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codeName="{AE6600E7-7A62-396C-DE95-9942FA9DD81E}"/>
  <workbookPr codeName="ThisWorkbook" defaultThemeVersion="124226"/>
  <mc:AlternateContent xmlns:mc="http://schemas.openxmlformats.org/markup-compatibility/2006">
    <mc:Choice Requires="x15">
      <x15ac:absPath xmlns:x15ac="http://schemas.microsoft.com/office/spreadsheetml/2010/11/ac" url="C:\My Documents\Outputs\Teacher demographics\"/>
    </mc:Choice>
  </mc:AlternateContent>
  <xr:revisionPtr revIDLastSave="0" documentId="13_ncr:1_{A6B6E7E8-C46F-4DA6-9352-8C37AA4B320C}" xr6:coauthVersionLast="47" xr6:coauthVersionMax="47" xr10:uidLastSave="{00000000-0000-0000-0000-000000000000}"/>
  <bookViews>
    <workbookView xWindow="-120" yWindow="-120" windowWidth="20730" windowHeight="11160" xr2:uid="{00000000-000D-0000-FFFF-FFFF00000000}"/>
  </bookViews>
  <sheets>
    <sheet name="Main" sheetId="1" r:id="rId1"/>
    <sheet name="Educators" sheetId="2" r:id="rId2"/>
    <sheet name="Notches" sheetId="3" r:id="rId3"/>
    <sheet name="Log" sheetId="10" r:id="rId4"/>
  </sheets>
  <definedNames>
    <definedName name="abovecolfutureyear">Main!$E$104</definedName>
    <definedName name="agewagegradient">Main!$K$478</definedName>
    <definedName name="attritionfutureyear">Main!$J$217</definedName>
    <definedName name="attritionrates">Main!$I$218</definedName>
    <definedName name="benefitsbyage">Main!$D$150</definedName>
    <definedName name="benefitsfutureyear">Main!$E$148</definedName>
    <definedName name="ceilingnonteachers">Main!$D$74</definedName>
    <definedName name="ceilingteachers">Main!$D$73</definedName>
    <definedName name="countbynotch">Main!$E$548</definedName>
    <definedName name="countbynotch2">Main!$H$548</definedName>
    <definedName name="countbynotch3">Main!$K$548</definedName>
    <definedName name="earningsratio">Main!$T$421</definedName>
    <definedName name="educatorage">Main!$Q$421</definedName>
    <definedName name="employeecount">Main!$D$478</definedName>
    <definedName name="entrynonteachers">Main!$C$74</definedName>
    <definedName name="entryteachers">Main!$C$73</definedName>
    <definedName name="joinerfutureyear">Main!$C$217</definedName>
    <definedName name="joinersbase">Main!$D$214</definedName>
    <definedName name="joinersbyage">Main!$B$218</definedName>
    <definedName name="joinersbyageoutput">Main!$U$478</definedName>
    <definedName name="joinersfuture">Main!$E$214</definedName>
    <definedName name="leaversbyage">Main!$R$478</definedName>
    <definedName name="nonteachersleaving">Main!$L$218</definedName>
    <definedName name="percentagebonus">Main!$H$310</definedName>
    <definedName name="postsfutureyear">Main!$E$92</definedName>
    <definedName name="progfutureyear">Main!$E$120</definedName>
    <definedName name="progressionnt1">Main!$D$134</definedName>
    <definedName name="progressionnt2">Main!$D$137</definedName>
    <definedName name="progressionnt3">Main!$D$140</definedName>
    <definedName name="progressiont1">Main!$D$123</definedName>
    <definedName name="progressiont2">Main!$D$126</definedName>
    <definedName name="progressiont3">Main!$D$129</definedName>
    <definedName name="promotionprobability">Main!$E$310</definedName>
    <definedName name="startyear">Main!$H$38</definedName>
    <definedName name="supplyfutureyear">Main!$E$211</definedName>
    <definedName name="temprange">Main!$H$310:$I$410</definedName>
    <definedName name="threeyears">Main!$A$473</definedName>
    <definedName name="totaljoiners">Main!$I$421</definedName>
    <definedName name="totalleavers">Main!$F$421</definedName>
    <definedName name="totalteachercost">Main!$K$421</definedName>
    <definedName name="totalteachers">Main!$B$421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32" i="1" l="1"/>
  <c r="F231" i="1"/>
  <c r="E308" i="1"/>
  <c r="H308" i="1"/>
  <c r="F233" i="1" l="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478" i="1"/>
  <c r="C477" i="1"/>
  <c r="B310" i="1"/>
  <c r="L218" i="1" l="1"/>
  <c r="D219"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18" i="1"/>
  <c r="B522" i="1"/>
  <c r="L223" i="1" s="1"/>
  <c r="C260" i="1" l="1"/>
  <c r="C252" i="1"/>
  <c r="C244" i="1"/>
  <c r="C236" i="1"/>
  <c r="C228" i="1"/>
  <c r="C258" i="1"/>
  <c r="C250" i="1"/>
  <c r="C242" i="1"/>
  <c r="C234" i="1"/>
  <c r="C226" i="1"/>
  <c r="C257" i="1"/>
  <c r="C249" i="1"/>
  <c r="C241" i="1"/>
  <c r="C233" i="1"/>
  <c r="C225" i="1"/>
  <c r="C255" i="1"/>
  <c r="C239" i="1"/>
  <c r="C231" i="1"/>
  <c r="C259" i="1"/>
  <c r="C219" i="1"/>
  <c r="C218" i="1"/>
  <c r="C254" i="1"/>
  <c r="C246" i="1"/>
  <c r="C238" i="1"/>
  <c r="C230" i="1"/>
  <c r="C247" i="1"/>
  <c r="C261" i="1"/>
  <c r="C253" i="1"/>
  <c r="C245" i="1"/>
  <c r="C237" i="1"/>
  <c r="C229" i="1"/>
  <c r="C256" i="1"/>
  <c r="C248" i="1"/>
  <c r="C240" i="1"/>
  <c r="C232" i="1"/>
  <c r="C224" i="1"/>
  <c r="C223" i="1"/>
  <c r="C222" i="1"/>
  <c r="C221" i="1"/>
  <c r="C220" i="1"/>
  <c r="C251" i="1"/>
  <c r="C243" i="1"/>
  <c r="C235" i="1"/>
  <c r="C227" i="1"/>
  <c r="N421" i="1"/>
  <c r="O429" i="1"/>
  <c r="M429" i="1"/>
  <c r="M428" i="1"/>
  <c r="J261" i="1" l="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AP524" i="1" l="1"/>
  <c r="B479" i="1" l="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478" i="1"/>
  <c r="B477" i="1"/>
  <c r="AC548" i="1"/>
  <c r="AC549" i="1" s="1"/>
  <c r="AC550" i="1" s="1"/>
  <c r="AC551" i="1" s="1"/>
  <c r="AC552" i="1" s="1"/>
  <c r="AC553" i="1" s="1"/>
  <c r="AC554" i="1" s="1"/>
  <c r="AC555" i="1" s="1"/>
  <c r="AC556" i="1" s="1"/>
  <c r="AC557" i="1" s="1"/>
  <c r="AC558" i="1" s="1"/>
  <c r="AC559" i="1" s="1"/>
  <c r="AC560" i="1" s="1"/>
  <c r="AC561" i="1" s="1"/>
  <c r="AC562" i="1" s="1"/>
  <c r="AC563" i="1" s="1"/>
  <c r="AC564" i="1" s="1"/>
  <c r="AC565" i="1" s="1"/>
  <c r="AC566" i="1" s="1"/>
  <c r="AC567" i="1" s="1"/>
  <c r="AC568" i="1" s="1"/>
  <c r="AC569" i="1" s="1"/>
  <c r="AC570" i="1" s="1"/>
  <c r="AC571" i="1" s="1"/>
  <c r="AC572" i="1" s="1"/>
  <c r="AC573" i="1" s="1"/>
  <c r="AC574" i="1" s="1"/>
  <c r="AC575" i="1" s="1"/>
  <c r="AC576" i="1" s="1"/>
  <c r="AC577" i="1" s="1"/>
  <c r="AC578" i="1" s="1"/>
  <c r="AC579" i="1" s="1"/>
  <c r="AC580" i="1" s="1"/>
  <c r="AC581" i="1" s="1"/>
  <c r="AC582" i="1" s="1"/>
  <c r="AC583" i="1" s="1"/>
  <c r="AC584" i="1" s="1"/>
  <c r="AC585" i="1" s="1"/>
  <c r="AC586" i="1" s="1"/>
  <c r="AC587" i="1" s="1"/>
  <c r="AC588" i="1" s="1"/>
  <c r="AC589" i="1" s="1"/>
  <c r="AC590" i="1" s="1"/>
  <c r="AC591" i="1" s="1"/>
  <c r="AC592" i="1" s="1"/>
  <c r="AC593" i="1" s="1"/>
  <c r="AC594" i="1" s="1"/>
  <c r="AC595" i="1" s="1"/>
  <c r="AC596" i="1" s="1"/>
  <c r="AC597" i="1" s="1"/>
  <c r="AC598" i="1" s="1"/>
  <c r="AC599" i="1" s="1"/>
  <c r="AC600" i="1" s="1"/>
  <c r="AC601" i="1" s="1"/>
  <c r="AC602" i="1" s="1"/>
  <c r="AC603" i="1" s="1"/>
  <c r="AC604" i="1" s="1"/>
  <c r="AC605" i="1" s="1"/>
  <c r="AC606" i="1" s="1"/>
  <c r="AC607" i="1" s="1"/>
  <c r="AC608" i="1" s="1"/>
  <c r="AC609" i="1" s="1"/>
  <c r="AC610" i="1" s="1"/>
  <c r="AC611" i="1" s="1"/>
  <c r="AC612" i="1" s="1"/>
  <c r="AC613" i="1" s="1"/>
  <c r="AC614" i="1" s="1"/>
  <c r="AC615" i="1" s="1"/>
  <c r="AC616" i="1" s="1"/>
  <c r="AC617" i="1" s="1"/>
  <c r="AC618" i="1" s="1"/>
  <c r="AC619" i="1" s="1"/>
  <c r="AC620" i="1" s="1"/>
  <c r="AC621" i="1" s="1"/>
  <c r="AC622" i="1" s="1"/>
  <c r="AC623" i="1" s="1"/>
  <c r="AC624" i="1" s="1"/>
  <c r="AC625" i="1" s="1"/>
  <c r="AC626" i="1" s="1"/>
  <c r="AC627" i="1" s="1"/>
  <c r="AC628" i="1" s="1"/>
  <c r="AC629" i="1" s="1"/>
  <c r="AC630" i="1" s="1"/>
  <c r="AC631" i="1" s="1"/>
  <c r="AC632" i="1" s="1"/>
  <c r="AC633" i="1" s="1"/>
  <c r="AC634" i="1" s="1"/>
  <c r="AC635" i="1" s="1"/>
  <c r="AC636" i="1" s="1"/>
  <c r="AC637" i="1" s="1"/>
  <c r="AC638" i="1" s="1"/>
  <c r="AC639" i="1" s="1"/>
  <c r="AC640" i="1" s="1"/>
  <c r="AC641" i="1" s="1"/>
  <c r="AC642" i="1" s="1"/>
  <c r="AC643" i="1" s="1"/>
  <c r="AC644" i="1" s="1"/>
  <c r="AC645" i="1" s="1"/>
  <c r="AC646" i="1" s="1"/>
  <c r="AC647" i="1" s="1"/>
  <c r="AC648" i="1" s="1"/>
  <c r="AC649" i="1" s="1"/>
  <c r="AC650" i="1" s="1"/>
  <c r="AC651" i="1" s="1"/>
  <c r="AC652" i="1" s="1"/>
  <c r="AC653" i="1" s="1"/>
  <c r="AC654" i="1" s="1"/>
  <c r="AC655" i="1" s="1"/>
  <c r="AC656" i="1" s="1"/>
  <c r="AC657" i="1" s="1"/>
  <c r="AC658" i="1" s="1"/>
  <c r="AC659" i="1" s="1"/>
  <c r="AC660" i="1" s="1"/>
  <c r="AC661" i="1" s="1"/>
  <c r="AC662" i="1" s="1"/>
  <c r="AC663" i="1" s="1"/>
  <c r="AC664" i="1" s="1"/>
  <c r="AC665" i="1" s="1"/>
  <c r="AC666" i="1" s="1"/>
  <c r="AC667" i="1" s="1"/>
  <c r="AC668" i="1" s="1"/>
  <c r="AC669" i="1" s="1"/>
  <c r="AC670" i="1" s="1"/>
  <c r="AC671" i="1" s="1"/>
  <c r="AC672" i="1" s="1"/>
  <c r="AC673" i="1" s="1"/>
  <c r="AC674" i="1" s="1"/>
  <c r="AC675" i="1" s="1"/>
  <c r="AC676" i="1" s="1"/>
  <c r="AC677" i="1" s="1"/>
  <c r="AC678" i="1" s="1"/>
  <c r="AC679" i="1" s="1"/>
  <c r="AC680" i="1" s="1"/>
  <c r="AC681" i="1" s="1"/>
  <c r="AC682" i="1" s="1"/>
  <c r="AC683" i="1" s="1"/>
  <c r="AC684" i="1" s="1"/>
  <c r="AC685" i="1" s="1"/>
  <c r="AC686" i="1" s="1"/>
  <c r="AC687" i="1" s="1"/>
  <c r="AC688" i="1" s="1"/>
  <c r="AC689" i="1" s="1"/>
  <c r="AC690" i="1" s="1"/>
  <c r="AC691" i="1" s="1"/>
  <c r="AC692" i="1" s="1"/>
  <c r="AC693" i="1" s="1"/>
  <c r="AC694" i="1" s="1"/>
  <c r="AC695" i="1" s="1"/>
  <c r="AC696" i="1" s="1"/>
  <c r="AC697" i="1" s="1"/>
  <c r="AC698" i="1" s="1"/>
  <c r="AC699" i="1" s="1"/>
  <c r="AC700" i="1" s="1"/>
  <c r="AC701" i="1" s="1"/>
  <c r="AC702" i="1" s="1"/>
  <c r="AC703" i="1" s="1"/>
  <c r="AC704" i="1" s="1"/>
  <c r="AC705" i="1" s="1"/>
  <c r="AC706" i="1" s="1"/>
  <c r="AC707" i="1" s="1"/>
  <c r="AC708" i="1" s="1"/>
  <c r="AC709" i="1" s="1"/>
  <c r="AC710" i="1" s="1"/>
  <c r="AC711" i="1" s="1"/>
  <c r="AC712" i="1" s="1"/>
  <c r="AC713" i="1" s="1"/>
  <c r="AC714" i="1" s="1"/>
  <c r="AC715" i="1" s="1"/>
  <c r="AC716" i="1" s="1"/>
  <c r="AC717" i="1" s="1"/>
  <c r="AC718" i="1" s="1"/>
  <c r="AC719" i="1" s="1"/>
  <c r="AC720" i="1" s="1"/>
  <c r="AC721" i="1" s="1"/>
  <c r="AC722" i="1" s="1"/>
  <c r="AC723" i="1" s="1"/>
  <c r="AC724" i="1" s="1"/>
  <c r="AC725" i="1" s="1"/>
  <c r="AC726" i="1" s="1"/>
  <c r="AC727" i="1" s="1"/>
  <c r="AC728" i="1" s="1"/>
  <c r="AC729" i="1" s="1"/>
  <c r="AC730" i="1" s="1"/>
  <c r="AC731" i="1" s="1"/>
  <c r="AC732" i="1" s="1"/>
  <c r="AC733" i="1" s="1"/>
  <c r="AC734" i="1" s="1"/>
  <c r="AC735" i="1" s="1"/>
  <c r="AC736" i="1" s="1"/>
  <c r="AC737" i="1" s="1"/>
  <c r="AC738" i="1" s="1"/>
  <c r="AC739" i="1" s="1"/>
  <c r="AC740" i="1" s="1"/>
  <c r="AC741" i="1" s="1"/>
  <c r="AC742" i="1" s="1"/>
  <c r="AC743" i="1" s="1"/>
  <c r="AC744" i="1" s="1"/>
  <c r="AC745" i="1" s="1"/>
  <c r="AC746" i="1" s="1"/>
  <c r="AC747" i="1" s="1"/>
  <c r="AC748" i="1" s="1"/>
  <c r="AC749" i="1" s="1"/>
  <c r="AC750" i="1" s="1"/>
  <c r="AC751" i="1" s="1"/>
  <c r="AC752" i="1" s="1"/>
  <c r="AC753" i="1" s="1"/>
  <c r="AC754" i="1" s="1"/>
  <c r="AC755" i="1" s="1"/>
  <c r="AC756" i="1" s="1"/>
  <c r="AC757" i="1" s="1"/>
  <c r="AC758" i="1" s="1"/>
  <c r="AC759" i="1" s="1"/>
  <c r="AC760" i="1" s="1"/>
  <c r="AC761" i="1" s="1"/>
  <c r="AC762" i="1" s="1"/>
  <c r="AC763" i="1" s="1"/>
  <c r="AC764" i="1" s="1"/>
  <c r="AC765" i="1" s="1"/>
  <c r="AC766" i="1" s="1"/>
  <c r="AC767" i="1" s="1"/>
  <c r="AC768" i="1" s="1"/>
  <c r="AC769" i="1" s="1"/>
  <c r="AC770" i="1" s="1"/>
  <c r="AC771" i="1" s="1"/>
  <c r="AC772" i="1" s="1"/>
  <c r="AC773" i="1" s="1"/>
  <c r="AC774" i="1" s="1"/>
  <c r="AC775" i="1" s="1"/>
  <c r="AC776" i="1" s="1"/>
  <c r="AC777" i="1" s="1"/>
  <c r="AC778" i="1" s="1"/>
  <c r="AC779" i="1" s="1"/>
  <c r="AC780" i="1" s="1"/>
  <c r="AC781" i="1" s="1"/>
  <c r="AC782" i="1" s="1"/>
  <c r="AC783" i="1" s="1"/>
  <c r="AC784" i="1" s="1"/>
  <c r="AC785" i="1" s="1"/>
  <c r="AC786" i="1" s="1"/>
  <c r="AC787" i="1" s="1"/>
  <c r="AC788" i="1" s="1"/>
  <c r="AC789" i="1" s="1"/>
  <c r="AC790" i="1" s="1"/>
  <c r="AC791" i="1" s="1"/>
  <c r="AC792" i="1" s="1"/>
  <c r="AC793" i="1" s="1"/>
  <c r="AC794" i="1" s="1"/>
  <c r="AC795" i="1" s="1"/>
  <c r="AC796" i="1" s="1"/>
  <c r="AC797" i="1" s="1"/>
  <c r="AC798" i="1" s="1"/>
  <c r="AC799" i="1" s="1"/>
  <c r="AC800" i="1" s="1"/>
  <c r="AC801" i="1" s="1"/>
  <c r="AC802" i="1" s="1"/>
  <c r="AC803" i="1" s="1"/>
  <c r="AC804" i="1" s="1"/>
  <c r="AC805" i="1" s="1"/>
  <c r="AC806" i="1" s="1"/>
  <c r="AC807" i="1" s="1"/>
  <c r="AC808" i="1" s="1"/>
  <c r="AC809" i="1" s="1"/>
  <c r="AC810" i="1" s="1"/>
  <c r="AC811" i="1" s="1"/>
  <c r="AC812" i="1" s="1"/>
  <c r="AC813" i="1" s="1"/>
  <c r="AC814" i="1" s="1"/>
  <c r="AC815" i="1" s="1"/>
  <c r="AC816" i="1" s="1"/>
  <c r="AC817" i="1" s="1"/>
  <c r="AC818" i="1" s="1"/>
  <c r="AC819" i="1" s="1"/>
  <c r="AC820" i="1" s="1"/>
  <c r="AC821" i="1" s="1"/>
  <c r="AC822" i="1" s="1"/>
  <c r="AC823" i="1" s="1"/>
  <c r="AC824" i="1" s="1"/>
  <c r="AC825" i="1" s="1"/>
  <c r="AC826" i="1" s="1"/>
  <c r="AC827" i="1" s="1"/>
  <c r="AC828" i="1" s="1"/>
  <c r="AC829" i="1" s="1"/>
  <c r="AC830" i="1" s="1"/>
  <c r="AC831" i="1" s="1"/>
  <c r="AC832" i="1" s="1"/>
  <c r="AC833" i="1" s="1"/>
  <c r="AC834" i="1" s="1"/>
  <c r="AC835" i="1" s="1"/>
  <c r="AC836" i="1" s="1"/>
  <c r="AC837" i="1" s="1"/>
  <c r="AC838" i="1" s="1"/>
  <c r="AC839" i="1" s="1"/>
  <c r="AC840" i="1" s="1"/>
  <c r="AC841" i="1" s="1"/>
  <c r="AC842" i="1" s="1"/>
  <c r="AC843" i="1" s="1"/>
  <c r="AC844" i="1" s="1"/>
  <c r="AC845" i="1" s="1"/>
  <c r="AC846" i="1" s="1"/>
  <c r="AC847" i="1" s="1"/>
  <c r="AC848" i="1" s="1"/>
  <c r="AC849" i="1" s="1"/>
  <c r="AC850" i="1" s="1"/>
  <c r="AC851" i="1" s="1"/>
  <c r="AC852" i="1" s="1"/>
  <c r="AC853" i="1" s="1"/>
  <c r="AC854" i="1" s="1"/>
  <c r="AC855" i="1" s="1"/>
  <c r="AC856" i="1" s="1"/>
  <c r="AC857" i="1" s="1"/>
  <c r="AC858" i="1" s="1"/>
  <c r="AC859" i="1" s="1"/>
  <c r="AC860" i="1" s="1"/>
  <c r="AC861" i="1" s="1"/>
  <c r="AC862" i="1" s="1"/>
  <c r="AC863" i="1" s="1"/>
  <c r="AC864" i="1" s="1"/>
  <c r="AC865" i="1" s="1"/>
  <c r="AC866" i="1" s="1"/>
  <c r="AC867" i="1" s="1"/>
  <c r="AC868" i="1" s="1"/>
  <c r="AC869" i="1" s="1"/>
  <c r="AC870" i="1" s="1"/>
  <c r="AC871" i="1" s="1"/>
  <c r="AC872" i="1" s="1"/>
  <c r="AC873" i="1" s="1"/>
  <c r="AC874" i="1" s="1"/>
  <c r="AC875" i="1" s="1"/>
  <c r="AC876" i="1" s="1"/>
  <c r="AC877" i="1" s="1"/>
  <c r="AC878" i="1" s="1"/>
  <c r="AC879" i="1" s="1"/>
  <c r="AC880" i="1" s="1"/>
  <c r="AC881" i="1" s="1"/>
  <c r="AC882" i="1" s="1"/>
  <c r="AC883" i="1" s="1"/>
  <c r="AC884" i="1" s="1"/>
  <c r="AC885" i="1" s="1"/>
  <c r="AC886" i="1" s="1"/>
  <c r="AC887" i="1" s="1"/>
  <c r="AC888" i="1" s="1"/>
  <c r="AC889" i="1" s="1"/>
  <c r="AC890" i="1" s="1"/>
  <c r="AC891" i="1" s="1"/>
  <c r="AC892" i="1" s="1"/>
  <c r="AC893" i="1" s="1"/>
  <c r="AC894" i="1" s="1"/>
  <c r="AC895" i="1" s="1"/>
  <c r="AC896" i="1" s="1"/>
  <c r="AC897" i="1" s="1"/>
  <c r="AC898" i="1" s="1"/>
  <c r="AC899" i="1" s="1"/>
  <c r="AC900" i="1" s="1"/>
  <c r="AC901" i="1" s="1"/>
  <c r="AC902" i="1" s="1"/>
  <c r="AC903" i="1" s="1"/>
  <c r="AC904" i="1" s="1"/>
  <c r="AC905" i="1" s="1"/>
  <c r="AC906" i="1" s="1"/>
  <c r="AC907" i="1" s="1"/>
  <c r="AC908" i="1" s="1"/>
  <c r="AC909" i="1" s="1"/>
  <c r="AC910" i="1" s="1"/>
  <c r="AC911" i="1" s="1"/>
  <c r="AC912" i="1" s="1"/>
  <c r="AC913" i="1" s="1"/>
  <c r="AC914" i="1" s="1"/>
  <c r="AC915" i="1" s="1"/>
  <c r="AC916" i="1" s="1"/>
  <c r="AC917" i="1" s="1"/>
  <c r="AC918" i="1" s="1"/>
  <c r="AC919" i="1" s="1"/>
  <c r="AC920" i="1" s="1"/>
  <c r="AC921" i="1" s="1"/>
  <c r="AC922" i="1" s="1"/>
  <c r="AC923" i="1" s="1"/>
  <c r="AC924" i="1" s="1"/>
  <c r="AC925" i="1" s="1"/>
  <c r="AC926" i="1" s="1"/>
  <c r="AC927" i="1" s="1"/>
  <c r="AC928" i="1" s="1"/>
  <c r="AC929" i="1" s="1"/>
  <c r="AC930" i="1" s="1"/>
  <c r="AC931" i="1" s="1"/>
  <c r="AC932" i="1" s="1"/>
  <c r="AC933" i="1" s="1"/>
  <c r="AC934" i="1" s="1"/>
  <c r="AC935" i="1" s="1"/>
  <c r="AC936" i="1" s="1"/>
  <c r="AC937" i="1" s="1"/>
  <c r="AC938" i="1" s="1"/>
  <c r="AC939" i="1" s="1"/>
  <c r="AC940" i="1" s="1"/>
  <c r="AC941" i="1" s="1"/>
  <c r="AC942" i="1" s="1"/>
  <c r="AC943" i="1" s="1"/>
  <c r="AC944" i="1" s="1"/>
  <c r="AC945" i="1" s="1"/>
  <c r="AC946" i="1" s="1"/>
  <c r="AC947" i="1" s="1"/>
  <c r="AC948" i="1" s="1"/>
  <c r="AC949" i="1" s="1"/>
  <c r="AC950" i="1" s="1"/>
  <c r="AC951" i="1" s="1"/>
  <c r="AC952" i="1" s="1"/>
  <c r="AC953" i="1" s="1"/>
  <c r="AC954" i="1" s="1"/>
  <c r="AC955" i="1" s="1"/>
  <c r="AC956" i="1" s="1"/>
  <c r="AC957" i="1" s="1"/>
  <c r="AC958" i="1" s="1"/>
  <c r="AC959" i="1" s="1"/>
  <c r="AC960" i="1" s="1"/>
  <c r="AC961" i="1" s="1"/>
  <c r="AC962" i="1" s="1"/>
  <c r="AC963" i="1" s="1"/>
  <c r="AC964" i="1" s="1"/>
  <c r="AC965" i="1" s="1"/>
  <c r="AC966" i="1" s="1"/>
  <c r="AC967" i="1" s="1"/>
  <c r="AC968" i="1" s="1"/>
  <c r="AC969" i="1" s="1"/>
  <c r="AC970" i="1" s="1"/>
  <c r="AC971" i="1" s="1"/>
  <c r="AC972" i="1" s="1"/>
  <c r="AC973" i="1" s="1"/>
  <c r="AC974" i="1" s="1"/>
  <c r="AC975" i="1" s="1"/>
  <c r="AC976" i="1" s="1"/>
  <c r="AC977" i="1" s="1"/>
  <c r="AC978" i="1" s="1"/>
  <c r="AC979" i="1" s="1"/>
  <c r="AC980" i="1" s="1"/>
  <c r="AC981" i="1" s="1"/>
  <c r="AC982" i="1" s="1"/>
  <c r="AC983" i="1" s="1"/>
  <c r="AC984" i="1" s="1"/>
  <c r="AC985" i="1" s="1"/>
  <c r="AC986" i="1" s="1"/>
  <c r="AC987" i="1" s="1"/>
  <c r="AC988" i="1" s="1"/>
  <c r="AC989" i="1" s="1"/>
  <c r="AC990" i="1" s="1"/>
  <c r="AC991" i="1" s="1"/>
  <c r="AC992" i="1" s="1"/>
  <c r="AC993" i="1" s="1"/>
  <c r="AC994" i="1" s="1"/>
  <c r="AC995" i="1" s="1"/>
  <c r="AC996" i="1" s="1"/>
  <c r="AC997" i="1" s="1"/>
  <c r="AC998" i="1" s="1"/>
  <c r="AC999" i="1" s="1"/>
  <c r="AC1000" i="1" s="1"/>
  <c r="AC1001" i="1" s="1"/>
  <c r="AC1002" i="1" s="1"/>
  <c r="AC1003" i="1" s="1"/>
  <c r="AC1004" i="1" s="1"/>
  <c r="AC1005" i="1" s="1"/>
  <c r="AC1006" i="1" s="1"/>
  <c r="AC1007" i="1" s="1"/>
  <c r="AC1008" i="1" s="1"/>
  <c r="AC1009" i="1" s="1"/>
  <c r="AC1010" i="1" s="1"/>
  <c r="AC1011" i="1" s="1"/>
  <c r="AC1012" i="1" s="1"/>
  <c r="AC1013" i="1" s="1"/>
  <c r="AC1014" i="1" s="1"/>
  <c r="AC1015" i="1" s="1"/>
  <c r="AC1016" i="1" s="1"/>
  <c r="AC1017" i="1" s="1"/>
  <c r="AC1018" i="1" s="1"/>
  <c r="AC1019" i="1" s="1"/>
  <c r="AC1020" i="1" s="1"/>
  <c r="AC1021" i="1" s="1"/>
  <c r="AC1022" i="1" s="1"/>
  <c r="AC1023" i="1" s="1"/>
  <c r="AC1024" i="1" s="1"/>
  <c r="AC1025" i="1" s="1"/>
  <c r="AC1026" i="1" s="1"/>
  <c r="AC1027" i="1" s="1"/>
  <c r="AC1028" i="1" s="1"/>
  <c r="AC1029" i="1" s="1"/>
  <c r="AC1030" i="1" s="1"/>
  <c r="AC1031" i="1" s="1"/>
  <c r="AC1032" i="1" s="1"/>
  <c r="AC1033" i="1" s="1"/>
  <c r="AC1034" i="1" s="1"/>
  <c r="AC1035" i="1" s="1"/>
  <c r="AC1036" i="1" s="1"/>
  <c r="AC1037" i="1" s="1"/>
  <c r="AC1038" i="1" s="1"/>
  <c r="AC1039" i="1" s="1"/>
  <c r="AC1040" i="1" s="1"/>
  <c r="AC1041" i="1" s="1"/>
  <c r="AC1042" i="1" s="1"/>
  <c r="AC1043" i="1" s="1"/>
  <c r="AC1044" i="1" s="1"/>
  <c r="AC1045" i="1" s="1"/>
  <c r="AC1046" i="1" s="1"/>
  <c r="AC1047" i="1" s="1"/>
  <c r="AB548" i="1"/>
  <c r="AB549" i="1" s="1"/>
  <c r="AB550" i="1" s="1"/>
  <c r="AB551" i="1" s="1"/>
  <c r="AB552" i="1" s="1"/>
  <c r="AB553" i="1" s="1"/>
  <c r="AB554" i="1" s="1"/>
  <c r="AB555" i="1" s="1"/>
  <c r="AB556" i="1" s="1"/>
  <c r="AB557" i="1" s="1"/>
  <c r="AB558" i="1" s="1"/>
  <c r="AB559" i="1" s="1"/>
  <c r="AB560" i="1" s="1"/>
  <c r="AB561" i="1" s="1"/>
  <c r="AB562" i="1" s="1"/>
  <c r="AB563" i="1" s="1"/>
  <c r="AB564" i="1" s="1"/>
  <c r="AB565" i="1" s="1"/>
  <c r="AB566" i="1" s="1"/>
  <c r="AB567" i="1" s="1"/>
  <c r="AB568" i="1" s="1"/>
  <c r="AB569" i="1" s="1"/>
  <c r="AB570" i="1" s="1"/>
  <c r="AB571" i="1" s="1"/>
  <c r="AB572" i="1" s="1"/>
  <c r="AB573" i="1" s="1"/>
  <c r="AB574" i="1" s="1"/>
  <c r="AB575" i="1" s="1"/>
  <c r="AB576" i="1" s="1"/>
  <c r="AB577" i="1" s="1"/>
  <c r="AB578" i="1" s="1"/>
  <c r="AB579" i="1" s="1"/>
  <c r="AB580" i="1" s="1"/>
  <c r="AB581" i="1" s="1"/>
  <c r="AB582" i="1" s="1"/>
  <c r="AB583" i="1" s="1"/>
  <c r="AB584" i="1" s="1"/>
  <c r="AB585" i="1" s="1"/>
  <c r="AB586" i="1" s="1"/>
  <c r="AB587" i="1" s="1"/>
  <c r="AB588" i="1" s="1"/>
  <c r="AB589" i="1" s="1"/>
  <c r="AB590" i="1" s="1"/>
  <c r="AB591" i="1" s="1"/>
  <c r="AB592" i="1" s="1"/>
  <c r="AB593" i="1" s="1"/>
  <c r="AB594" i="1" s="1"/>
  <c r="AB595" i="1" s="1"/>
  <c r="AB596" i="1" s="1"/>
  <c r="AB597" i="1" s="1"/>
  <c r="AB598" i="1" s="1"/>
  <c r="AB599" i="1" s="1"/>
  <c r="AB600" i="1" s="1"/>
  <c r="AB601" i="1" s="1"/>
  <c r="AB602" i="1" s="1"/>
  <c r="AB603" i="1" s="1"/>
  <c r="AB604" i="1" s="1"/>
  <c r="AB605" i="1" s="1"/>
  <c r="AB606" i="1" s="1"/>
  <c r="AB607" i="1" s="1"/>
  <c r="AB608" i="1" s="1"/>
  <c r="AB609" i="1" s="1"/>
  <c r="AB610" i="1" s="1"/>
  <c r="AB611" i="1" s="1"/>
  <c r="AB612" i="1" s="1"/>
  <c r="AB613" i="1" s="1"/>
  <c r="AB614" i="1" s="1"/>
  <c r="AB615" i="1" s="1"/>
  <c r="AB616" i="1" s="1"/>
  <c r="AB617" i="1" s="1"/>
  <c r="AB618" i="1" s="1"/>
  <c r="AB619" i="1" s="1"/>
  <c r="AB620" i="1" s="1"/>
  <c r="AB621" i="1" s="1"/>
  <c r="AB622" i="1" s="1"/>
  <c r="AB623" i="1" s="1"/>
  <c r="AB624" i="1" s="1"/>
  <c r="AB625" i="1" s="1"/>
  <c r="AB626" i="1" s="1"/>
  <c r="AB627" i="1" s="1"/>
  <c r="AB628" i="1" s="1"/>
  <c r="AB629" i="1" s="1"/>
  <c r="AB630" i="1" s="1"/>
  <c r="AB631" i="1" s="1"/>
  <c r="AB632" i="1" s="1"/>
  <c r="AB633" i="1" s="1"/>
  <c r="AB634" i="1" s="1"/>
  <c r="AB635" i="1" s="1"/>
  <c r="AB636" i="1" s="1"/>
  <c r="AB637" i="1" s="1"/>
  <c r="AB638" i="1" s="1"/>
  <c r="AB639" i="1" s="1"/>
  <c r="AB640" i="1" s="1"/>
  <c r="AB641" i="1" s="1"/>
  <c r="AB642" i="1" s="1"/>
  <c r="AB643" i="1" s="1"/>
  <c r="AB644" i="1" s="1"/>
  <c r="AB645" i="1" s="1"/>
  <c r="AB646" i="1" s="1"/>
  <c r="AB647" i="1" s="1"/>
  <c r="AB648" i="1" s="1"/>
  <c r="AB649" i="1" s="1"/>
  <c r="AB650" i="1" s="1"/>
  <c r="AB651" i="1" s="1"/>
  <c r="AB652" i="1" s="1"/>
  <c r="AB653" i="1" s="1"/>
  <c r="AB654" i="1" s="1"/>
  <c r="AB655" i="1" s="1"/>
  <c r="AB656" i="1" s="1"/>
  <c r="AB657" i="1" s="1"/>
  <c r="AB658" i="1" s="1"/>
  <c r="AB659" i="1" s="1"/>
  <c r="AB660" i="1" s="1"/>
  <c r="AB661" i="1" s="1"/>
  <c r="AB662" i="1" s="1"/>
  <c r="AB663" i="1" s="1"/>
  <c r="AB664" i="1" s="1"/>
  <c r="AB665" i="1" s="1"/>
  <c r="AB666" i="1" s="1"/>
  <c r="AB667" i="1" s="1"/>
  <c r="AB668" i="1" s="1"/>
  <c r="AB669" i="1" s="1"/>
  <c r="AB670" i="1" s="1"/>
  <c r="AB671" i="1" s="1"/>
  <c r="AB672" i="1" s="1"/>
  <c r="AB673" i="1" s="1"/>
  <c r="AB674" i="1" s="1"/>
  <c r="AB675" i="1" s="1"/>
  <c r="AB676" i="1" s="1"/>
  <c r="AB677" i="1" s="1"/>
  <c r="AB678" i="1" s="1"/>
  <c r="AB679" i="1" s="1"/>
  <c r="AB680" i="1" s="1"/>
  <c r="AB681" i="1" s="1"/>
  <c r="AB682" i="1" s="1"/>
  <c r="AB683" i="1" s="1"/>
  <c r="AB684" i="1" s="1"/>
  <c r="AB685" i="1" s="1"/>
  <c r="AB686" i="1" s="1"/>
  <c r="AB687" i="1" s="1"/>
  <c r="AB688" i="1" s="1"/>
  <c r="AB689" i="1" s="1"/>
  <c r="AB690" i="1" s="1"/>
  <c r="AB691" i="1" s="1"/>
  <c r="AB692" i="1" s="1"/>
  <c r="AB693" i="1" s="1"/>
  <c r="AB694" i="1" s="1"/>
  <c r="AB695" i="1" s="1"/>
  <c r="AB696" i="1" s="1"/>
  <c r="AB697" i="1" s="1"/>
  <c r="AB698" i="1" s="1"/>
  <c r="AB699" i="1" s="1"/>
  <c r="AB700" i="1" s="1"/>
  <c r="AB701" i="1" s="1"/>
  <c r="AB702" i="1" s="1"/>
  <c r="AB703" i="1" s="1"/>
  <c r="AB704" i="1" s="1"/>
  <c r="AB705" i="1" s="1"/>
  <c r="AB706" i="1" s="1"/>
  <c r="AB707" i="1" s="1"/>
  <c r="AB708" i="1" s="1"/>
  <c r="AB709" i="1" s="1"/>
  <c r="AB710" i="1" s="1"/>
  <c r="AB711" i="1" s="1"/>
  <c r="AB712" i="1" s="1"/>
  <c r="AB713" i="1" s="1"/>
  <c r="AB714" i="1" s="1"/>
  <c r="AB715" i="1" s="1"/>
  <c r="AB716" i="1" s="1"/>
  <c r="AB717" i="1" s="1"/>
  <c r="AB718" i="1" s="1"/>
  <c r="AB719" i="1" s="1"/>
  <c r="AB720" i="1" s="1"/>
  <c r="AB721" i="1" s="1"/>
  <c r="AB722" i="1" s="1"/>
  <c r="AB723" i="1" s="1"/>
  <c r="AB724" i="1" s="1"/>
  <c r="AB725" i="1" s="1"/>
  <c r="AB726" i="1" s="1"/>
  <c r="AB727" i="1" s="1"/>
  <c r="AB728" i="1" s="1"/>
  <c r="AB729" i="1" s="1"/>
  <c r="AB730" i="1" s="1"/>
  <c r="AB731" i="1" s="1"/>
  <c r="AB732" i="1" s="1"/>
  <c r="AB733" i="1" s="1"/>
  <c r="AB734" i="1" s="1"/>
  <c r="AB735" i="1" s="1"/>
  <c r="AB736" i="1" s="1"/>
  <c r="AB737" i="1" s="1"/>
  <c r="AB738" i="1" s="1"/>
  <c r="AB739" i="1" s="1"/>
  <c r="AB740" i="1" s="1"/>
  <c r="AB741" i="1" s="1"/>
  <c r="AB742" i="1" s="1"/>
  <c r="AB743" i="1" s="1"/>
  <c r="AB744" i="1" s="1"/>
  <c r="AB745" i="1" s="1"/>
  <c r="AB746" i="1" s="1"/>
  <c r="AB747" i="1" s="1"/>
  <c r="AB748" i="1" s="1"/>
  <c r="AB749" i="1" s="1"/>
  <c r="AB750" i="1" s="1"/>
  <c r="AB751" i="1" s="1"/>
  <c r="AB752" i="1" s="1"/>
  <c r="AB753" i="1" s="1"/>
  <c r="AB754" i="1" s="1"/>
  <c r="AB755" i="1" s="1"/>
  <c r="AB756" i="1" s="1"/>
  <c r="AB757" i="1" s="1"/>
  <c r="AB758" i="1" s="1"/>
  <c r="AB759" i="1" s="1"/>
  <c r="AB760" i="1" s="1"/>
  <c r="AB761" i="1" s="1"/>
  <c r="AB762" i="1" s="1"/>
  <c r="AB763" i="1" s="1"/>
  <c r="AB764" i="1" s="1"/>
  <c r="AB765" i="1" s="1"/>
  <c r="AB766" i="1" s="1"/>
  <c r="AB767" i="1" s="1"/>
  <c r="AB768" i="1" s="1"/>
  <c r="AB769" i="1" s="1"/>
  <c r="AB770" i="1" s="1"/>
  <c r="AB771" i="1" s="1"/>
  <c r="AB772" i="1" s="1"/>
  <c r="AB773" i="1" s="1"/>
  <c r="AB774" i="1" s="1"/>
  <c r="AB775" i="1" s="1"/>
  <c r="AB776" i="1" s="1"/>
  <c r="AB777" i="1" s="1"/>
  <c r="AB778" i="1" s="1"/>
  <c r="AB779" i="1" s="1"/>
  <c r="AB780" i="1" s="1"/>
  <c r="AB781" i="1" s="1"/>
  <c r="AB782" i="1" s="1"/>
  <c r="AB783" i="1" s="1"/>
  <c r="AB784" i="1" s="1"/>
  <c r="AB785" i="1" s="1"/>
  <c r="AB786" i="1" s="1"/>
  <c r="AB787" i="1" s="1"/>
  <c r="AB788" i="1" s="1"/>
  <c r="AB789" i="1" s="1"/>
  <c r="AB790" i="1" s="1"/>
  <c r="AB791" i="1" s="1"/>
  <c r="AB792" i="1" s="1"/>
  <c r="AB793" i="1" s="1"/>
  <c r="AB794" i="1" s="1"/>
  <c r="AB795" i="1" s="1"/>
  <c r="AB796" i="1" s="1"/>
  <c r="AB797" i="1" s="1"/>
  <c r="AB798" i="1" s="1"/>
  <c r="AB799" i="1" s="1"/>
  <c r="AB800" i="1" s="1"/>
  <c r="AB801" i="1" s="1"/>
  <c r="AB802" i="1" s="1"/>
  <c r="AB803" i="1" s="1"/>
  <c r="AB804" i="1" s="1"/>
  <c r="AB805" i="1" s="1"/>
  <c r="AB806" i="1" s="1"/>
  <c r="AB807" i="1" s="1"/>
  <c r="AB808" i="1" s="1"/>
  <c r="AB809" i="1" s="1"/>
  <c r="AB810" i="1" s="1"/>
  <c r="AB811" i="1" s="1"/>
  <c r="AB812" i="1" s="1"/>
  <c r="AB813" i="1" s="1"/>
  <c r="AB814" i="1" s="1"/>
  <c r="AB815" i="1" s="1"/>
  <c r="AB816" i="1" s="1"/>
  <c r="AB817" i="1" s="1"/>
  <c r="AB818" i="1" s="1"/>
  <c r="AB819" i="1" s="1"/>
  <c r="AB820" i="1" s="1"/>
  <c r="AB821" i="1" s="1"/>
  <c r="AB822" i="1" s="1"/>
  <c r="AB823" i="1" s="1"/>
  <c r="AB824" i="1" s="1"/>
  <c r="AB825" i="1" s="1"/>
  <c r="AB826" i="1" s="1"/>
  <c r="AB827" i="1" s="1"/>
  <c r="AB828" i="1" s="1"/>
  <c r="AB829" i="1" s="1"/>
  <c r="AB830" i="1" s="1"/>
  <c r="AB831" i="1" s="1"/>
  <c r="AB832" i="1" s="1"/>
  <c r="AB833" i="1" s="1"/>
  <c r="AB834" i="1" s="1"/>
  <c r="AB835" i="1" s="1"/>
  <c r="AB836" i="1" s="1"/>
  <c r="AB837" i="1" s="1"/>
  <c r="AB838" i="1" s="1"/>
  <c r="AB839" i="1" s="1"/>
  <c r="AB840" i="1" s="1"/>
  <c r="AB841" i="1" s="1"/>
  <c r="AB842" i="1" s="1"/>
  <c r="AB843" i="1" s="1"/>
  <c r="AB844" i="1" s="1"/>
  <c r="AB845" i="1" s="1"/>
  <c r="AB846" i="1" s="1"/>
  <c r="AB847" i="1" s="1"/>
  <c r="AB848" i="1" s="1"/>
  <c r="AB849" i="1" s="1"/>
  <c r="AB850" i="1" s="1"/>
  <c r="AB851" i="1" s="1"/>
  <c r="AB852" i="1" s="1"/>
  <c r="AB853" i="1" s="1"/>
  <c r="AB854" i="1" s="1"/>
  <c r="AB855" i="1" s="1"/>
  <c r="AB856" i="1" s="1"/>
  <c r="AB857" i="1" s="1"/>
  <c r="AB858" i="1" s="1"/>
  <c r="AB859" i="1" s="1"/>
  <c r="AB860" i="1" s="1"/>
  <c r="AB861" i="1" s="1"/>
  <c r="AB862" i="1" s="1"/>
  <c r="AB863" i="1" s="1"/>
  <c r="AB864" i="1" s="1"/>
  <c r="AB865" i="1" s="1"/>
  <c r="AB866" i="1" s="1"/>
  <c r="AB867" i="1" s="1"/>
  <c r="AB868" i="1" s="1"/>
  <c r="AB869" i="1" s="1"/>
  <c r="AB870" i="1" s="1"/>
  <c r="AB871" i="1" s="1"/>
  <c r="AB872" i="1" s="1"/>
  <c r="AB873" i="1" s="1"/>
  <c r="AB874" i="1" s="1"/>
  <c r="AB875" i="1" s="1"/>
  <c r="AB876" i="1" s="1"/>
  <c r="AB877" i="1" s="1"/>
  <c r="AB878" i="1" s="1"/>
  <c r="AB879" i="1" s="1"/>
  <c r="AB880" i="1" s="1"/>
  <c r="AB881" i="1" s="1"/>
  <c r="AB882" i="1" s="1"/>
  <c r="AB883" i="1" s="1"/>
  <c r="AB884" i="1" s="1"/>
  <c r="AB885" i="1" s="1"/>
  <c r="AB886" i="1" s="1"/>
  <c r="AB887" i="1" s="1"/>
  <c r="AB888" i="1" s="1"/>
  <c r="AB889" i="1" s="1"/>
  <c r="AB890" i="1" s="1"/>
  <c r="AB891" i="1" s="1"/>
  <c r="AB892" i="1" s="1"/>
  <c r="AB893" i="1" s="1"/>
  <c r="AB894" i="1" s="1"/>
  <c r="AB895" i="1" s="1"/>
  <c r="AB896" i="1" s="1"/>
  <c r="AB897" i="1" s="1"/>
  <c r="AB898" i="1" s="1"/>
  <c r="AB899" i="1" s="1"/>
  <c r="AB900" i="1" s="1"/>
  <c r="AB901" i="1" s="1"/>
  <c r="AB902" i="1" s="1"/>
  <c r="AB903" i="1" s="1"/>
  <c r="AB904" i="1" s="1"/>
  <c r="AB905" i="1" s="1"/>
  <c r="AB906" i="1" s="1"/>
  <c r="AB907" i="1" s="1"/>
  <c r="AB908" i="1" s="1"/>
  <c r="AB909" i="1" s="1"/>
  <c r="AB910" i="1" s="1"/>
  <c r="AB911" i="1" s="1"/>
  <c r="AB912" i="1" s="1"/>
  <c r="AB913" i="1" s="1"/>
  <c r="AB914" i="1" s="1"/>
  <c r="AB915" i="1" s="1"/>
  <c r="AB916" i="1" s="1"/>
  <c r="AB917" i="1" s="1"/>
  <c r="AB918" i="1" s="1"/>
  <c r="AB919" i="1" s="1"/>
  <c r="AB920" i="1" s="1"/>
  <c r="AB921" i="1" s="1"/>
  <c r="AB922" i="1" s="1"/>
  <c r="AB923" i="1" s="1"/>
  <c r="AB924" i="1" s="1"/>
  <c r="AB925" i="1" s="1"/>
  <c r="AB926" i="1" s="1"/>
  <c r="AB927" i="1" s="1"/>
  <c r="AB928" i="1" s="1"/>
  <c r="AB929" i="1" s="1"/>
  <c r="AB930" i="1" s="1"/>
  <c r="AB931" i="1" s="1"/>
  <c r="AB932" i="1" s="1"/>
  <c r="AB933" i="1" s="1"/>
  <c r="AB934" i="1" s="1"/>
  <c r="AB935" i="1" s="1"/>
  <c r="AB936" i="1" s="1"/>
  <c r="AB937" i="1" s="1"/>
  <c r="AB938" i="1" s="1"/>
  <c r="AB939" i="1" s="1"/>
  <c r="AB940" i="1" s="1"/>
  <c r="AB941" i="1" s="1"/>
  <c r="AB942" i="1" s="1"/>
  <c r="AB943" i="1" s="1"/>
  <c r="AB944" i="1" s="1"/>
  <c r="AB945" i="1" s="1"/>
  <c r="AB946" i="1" s="1"/>
  <c r="AB947" i="1" s="1"/>
  <c r="AB948" i="1" s="1"/>
  <c r="AB949" i="1" s="1"/>
  <c r="AB950" i="1" s="1"/>
  <c r="AB951" i="1" s="1"/>
  <c r="AB952" i="1" s="1"/>
  <c r="AB953" i="1" s="1"/>
  <c r="AB954" i="1" s="1"/>
  <c r="AB955" i="1" s="1"/>
  <c r="AB956" i="1" s="1"/>
  <c r="AB957" i="1" s="1"/>
  <c r="AB958" i="1" s="1"/>
  <c r="AB959" i="1" s="1"/>
  <c r="AB960" i="1" s="1"/>
  <c r="AB961" i="1" s="1"/>
  <c r="AB962" i="1" s="1"/>
  <c r="AB963" i="1" s="1"/>
  <c r="AB964" i="1" s="1"/>
  <c r="AB965" i="1" s="1"/>
  <c r="AB966" i="1" s="1"/>
  <c r="AB967" i="1" s="1"/>
  <c r="AB968" i="1" s="1"/>
  <c r="AB969" i="1" s="1"/>
  <c r="AB970" i="1" s="1"/>
  <c r="AB971" i="1" s="1"/>
  <c r="AB972" i="1" s="1"/>
  <c r="AB973" i="1" s="1"/>
  <c r="AB974" i="1" s="1"/>
  <c r="AB975" i="1" s="1"/>
  <c r="AB976" i="1" s="1"/>
  <c r="AB977" i="1" s="1"/>
  <c r="AB978" i="1" s="1"/>
  <c r="AB979" i="1" s="1"/>
  <c r="AB980" i="1" s="1"/>
  <c r="AB981" i="1" s="1"/>
  <c r="AB982" i="1" s="1"/>
  <c r="AB983" i="1" s="1"/>
  <c r="AB984" i="1" s="1"/>
  <c r="AB985" i="1" s="1"/>
  <c r="AB986" i="1" s="1"/>
  <c r="AB987" i="1" s="1"/>
  <c r="AB988" i="1" s="1"/>
  <c r="AB989" i="1" s="1"/>
  <c r="AB990" i="1" s="1"/>
  <c r="AB991" i="1" s="1"/>
  <c r="AB992" i="1" s="1"/>
  <c r="AB993" i="1" s="1"/>
  <c r="AB994" i="1" s="1"/>
  <c r="AB995" i="1" s="1"/>
  <c r="AB996" i="1" s="1"/>
  <c r="AB997" i="1" s="1"/>
  <c r="AB998" i="1" s="1"/>
  <c r="AB999" i="1" s="1"/>
  <c r="AB1000" i="1" s="1"/>
  <c r="AB1001" i="1" s="1"/>
  <c r="AB1002" i="1" s="1"/>
  <c r="AB1003" i="1" s="1"/>
  <c r="AB1004" i="1" s="1"/>
  <c r="AB1005" i="1" s="1"/>
  <c r="AB1006" i="1" s="1"/>
  <c r="AB1007" i="1" s="1"/>
  <c r="AB1008" i="1" s="1"/>
  <c r="AB1009" i="1" s="1"/>
  <c r="AB1010" i="1" s="1"/>
  <c r="AB1011" i="1" s="1"/>
  <c r="AB1012" i="1" s="1"/>
  <c r="AB1013" i="1" s="1"/>
  <c r="AB1014" i="1" s="1"/>
  <c r="AB1015" i="1" s="1"/>
  <c r="AB1016" i="1" s="1"/>
  <c r="AB1017" i="1" s="1"/>
  <c r="AB1018" i="1" s="1"/>
  <c r="AB1019" i="1" s="1"/>
  <c r="AB1020" i="1" s="1"/>
  <c r="AB1021" i="1" s="1"/>
  <c r="AB1022" i="1" s="1"/>
  <c r="AB1023" i="1" s="1"/>
  <c r="AB1024" i="1" s="1"/>
  <c r="AB1025" i="1" s="1"/>
  <c r="AB1026" i="1" s="1"/>
  <c r="AB1027" i="1" s="1"/>
  <c r="AB1028" i="1" s="1"/>
  <c r="AB1029" i="1" s="1"/>
  <c r="AB1030" i="1" s="1"/>
  <c r="AB1031" i="1" s="1"/>
  <c r="AB1032" i="1" s="1"/>
  <c r="AB1033" i="1" s="1"/>
  <c r="AB1034" i="1" s="1"/>
  <c r="AB1035" i="1" s="1"/>
  <c r="AB1036" i="1" s="1"/>
  <c r="AB1037" i="1" s="1"/>
  <c r="AB1038" i="1" s="1"/>
  <c r="AB1039" i="1" s="1"/>
  <c r="AB1040" i="1" s="1"/>
  <c r="AB1041" i="1" s="1"/>
  <c r="AB1042" i="1" s="1"/>
  <c r="AB1043" i="1" s="1"/>
  <c r="AB1044" i="1" s="1"/>
  <c r="AB1045" i="1" s="1"/>
  <c r="AB1046" i="1" s="1"/>
  <c r="AB1047" i="1" s="1"/>
  <c r="AA548" i="1"/>
  <c r="AA549" i="1" s="1"/>
  <c r="AA550" i="1" s="1"/>
  <c r="AA551" i="1" s="1"/>
  <c r="AA552" i="1" s="1"/>
  <c r="AA553" i="1" s="1"/>
  <c r="AA554" i="1" s="1"/>
  <c r="AA555" i="1" s="1"/>
  <c r="AA556" i="1" s="1"/>
  <c r="AA557" i="1" s="1"/>
  <c r="AA558" i="1" s="1"/>
  <c r="AA559" i="1" s="1"/>
  <c r="AA560" i="1" s="1"/>
  <c r="AA561" i="1" s="1"/>
  <c r="AA562" i="1" s="1"/>
  <c r="AA563" i="1" s="1"/>
  <c r="AA564" i="1" s="1"/>
  <c r="AA565" i="1" s="1"/>
  <c r="AA566" i="1" s="1"/>
  <c r="AA567" i="1" s="1"/>
  <c r="AA568" i="1" s="1"/>
  <c r="AA569" i="1" s="1"/>
  <c r="AA570" i="1" s="1"/>
  <c r="AA571" i="1" s="1"/>
  <c r="AA572" i="1" s="1"/>
  <c r="AA573" i="1" s="1"/>
  <c r="AA574" i="1" s="1"/>
  <c r="AA575" i="1" s="1"/>
  <c r="AA576" i="1" s="1"/>
  <c r="AA577" i="1" s="1"/>
  <c r="AA578" i="1" s="1"/>
  <c r="AA579" i="1" s="1"/>
  <c r="AA580" i="1" s="1"/>
  <c r="AA581" i="1" s="1"/>
  <c r="AA582" i="1" s="1"/>
  <c r="AA583" i="1" s="1"/>
  <c r="AA584" i="1" s="1"/>
  <c r="AA585" i="1" s="1"/>
  <c r="AA586" i="1" s="1"/>
  <c r="AA587" i="1" s="1"/>
  <c r="AA588" i="1" s="1"/>
  <c r="AA589" i="1" s="1"/>
  <c r="AA590" i="1" s="1"/>
  <c r="AA591" i="1" s="1"/>
  <c r="AA592" i="1" s="1"/>
  <c r="AA593" i="1" s="1"/>
  <c r="AA594" i="1" s="1"/>
  <c r="AA595" i="1" s="1"/>
  <c r="AA596" i="1" s="1"/>
  <c r="AA597" i="1" s="1"/>
  <c r="AA598" i="1" s="1"/>
  <c r="AA599" i="1" s="1"/>
  <c r="AA600" i="1" s="1"/>
  <c r="AA601" i="1" s="1"/>
  <c r="AA602" i="1" s="1"/>
  <c r="AA603" i="1" s="1"/>
  <c r="AA604" i="1" s="1"/>
  <c r="AA605" i="1" s="1"/>
  <c r="AA606" i="1" s="1"/>
  <c r="AA607" i="1" s="1"/>
  <c r="AA608" i="1" s="1"/>
  <c r="AA609" i="1" s="1"/>
  <c r="AA610" i="1" s="1"/>
  <c r="AA611" i="1" s="1"/>
  <c r="AA612" i="1" s="1"/>
  <c r="AA613" i="1" s="1"/>
  <c r="AA614" i="1" s="1"/>
  <c r="AA615" i="1" s="1"/>
  <c r="AA616" i="1" s="1"/>
  <c r="AA617" i="1" s="1"/>
  <c r="AA618" i="1" s="1"/>
  <c r="AA619" i="1" s="1"/>
  <c r="AA620" i="1" s="1"/>
  <c r="AA621" i="1" s="1"/>
  <c r="AA622" i="1" s="1"/>
  <c r="AA623" i="1" s="1"/>
  <c r="AA624" i="1" s="1"/>
  <c r="AA625" i="1" s="1"/>
  <c r="AA626" i="1" s="1"/>
  <c r="AA627" i="1" s="1"/>
  <c r="AA628" i="1" s="1"/>
  <c r="AA629" i="1" s="1"/>
  <c r="AA630" i="1" s="1"/>
  <c r="AA631" i="1" s="1"/>
  <c r="AA632" i="1" s="1"/>
  <c r="AA633" i="1" s="1"/>
  <c r="AA634" i="1" s="1"/>
  <c r="AA635" i="1" s="1"/>
  <c r="AA636" i="1" s="1"/>
  <c r="AA637" i="1" s="1"/>
  <c r="AA638" i="1" s="1"/>
  <c r="AA639" i="1" s="1"/>
  <c r="AA640" i="1" s="1"/>
  <c r="AA641" i="1" s="1"/>
  <c r="AA642" i="1" s="1"/>
  <c r="AA643" i="1" s="1"/>
  <c r="AA644" i="1" s="1"/>
  <c r="AA645" i="1" s="1"/>
  <c r="AA646" i="1" s="1"/>
  <c r="AA647" i="1" s="1"/>
  <c r="AA648" i="1" s="1"/>
  <c r="AA649" i="1" s="1"/>
  <c r="AA650" i="1" s="1"/>
  <c r="AA651" i="1" s="1"/>
  <c r="AA652" i="1" s="1"/>
  <c r="AA653" i="1" s="1"/>
  <c r="AA654" i="1" s="1"/>
  <c r="AA655" i="1" s="1"/>
  <c r="AA656" i="1" s="1"/>
  <c r="AA657" i="1" s="1"/>
  <c r="AA658" i="1" s="1"/>
  <c r="AA659" i="1" s="1"/>
  <c r="AA660" i="1" s="1"/>
  <c r="AA661" i="1" s="1"/>
  <c r="AA662" i="1" s="1"/>
  <c r="AA663" i="1" s="1"/>
  <c r="AA664" i="1" s="1"/>
  <c r="AA665" i="1" s="1"/>
  <c r="AA666" i="1" s="1"/>
  <c r="AA667" i="1" s="1"/>
  <c r="AA668" i="1" s="1"/>
  <c r="AA669" i="1" s="1"/>
  <c r="AA670" i="1" s="1"/>
  <c r="AA671" i="1" s="1"/>
  <c r="AA672" i="1" s="1"/>
  <c r="AA673" i="1" s="1"/>
  <c r="AA674" i="1" s="1"/>
  <c r="AA675" i="1" s="1"/>
  <c r="AA676" i="1" s="1"/>
  <c r="AA677" i="1" s="1"/>
  <c r="AA678" i="1" s="1"/>
  <c r="AA679" i="1" s="1"/>
  <c r="AA680" i="1" s="1"/>
  <c r="AA681" i="1" s="1"/>
  <c r="AA682" i="1" s="1"/>
  <c r="AA683" i="1" s="1"/>
  <c r="AA684" i="1" s="1"/>
  <c r="AA685" i="1" s="1"/>
  <c r="AA686" i="1" s="1"/>
  <c r="AA687" i="1" s="1"/>
  <c r="AA688" i="1" s="1"/>
  <c r="AA689" i="1" s="1"/>
  <c r="AA690" i="1" s="1"/>
  <c r="AA691" i="1" s="1"/>
  <c r="AA692" i="1" s="1"/>
  <c r="AA693" i="1" s="1"/>
  <c r="AA694" i="1" s="1"/>
  <c r="AA695" i="1" s="1"/>
  <c r="AA696" i="1" s="1"/>
  <c r="AA697" i="1" s="1"/>
  <c r="AA698" i="1" s="1"/>
  <c r="AA699" i="1" s="1"/>
  <c r="AA700" i="1" s="1"/>
  <c r="AA701" i="1" s="1"/>
  <c r="AA702" i="1" s="1"/>
  <c r="AA703" i="1" s="1"/>
  <c r="AA704" i="1" s="1"/>
  <c r="AA705" i="1" s="1"/>
  <c r="AA706" i="1" s="1"/>
  <c r="AA707" i="1" s="1"/>
  <c r="AA708" i="1" s="1"/>
  <c r="AA709" i="1" s="1"/>
  <c r="AA710" i="1" s="1"/>
  <c r="AA711" i="1" s="1"/>
  <c r="AA712" i="1" s="1"/>
  <c r="AA713" i="1" s="1"/>
  <c r="AA714" i="1" s="1"/>
  <c r="AA715" i="1" s="1"/>
  <c r="AA716" i="1" s="1"/>
  <c r="AA717" i="1" s="1"/>
  <c r="AA718" i="1" s="1"/>
  <c r="AA719" i="1" s="1"/>
  <c r="AA720" i="1" s="1"/>
  <c r="AA721" i="1" s="1"/>
  <c r="AA722" i="1" s="1"/>
  <c r="AA723" i="1" s="1"/>
  <c r="AA724" i="1" s="1"/>
  <c r="AA725" i="1" s="1"/>
  <c r="AA726" i="1" s="1"/>
  <c r="AA727" i="1" s="1"/>
  <c r="AA728" i="1" s="1"/>
  <c r="AA729" i="1" s="1"/>
  <c r="AA730" i="1" s="1"/>
  <c r="AA731" i="1" s="1"/>
  <c r="AA732" i="1" s="1"/>
  <c r="AA733" i="1" s="1"/>
  <c r="AA734" i="1" s="1"/>
  <c r="AA735" i="1" s="1"/>
  <c r="AA736" i="1" s="1"/>
  <c r="AA737" i="1" s="1"/>
  <c r="AA738" i="1" s="1"/>
  <c r="AA739" i="1" s="1"/>
  <c r="AA740" i="1" s="1"/>
  <c r="AA741" i="1" s="1"/>
  <c r="AA742" i="1" s="1"/>
  <c r="AA743" i="1" s="1"/>
  <c r="AA744" i="1" s="1"/>
  <c r="AA745" i="1" s="1"/>
  <c r="AA746" i="1" s="1"/>
  <c r="AA747" i="1" s="1"/>
  <c r="AA748" i="1" s="1"/>
  <c r="AA749" i="1" s="1"/>
  <c r="AA750" i="1" s="1"/>
  <c r="AA751" i="1" s="1"/>
  <c r="AA752" i="1" s="1"/>
  <c r="AA753" i="1" s="1"/>
  <c r="AA754" i="1" s="1"/>
  <c r="AA755" i="1" s="1"/>
  <c r="AA756" i="1" s="1"/>
  <c r="AA757" i="1" s="1"/>
  <c r="AA758" i="1" s="1"/>
  <c r="AA759" i="1" s="1"/>
  <c r="AA760" i="1" s="1"/>
  <c r="AA761" i="1" s="1"/>
  <c r="AA762" i="1" s="1"/>
  <c r="AA763" i="1" s="1"/>
  <c r="AA764" i="1" s="1"/>
  <c r="AA765" i="1" s="1"/>
  <c r="AA766" i="1" s="1"/>
  <c r="AA767" i="1" s="1"/>
  <c r="AA768" i="1" s="1"/>
  <c r="AA769" i="1" s="1"/>
  <c r="AA770" i="1" s="1"/>
  <c r="AA771" i="1" s="1"/>
  <c r="AA772" i="1" s="1"/>
  <c r="AA773" i="1" s="1"/>
  <c r="AA774" i="1" s="1"/>
  <c r="AA775" i="1" s="1"/>
  <c r="AA776" i="1" s="1"/>
  <c r="AA777" i="1" s="1"/>
  <c r="AA778" i="1" s="1"/>
  <c r="AA779" i="1" s="1"/>
  <c r="AA780" i="1" s="1"/>
  <c r="AA781" i="1" s="1"/>
  <c r="AA782" i="1" s="1"/>
  <c r="AA783" i="1" s="1"/>
  <c r="AA784" i="1" s="1"/>
  <c r="AA785" i="1" s="1"/>
  <c r="AA786" i="1" s="1"/>
  <c r="AA787" i="1" s="1"/>
  <c r="AA788" i="1" s="1"/>
  <c r="AA789" i="1" s="1"/>
  <c r="AA790" i="1" s="1"/>
  <c r="AA791" i="1" s="1"/>
  <c r="AA792" i="1" s="1"/>
  <c r="AA793" i="1" s="1"/>
  <c r="AA794" i="1" s="1"/>
  <c r="AA795" i="1" s="1"/>
  <c r="AA796" i="1" s="1"/>
  <c r="AA797" i="1" s="1"/>
  <c r="AA798" i="1" s="1"/>
  <c r="AA799" i="1" s="1"/>
  <c r="AA800" i="1" s="1"/>
  <c r="AA801" i="1" s="1"/>
  <c r="AA802" i="1" s="1"/>
  <c r="AA803" i="1" s="1"/>
  <c r="AA804" i="1" s="1"/>
  <c r="AA805" i="1" s="1"/>
  <c r="AA806" i="1" s="1"/>
  <c r="AA807" i="1" s="1"/>
  <c r="AA808" i="1" s="1"/>
  <c r="AA809" i="1" s="1"/>
  <c r="AA810" i="1" s="1"/>
  <c r="AA811" i="1" s="1"/>
  <c r="AA812" i="1" s="1"/>
  <c r="AA813" i="1" s="1"/>
  <c r="AA814" i="1" s="1"/>
  <c r="AA815" i="1" s="1"/>
  <c r="AA816" i="1" s="1"/>
  <c r="AA817" i="1" s="1"/>
  <c r="AA818" i="1" s="1"/>
  <c r="AA819" i="1" s="1"/>
  <c r="AA820" i="1" s="1"/>
  <c r="AA821" i="1" s="1"/>
  <c r="AA822" i="1" s="1"/>
  <c r="AA823" i="1" s="1"/>
  <c r="AA824" i="1" s="1"/>
  <c r="AA825" i="1" s="1"/>
  <c r="AA826" i="1" s="1"/>
  <c r="AA827" i="1" s="1"/>
  <c r="AA828" i="1" s="1"/>
  <c r="AA829" i="1" s="1"/>
  <c r="AA830" i="1" s="1"/>
  <c r="AA831" i="1" s="1"/>
  <c r="AA832" i="1" s="1"/>
  <c r="AA833" i="1" s="1"/>
  <c r="AA834" i="1" s="1"/>
  <c r="AA835" i="1" s="1"/>
  <c r="AA836" i="1" s="1"/>
  <c r="AA837" i="1" s="1"/>
  <c r="AA838" i="1" s="1"/>
  <c r="AA839" i="1" s="1"/>
  <c r="AA840" i="1" s="1"/>
  <c r="AA841" i="1" s="1"/>
  <c r="AA842" i="1" s="1"/>
  <c r="AA843" i="1" s="1"/>
  <c r="AA844" i="1" s="1"/>
  <c r="AA845" i="1" s="1"/>
  <c r="AA846" i="1" s="1"/>
  <c r="AA847" i="1" s="1"/>
  <c r="AA848" i="1" s="1"/>
  <c r="AA849" i="1" s="1"/>
  <c r="AA850" i="1" s="1"/>
  <c r="AA851" i="1" s="1"/>
  <c r="AA852" i="1" s="1"/>
  <c r="AA853" i="1" s="1"/>
  <c r="AA854" i="1" s="1"/>
  <c r="AA855" i="1" s="1"/>
  <c r="AA856" i="1" s="1"/>
  <c r="AA857" i="1" s="1"/>
  <c r="AA858" i="1" s="1"/>
  <c r="AA859" i="1" s="1"/>
  <c r="AA860" i="1" s="1"/>
  <c r="AA861" i="1" s="1"/>
  <c r="AA862" i="1" s="1"/>
  <c r="AA863" i="1" s="1"/>
  <c r="AA864" i="1" s="1"/>
  <c r="AA865" i="1" s="1"/>
  <c r="AA866" i="1" s="1"/>
  <c r="AA867" i="1" s="1"/>
  <c r="AA868" i="1" s="1"/>
  <c r="AA869" i="1" s="1"/>
  <c r="AA870" i="1" s="1"/>
  <c r="AA871" i="1" s="1"/>
  <c r="AA872" i="1" s="1"/>
  <c r="AA873" i="1" s="1"/>
  <c r="AA874" i="1" s="1"/>
  <c r="AA875" i="1" s="1"/>
  <c r="AA876" i="1" s="1"/>
  <c r="AA877" i="1" s="1"/>
  <c r="AA878" i="1" s="1"/>
  <c r="AA879" i="1" s="1"/>
  <c r="AA880" i="1" s="1"/>
  <c r="AA881" i="1" s="1"/>
  <c r="AA882" i="1" s="1"/>
  <c r="AA883" i="1" s="1"/>
  <c r="AA884" i="1" s="1"/>
  <c r="AA885" i="1" s="1"/>
  <c r="AA886" i="1" s="1"/>
  <c r="AA887" i="1" s="1"/>
  <c r="AA888" i="1" s="1"/>
  <c r="AA889" i="1" s="1"/>
  <c r="AA890" i="1" s="1"/>
  <c r="AA891" i="1" s="1"/>
  <c r="AA892" i="1" s="1"/>
  <c r="AA893" i="1" s="1"/>
  <c r="AA894" i="1" s="1"/>
  <c r="AA895" i="1" s="1"/>
  <c r="AA896" i="1" s="1"/>
  <c r="AA897" i="1" s="1"/>
  <c r="AA898" i="1" s="1"/>
  <c r="AA899" i="1" s="1"/>
  <c r="AA900" i="1" s="1"/>
  <c r="AA901" i="1" s="1"/>
  <c r="AA902" i="1" s="1"/>
  <c r="AA903" i="1" s="1"/>
  <c r="AA904" i="1" s="1"/>
  <c r="AA905" i="1" s="1"/>
  <c r="AA906" i="1" s="1"/>
  <c r="AA907" i="1" s="1"/>
  <c r="AA908" i="1" s="1"/>
  <c r="AA909" i="1" s="1"/>
  <c r="AA910" i="1" s="1"/>
  <c r="AA911" i="1" s="1"/>
  <c r="AA912" i="1" s="1"/>
  <c r="AA913" i="1" s="1"/>
  <c r="AA914" i="1" s="1"/>
  <c r="AA915" i="1" s="1"/>
  <c r="AA916" i="1" s="1"/>
  <c r="AA917" i="1" s="1"/>
  <c r="AA918" i="1" s="1"/>
  <c r="AA919" i="1" s="1"/>
  <c r="AA920" i="1" s="1"/>
  <c r="AA921" i="1" s="1"/>
  <c r="AA922" i="1" s="1"/>
  <c r="AA923" i="1" s="1"/>
  <c r="AA924" i="1" s="1"/>
  <c r="AA925" i="1" s="1"/>
  <c r="AA926" i="1" s="1"/>
  <c r="AA927" i="1" s="1"/>
  <c r="AA928" i="1" s="1"/>
  <c r="AA929" i="1" s="1"/>
  <c r="AA930" i="1" s="1"/>
  <c r="AA931" i="1" s="1"/>
  <c r="AA932" i="1" s="1"/>
  <c r="AA933" i="1" s="1"/>
  <c r="AA934" i="1" s="1"/>
  <c r="AA935" i="1" s="1"/>
  <c r="AA936" i="1" s="1"/>
  <c r="AA937" i="1" s="1"/>
  <c r="AA938" i="1" s="1"/>
  <c r="AA939" i="1" s="1"/>
  <c r="AA940" i="1" s="1"/>
  <c r="AA941" i="1" s="1"/>
  <c r="AA942" i="1" s="1"/>
  <c r="AA943" i="1" s="1"/>
  <c r="AA944" i="1" s="1"/>
  <c r="AA945" i="1" s="1"/>
  <c r="AA946" i="1" s="1"/>
  <c r="AA947" i="1" s="1"/>
  <c r="AA948" i="1" s="1"/>
  <c r="AA949" i="1" s="1"/>
  <c r="AA950" i="1" s="1"/>
  <c r="AA951" i="1" s="1"/>
  <c r="AA952" i="1" s="1"/>
  <c r="AA953" i="1" s="1"/>
  <c r="AA954" i="1" s="1"/>
  <c r="AA955" i="1" s="1"/>
  <c r="AA956" i="1" s="1"/>
  <c r="AA957" i="1" s="1"/>
  <c r="AA958" i="1" s="1"/>
  <c r="AA959" i="1" s="1"/>
  <c r="AA960" i="1" s="1"/>
  <c r="AA961" i="1" s="1"/>
  <c r="AA962" i="1" s="1"/>
  <c r="AA963" i="1" s="1"/>
  <c r="AA964" i="1" s="1"/>
  <c r="AA965" i="1" s="1"/>
  <c r="AA966" i="1" s="1"/>
  <c r="AA967" i="1" s="1"/>
  <c r="AA968" i="1" s="1"/>
  <c r="AA969" i="1" s="1"/>
  <c r="AA970" i="1" s="1"/>
  <c r="AA971" i="1" s="1"/>
  <c r="AA972" i="1" s="1"/>
  <c r="AA973" i="1" s="1"/>
  <c r="AA974" i="1" s="1"/>
  <c r="AA975" i="1" s="1"/>
  <c r="AA976" i="1" s="1"/>
  <c r="AA977" i="1" s="1"/>
  <c r="AA978" i="1" s="1"/>
  <c r="AA979" i="1" s="1"/>
  <c r="AA980" i="1" s="1"/>
  <c r="AA981" i="1" s="1"/>
  <c r="AA982" i="1" s="1"/>
  <c r="AA983" i="1" s="1"/>
  <c r="AA984" i="1" s="1"/>
  <c r="AA985" i="1" s="1"/>
  <c r="AA986" i="1" s="1"/>
  <c r="AA987" i="1" s="1"/>
  <c r="AA988" i="1" s="1"/>
  <c r="AA989" i="1" s="1"/>
  <c r="AA990" i="1" s="1"/>
  <c r="AA991" i="1" s="1"/>
  <c r="AA992" i="1" s="1"/>
  <c r="AA993" i="1" s="1"/>
  <c r="AA994" i="1" s="1"/>
  <c r="AA995" i="1" s="1"/>
  <c r="AA996" i="1" s="1"/>
  <c r="AA997" i="1" s="1"/>
  <c r="AA998" i="1" s="1"/>
  <c r="AA999" i="1" s="1"/>
  <c r="AA1000" i="1" s="1"/>
  <c r="AA1001" i="1" s="1"/>
  <c r="AA1002" i="1" s="1"/>
  <c r="AA1003" i="1" s="1"/>
  <c r="AA1004" i="1" s="1"/>
  <c r="AA1005" i="1" s="1"/>
  <c r="AA1006" i="1" s="1"/>
  <c r="AA1007" i="1" s="1"/>
  <c r="AA1008" i="1" s="1"/>
  <c r="AA1009" i="1" s="1"/>
  <c r="AA1010" i="1" s="1"/>
  <c r="AA1011" i="1" s="1"/>
  <c r="AA1012" i="1" s="1"/>
  <c r="AA1013" i="1" s="1"/>
  <c r="AA1014" i="1" s="1"/>
  <c r="AA1015" i="1" s="1"/>
  <c r="AA1016" i="1" s="1"/>
  <c r="AA1017" i="1" s="1"/>
  <c r="AA1018" i="1" s="1"/>
  <c r="AA1019" i="1" s="1"/>
  <c r="AA1020" i="1" s="1"/>
  <c r="AA1021" i="1" s="1"/>
  <c r="AA1022" i="1" s="1"/>
  <c r="AA1023" i="1" s="1"/>
  <c r="AA1024" i="1" s="1"/>
  <c r="AA1025" i="1" s="1"/>
  <c r="AA1026" i="1" s="1"/>
  <c r="AA1027" i="1" s="1"/>
  <c r="AA1028" i="1" s="1"/>
  <c r="AA1029" i="1" s="1"/>
  <c r="AA1030" i="1" s="1"/>
  <c r="AA1031" i="1" s="1"/>
  <c r="AA1032" i="1" s="1"/>
  <c r="AA1033" i="1" s="1"/>
  <c r="AA1034" i="1" s="1"/>
  <c r="AA1035" i="1" s="1"/>
  <c r="AA1036" i="1" s="1"/>
  <c r="AA1037" i="1" s="1"/>
  <c r="AA1038" i="1" s="1"/>
  <c r="AA1039" i="1" s="1"/>
  <c r="AA1040" i="1" s="1"/>
  <c r="AA1041" i="1" s="1"/>
  <c r="AA1042" i="1" s="1"/>
  <c r="AA1043" i="1" s="1"/>
  <c r="AA1044" i="1" s="1"/>
  <c r="AA1045" i="1" s="1"/>
  <c r="AA1046" i="1" s="1"/>
  <c r="AA1047" i="1" s="1"/>
  <c r="Z548" i="1"/>
  <c r="Z549" i="1" s="1"/>
  <c r="Z550" i="1" s="1"/>
  <c r="Z551" i="1" s="1"/>
  <c r="Z552" i="1" s="1"/>
  <c r="Z553" i="1" s="1"/>
  <c r="Z554" i="1" s="1"/>
  <c r="Z555" i="1" s="1"/>
  <c r="Z556" i="1" s="1"/>
  <c r="Z557" i="1" s="1"/>
  <c r="Z558" i="1" s="1"/>
  <c r="Z559" i="1" s="1"/>
  <c r="Z560" i="1" s="1"/>
  <c r="Z561" i="1" s="1"/>
  <c r="Z562" i="1" s="1"/>
  <c r="Z563" i="1" s="1"/>
  <c r="Z564" i="1" s="1"/>
  <c r="Z565" i="1" s="1"/>
  <c r="Z566" i="1" s="1"/>
  <c r="Z567" i="1" s="1"/>
  <c r="Z568" i="1" s="1"/>
  <c r="Z569" i="1" s="1"/>
  <c r="Z570" i="1" s="1"/>
  <c r="Z571" i="1" s="1"/>
  <c r="Z572" i="1" s="1"/>
  <c r="Z573" i="1" s="1"/>
  <c r="Z574" i="1" s="1"/>
  <c r="Z575" i="1" s="1"/>
  <c r="Z576" i="1" s="1"/>
  <c r="Z577" i="1" s="1"/>
  <c r="Z578" i="1" s="1"/>
  <c r="Z579" i="1" s="1"/>
  <c r="Z580" i="1" s="1"/>
  <c r="Z581" i="1" s="1"/>
  <c r="Z582" i="1" s="1"/>
  <c r="Z583" i="1" s="1"/>
  <c r="Z584" i="1" s="1"/>
  <c r="Z585" i="1" s="1"/>
  <c r="Z586" i="1" s="1"/>
  <c r="Z587" i="1" s="1"/>
  <c r="Z588" i="1" s="1"/>
  <c r="Z589" i="1" s="1"/>
  <c r="Z590" i="1" s="1"/>
  <c r="Z591" i="1" s="1"/>
  <c r="Z592" i="1" s="1"/>
  <c r="Z593" i="1" s="1"/>
  <c r="Z594" i="1" s="1"/>
  <c r="Z595" i="1" s="1"/>
  <c r="Z596" i="1" s="1"/>
  <c r="Z597" i="1" s="1"/>
  <c r="Z598" i="1" s="1"/>
  <c r="Z599" i="1" s="1"/>
  <c r="Z600" i="1" s="1"/>
  <c r="Z601" i="1" s="1"/>
  <c r="Z602" i="1" s="1"/>
  <c r="Z603" i="1" s="1"/>
  <c r="Z604" i="1" s="1"/>
  <c r="Z605" i="1" s="1"/>
  <c r="Z606" i="1" s="1"/>
  <c r="Z607" i="1" s="1"/>
  <c r="Z608" i="1" s="1"/>
  <c r="Z609" i="1" s="1"/>
  <c r="Z610" i="1" s="1"/>
  <c r="Z611" i="1" s="1"/>
  <c r="Z612" i="1" s="1"/>
  <c r="Z613" i="1" s="1"/>
  <c r="Z614" i="1" s="1"/>
  <c r="Z615" i="1" s="1"/>
  <c r="Z616" i="1" s="1"/>
  <c r="Z617" i="1" s="1"/>
  <c r="Z618" i="1" s="1"/>
  <c r="Z619" i="1" s="1"/>
  <c r="Z620" i="1" s="1"/>
  <c r="Z621" i="1" s="1"/>
  <c r="Z622" i="1" s="1"/>
  <c r="Z623" i="1" s="1"/>
  <c r="Z624" i="1" s="1"/>
  <c r="Z625" i="1" s="1"/>
  <c r="Z626" i="1" s="1"/>
  <c r="Z627" i="1" s="1"/>
  <c r="Z628" i="1" s="1"/>
  <c r="Z629" i="1" s="1"/>
  <c r="Z630" i="1" s="1"/>
  <c r="Z631" i="1" s="1"/>
  <c r="Z632" i="1" s="1"/>
  <c r="Z633" i="1" s="1"/>
  <c r="Z634" i="1" s="1"/>
  <c r="Z635" i="1" s="1"/>
  <c r="Z636" i="1" s="1"/>
  <c r="Z637" i="1" s="1"/>
  <c r="Z638" i="1" s="1"/>
  <c r="Z639" i="1" s="1"/>
  <c r="Z640" i="1" s="1"/>
  <c r="Z641" i="1" s="1"/>
  <c r="Z642" i="1" s="1"/>
  <c r="Z643" i="1" s="1"/>
  <c r="Z644" i="1" s="1"/>
  <c r="Z645" i="1" s="1"/>
  <c r="Z646" i="1" s="1"/>
  <c r="Z647" i="1" s="1"/>
  <c r="Z648" i="1" s="1"/>
  <c r="Z649" i="1" s="1"/>
  <c r="Z650" i="1" s="1"/>
  <c r="Z651" i="1" s="1"/>
  <c r="Z652" i="1" s="1"/>
  <c r="Z653" i="1" s="1"/>
  <c r="Z654" i="1" s="1"/>
  <c r="Z655" i="1" s="1"/>
  <c r="Z656" i="1" s="1"/>
  <c r="Z657" i="1" s="1"/>
  <c r="Z658" i="1" s="1"/>
  <c r="Z659" i="1" s="1"/>
  <c r="Z660" i="1" s="1"/>
  <c r="Z661" i="1" s="1"/>
  <c r="Z662" i="1" s="1"/>
  <c r="Z663" i="1" s="1"/>
  <c r="Z664" i="1" s="1"/>
  <c r="Z665" i="1" s="1"/>
  <c r="Z666" i="1" s="1"/>
  <c r="Z667" i="1" s="1"/>
  <c r="Z668" i="1" s="1"/>
  <c r="Z669" i="1" s="1"/>
  <c r="Z670" i="1" s="1"/>
  <c r="Z671" i="1" s="1"/>
  <c r="Z672" i="1" s="1"/>
  <c r="Z673" i="1" s="1"/>
  <c r="Z674" i="1" s="1"/>
  <c r="Z675" i="1" s="1"/>
  <c r="Z676" i="1" s="1"/>
  <c r="Z677" i="1" s="1"/>
  <c r="Z678" i="1" s="1"/>
  <c r="Z679" i="1" s="1"/>
  <c r="Z680" i="1" s="1"/>
  <c r="Z681" i="1" s="1"/>
  <c r="Z682" i="1" s="1"/>
  <c r="Z683" i="1" s="1"/>
  <c r="Z684" i="1" s="1"/>
  <c r="Z685" i="1" s="1"/>
  <c r="Z686" i="1" s="1"/>
  <c r="Z687" i="1" s="1"/>
  <c r="Z688" i="1" s="1"/>
  <c r="Z689" i="1" s="1"/>
  <c r="Z690" i="1" s="1"/>
  <c r="Z691" i="1" s="1"/>
  <c r="Z692" i="1" s="1"/>
  <c r="Z693" i="1" s="1"/>
  <c r="Z694" i="1" s="1"/>
  <c r="Z695" i="1" s="1"/>
  <c r="Z696" i="1" s="1"/>
  <c r="Z697" i="1" s="1"/>
  <c r="Z698" i="1" s="1"/>
  <c r="Z699" i="1" s="1"/>
  <c r="Z700" i="1" s="1"/>
  <c r="Z701" i="1" s="1"/>
  <c r="Z702" i="1" s="1"/>
  <c r="Z703" i="1" s="1"/>
  <c r="Z704" i="1" s="1"/>
  <c r="Z705" i="1" s="1"/>
  <c r="Z706" i="1" s="1"/>
  <c r="Z707" i="1" s="1"/>
  <c r="Z708" i="1" s="1"/>
  <c r="Z709" i="1" s="1"/>
  <c r="Z710" i="1" s="1"/>
  <c r="Z711" i="1" s="1"/>
  <c r="Z712" i="1" s="1"/>
  <c r="Z713" i="1" s="1"/>
  <c r="Z714" i="1" s="1"/>
  <c r="Z715" i="1" s="1"/>
  <c r="Z716" i="1" s="1"/>
  <c r="Z717" i="1" s="1"/>
  <c r="Z718" i="1" s="1"/>
  <c r="Z719" i="1" s="1"/>
  <c r="Z720" i="1" s="1"/>
  <c r="Z721" i="1" s="1"/>
  <c r="Z722" i="1" s="1"/>
  <c r="Z723" i="1" s="1"/>
  <c r="Z724" i="1" s="1"/>
  <c r="Z725" i="1" s="1"/>
  <c r="Z726" i="1" s="1"/>
  <c r="Z727" i="1" s="1"/>
  <c r="Z728" i="1" s="1"/>
  <c r="Z729" i="1" s="1"/>
  <c r="Z730" i="1" s="1"/>
  <c r="Z731" i="1" s="1"/>
  <c r="Z732" i="1" s="1"/>
  <c r="Z733" i="1" s="1"/>
  <c r="Z734" i="1" s="1"/>
  <c r="Z735" i="1" s="1"/>
  <c r="Z736" i="1" s="1"/>
  <c r="Z737" i="1" s="1"/>
  <c r="Z738" i="1" s="1"/>
  <c r="Z739" i="1" s="1"/>
  <c r="Z740" i="1" s="1"/>
  <c r="Z741" i="1" s="1"/>
  <c r="Z742" i="1" s="1"/>
  <c r="Z743" i="1" s="1"/>
  <c r="Z744" i="1" s="1"/>
  <c r="Z745" i="1" s="1"/>
  <c r="Z746" i="1" s="1"/>
  <c r="Z747" i="1" s="1"/>
  <c r="Z748" i="1" s="1"/>
  <c r="Z749" i="1" s="1"/>
  <c r="Z750" i="1" s="1"/>
  <c r="Z751" i="1" s="1"/>
  <c r="Z752" i="1" s="1"/>
  <c r="Z753" i="1" s="1"/>
  <c r="Z754" i="1" s="1"/>
  <c r="Z755" i="1" s="1"/>
  <c r="Z756" i="1" s="1"/>
  <c r="Z757" i="1" s="1"/>
  <c r="Z758" i="1" s="1"/>
  <c r="Z759" i="1" s="1"/>
  <c r="Z760" i="1" s="1"/>
  <c r="Z761" i="1" s="1"/>
  <c r="Z762" i="1" s="1"/>
  <c r="Z763" i="1" s="1"/>
  <c r="Z764" i="1" s="1"/>
  <c r="Z765" i="1" s="1"/>
  <c r="Z766" i="1" s="1"/>
  <c r="Z767" i="1" s="1"/>
  <c r="Z768" i="1" s="1"/>
  <c r="Z769" i="1" s="1"/>
  <c r="Z770" i="1" s="1"/>
  <c r="Z771" i="1" s="1"/>
  <c r="Z772" i="1" s="1"/>
  <c r="Z773" i="1" s="1"/>
  <c r="Z774" i="1" s="1"/>
  <c r="Z775" i="1" s="1"/>
  <c r="Z776" i="1" s="1"/>
  <c r="Z777" i="1" s="1"/>
  <c r="Z778" i="1" s="1"/>
  <c r="Z779" i="1" s="1"/>
  <c r="Z780" i="1" s="1"/>
  <c r="Z781" i="1" s="1"/>
  <c r="Z782" i="1" s="1"/>
  <c r="Z783" i="1" s="1"/>
  <c r="Z784" i="1" s="1"/>
  <c r="Z785" i="1" s="1"/>
  <c r="Z786" i="1" s="1"/>
  <c r="Z787" i="1" s="1"/>
  <c r="Z788" i="1" s="1"/>
  <c r="Z789" i="1" s="1"/>
  <c r="Z790" i="1" s="1"/>
  <c r="Z791" i="1" s="1"/>
  <c r="Z792" i="1" s="1"/>
  <c r="Z793" i="1" s="1"/>
  <c r="Z794" i="1" s="1"/>
  <c r="Z795" i="1" s="1"/>
  <c r="Z796" i="1" s="1"/>
  <c r="Z797" i="1" s="1"/>
  <c r="Z798" i="1" s="1"/>
  <c r="Z799" i="1" s="1"/>
  <c r="Z800" i="1" s="1"/>
  <c r="Z801" i="1" s="1"/>
  <c r="Z802" i="1" s="1"/>
  <c r="Z803" i="1" s="1"/>
  <c r="Z804" i="1" s="1"/>
  <c r="Z805" i="1" s="1"/>
  <c r="Z806" i="1" s="1"/>
  <c r="Z807" i="1" s="1"/>
  <c r="Z808" i="1" s="1"/>
  <c r="Z809" i="1" s="1"/>
  <c r="Z810" i="1" s="1"/>
  <c r="Z811" i="1" s="1"/>
  <c r="Z812" i="1" s="1"/>
  <c r="Z813" i="1" s="1"/>
  <c r="Z814" i="1" s="1"/>
  <c r="Z815" i="1" s="1"/>
  <c r="Z816" i="1" s="1"/>
  <c r="Z817" i="1" s="1"/>
  <c r="Z818" i="1" s="1"/>
  <c r="Z819" i="1" s="1"/>
  <c r="Z820" i="1" s="1"/>
  <c r="Z821" i="1" s="1"/>
  <c r="Z822" i="1" s="1"/>
  <c r="Z823" i="1" s="1"/>
  <c r="Z824" i="1" s="1"/>
  <c r="Z825" i="1" s="1"/>
  <c r="Z826" i="1" s="1"/>
  <c r="Z827" i="1" s="1"/>
  <c r="Z828" i="1" s="1"/>
  <c r="Z829" i="1" s="1"/>
  <c r="Z830" i="1" s="1"/>
  <c r="Z831" i="1" s="1"/>
  <c r="Z832" i="1" s="1"/>
  <c r="Z833" i="1" s="1"/>
  <c r="Z834" i="1" s="1"/>
  <c r="Z835" i="1" s="1"/>
  <c r="Z836" i="1" s="1"/>
  <c r="Z837" i="1" s="1"/>
  <c r="Z838" i="1" s="1"/>
  <c r="Z839" i="1" s="1"/>
  <c r="Z840" i="1" s="1"/>
  <c r="Z841" i="1" s="1"/>
  <c r="Z842" i="1" s="1"/>
  <c r="Z843" i="1" s="1"/>
  <c r="Z844" i="1" s="1"/>
  <c r="Z845" i="1" s="1"/>
  <c r="Z846" i="1" s="1"/>
  <c r="Z847" i="1" s="1"/>
  <c r="Z848" i="1" s="1"/>
  <c r="Z849" i="1" s="1"/>
  <c r="Z850" i="1" s="1"/>
  <c r="Z851" i="1" s="1"/>
  <c r="Z852" i="1" s="1"/>
  <c r="Z853" i="1" s="1"/>
  <c r="Z854" i="1" s="1"/>
  <c r="Z855" i="1" s="1"/>
  <c r="Z856" i="1" s="1"/>
  <c r="Z857" i="1" s="1"/>
  <c r="Z858" i="1" s="1"/>
  <c r="Z859" i="1" s="1"/>
  <c r="Z860" i="1" s="1"/>
  <c r="Z861" i="1" s="1"/>
  <c r="Z862" i="1" s="1"/>
  <c r="Z863" i="1" s="1"/>
  <c r="Z864" i="1" s="1"/>
  <c r="Z865" i="1" s="1"/>
  <c r="Z866" i="1" s="1"/>
  <c r="Z867" i="1" s="1"/>
  <c r="Z868" i="1" s="1"/>
  <c r="Z869" i="1" s="1"/>
  <c r="Z870" i="1" s="1"/>
  <c r="Z871" i="1" s="1"/>
  <c r="Z872" i="1" s="1"/>
  <c r="Z873" i="1" s="1"/>
  <c r="Z874" i="1" s="1"/>
  <c r="Z875" i="1" s="1"/>
  <c r="Z876" i="1" s="1"/>
  <c r="Z877" i="1" s="1"/>
  <c r="Z878" i="1" s="1"/>
  <c r="Z879" i="1" s="1"/>
  <c r="Z880" i="1" s="1"/>
  <c r="Z881" i="1" s="1"/>
  <c r="Z882" i="1" s="1"/>
  <c r="Z883" i="1" s="1"/>
  <c r="Z884" i="1" s="1"/>
  <c r="Z885" i="1" s="1"/>
  <c r="Z886" i="1" s="1"/>
  <c r="Z887" i="1" s="1"/>
  <c r="Z888" i="1" s="1"/>
  <c r="Z889" i="1" s="1"/>
  <c r="Z890" i="1" s="1"/>
  <c r="Z891" i="1" s="1"/>
  <c r="Z892" i="1" s="1"/>
  <c r="Z893" i="1" s="1"/>
  <c r="Z894" i="1" s="1"/>
  <c r="Z895" i="1" s="1"/>
  <c r="Z896" i="1" s="1"/>
  <c r="Z897" i="1" s="1"/>
  <c r="Z898" i="1" s="1"/>
  <c r="Z899" i="1" s="1"/>
  <c r="Z900" i="1" s="1"/>
  <c r="Z901" i="1" s="1"/>
  <c r="Z902" i="1" s="1"/>
  <c r="Z903" i="1" s="1"/>
  <c r="Z904" i="1" s="1"/>
  <c r="Z905" i="1" s="1"/>
  <c r="Z906" i="1" s="1"/>
  <c r="Z907" i="1" s="1"/>
  <c r="Z908" i="1" s="1"/>
  <c r="Z909" i="1" s="1"/>
  <c r="Z910" i="1" s="1"/>
  <c r="Z911" i="1" s="1"/>
  <c r="Z912" i="1" s="1"/>
  <c r="Z913" i="1" s="1"/>
  <c r="Z914" i="1" s="1"/>
  <c r="Z915" i="1" s="1"/>
  <c r="Z916" i="1" s="1"/>
  <c r="Z917" i="1" s="1"/>
  <c r="Z918" i="1" s="1"/>
  <c r="Z919" i="1" s="1"/>
  <c r="Z920" i="1" s="1"/>
  <c r="Z921" i="1" s="1"/>
  <c r="Z922" i="1" s="1"/>
  <c r="Z923" i="1" s="1"/>
  <c r="Z924" i="1" s="1"/>
  <c r="Z925" i="1" s="1"/>
  <c r="Z926" i="1" s="1"/>
  <c r="Z927" i="1" s="1"/>
  <c r="Z928" i="1" s="1"/>
  <c r="Z929" i="1" s="1"/>
  <c r="Z930" i="1" s="1"/>
  <c r="Z931" i="1" s="1"/>
  <c r="Z932" i="1" s="1"/>
  <c r="Z933" i="1" s="1"/>
  <c r="Z934" i="1" s="1"/>
  <c r="Z935" i="1" s="1"/>
  <c r="Z936" i="1" s="1"/>
  <c r="Z937" i="1" s="1"/>
  <c r="Z938" i="1" s="1"/>
  <c r="Z939" i="1" s="1"/>
  <c r="Z940" i="1" s="1"/>
  <c r="Z941" i="1" s="1"/>
  <c r="Z942" i="1" s="1"/>
  <c r="Z943" i="1" s="1"/>
  <c r="Z944" i="1" s="1"/>
  <c r="Z945" i="1" s="1"/>
  <c r="Z946" i="1" s="1"/>
  <c r="Z947" i="1" s="1"/>
  <c r="Z948" i="1" s="1"/>
  <c r="Z949" i="1" s="1"/>
  <c r="Z950" i="1" s="1"/>
  <c r="Z951" i="1" s="1"/>
  <c r="Z952" i="1" s="1"/>
  <c r="Z953" i="1" s="1"/>
  <c r="Z954" i="1" s="1"/>
  <c r="Z955" i="1" s="1"/>
  <c r="Z956" i="1" s="1"/>
  <c r="Z957" i="1" s="1"/>
  <c r="Z958" i="1" s="1"/>
  <c r="Z959" i="1" s="1"/>
  <c r="Z960" i="1" s="1"/>
  <c r="Z961" i="1" s="1"/>
  <c r="Z962" i="1" s="1"/>
  <c r="Z963" i="1" s="1"/>
  <c r="Z964" i="1" s="1"/>
  <c r="Z965" i="1" s="1"/>
  <c r="Z966" i="1" s="1"/>
  <c r="Z967" i="1" s="1"/>
  <c r="Z968" i="1" s="1"/>
  <c r="Z969" i="1" s="1"/>
  <c r="Z970" i="1" s="1"/>
  <c r="Z971" i="1" s="1"/>
  <c r="Z972" i="1" s="1"/>
  <c r="Z973" i="1" s="1"/>
  <c r="Z974" i="1" s="1"/>
  <c r="Z975" i="1" s="1"/>
  <c r="Z976" i="1" s="1"/>
  <c r="Z977" i="1" s="1"/>
  <c r="Z978" i="1" s="1"/>
  <c r="Z979" i="1" s="1"/>
  <c r="Z980" i="1" s="1"/>
  <c r="Z981" i="1" s="1"/>
  <c r="Z982" i="1" s="1"/>
  <c r="Z983" i="1" s="1"/>
  <c r="Z984" i="1" s="1"/>
  <c r="Z985" i="1" s="1"/>
  <c r="Z986" i="1" s="1"/>
  <c r="Z987" i="1" s="1"/>
  <c r="Z988" i="1" s="1"/>
  <c r="Z989" i="1" s="1"/>
  <c r="Z990" i="1" s="1"/>
  <c r="Z991" i="1" s="1"/>
  <c r="Z992" i="1" s="1"/>
  <c r="Z993" i="1" s="1"/>
  <c r="Z994" i="1" s="1"/>
  <c r="Z995" i="1" s="1"/>
  <c r="Z996" i="1" s="1"/>
  <c r="Z997" i="1" s="1"/>
  <c r="Z998" i="1" s="1"/>
  <c r="Z999" i="1" s="1"/>
  <c r="Z1000" i="1" s="1"/>
  <c r="Z1001" i="1" s="1"/>
  <c r="Z1002" i="1" s="1"/>
  <c r="Z1003" i="1" s="1"/>
  <c r="Z1004" i="1" s="1"/>
  <c r="Z1005" i="1" s="1"/>
  <c r="Z1006" i="1" s="1"/>
  <c r="Z1007" i="1" s="1"/>
  <c r="Z1008" i="1" s="1"/>
  <c r="Z1009" i="1" s="1"/>
  <c r="Z1010" i="1" s="1"/>
  <c r="Z1011" i="1" s="1"/>
  <c r="Z1012" i="1" s="1"/>
  <c r="Z1013" i="1" s="1"/>
  <c r="Z1014" i="1" s="1"/>
  <c r="Z1015" i="1" s="1"/>
  <c r="Z1016" i="1" s="1"/>
  <c r="Z1017" i="1" s="1"/>
  <c r="Z1018" i="1" s="1"/>
  <c r="Z1019" i="1" s="1"/>
  <c r="Z1020" i="1" s="1"/>
  <c r="Z1021" i="1" s="1"/>
  <c r="Z1022" i="1" s="1"/>
  <c r="Z1023" i="1" s="1"/>
  <c r="Z1024" i="1" s="1"/>
  <c r="Z1025" i="1" s="1"/>
  <c r="Z1026" i="1" s="1"/>
  <c r="Z1027" i="1" s="1"/>
  <c r="Z1028" i="1" s="1"/>
  <c r="Z1029" i="1" s="1"/>
  <c r="Z1030" i="1" s="1"/>
  <c r="Z1031" i="1" s="1"/>
  <c r="Z1032" i="1" s="1"/>
  <c r="Z1033" i="1" s="1"/>
  <c r="Z1034" i="1" s="1"/>
  <c r="Z1035" i="1" s="1"/>
  <c r="Z1036" i="1" s="1"/>
  <c r="Z1037" i="1" s="1"/>
  <c r="Z1038" i="1" s="1"/>
  <c r="Z1039" i="1" s="1"/>
  <c r="Z1040" i="1" s="1"/>
  <c r="Z1041" i="1" s="1"/>
  <c r="Z1042" i="1" s="1"/>
  <c r="Z1043" i="1" s="1"/>
  <c r="Z1044" i="1" s="1"/>
  <c r="Z1045" i="1" s="1"/>
  <c r="Z1046" i="1" s="1"/>
  <c r="Z1047" i="1" s="1"/>
  <c r="X548" i="1"/>
  <c r="X549" i="1" s="1"/>
  <c r="X550" i="1" s="1"/>
  <c r="X551" i="1" s="1"/>
  <c r="X552" i="1" s="1"/>
  <c r="X553" i="1" s="1"/>
  <c r="X554" i="1" s="1"/>
  <c r="X555" i="1" s="1"/>
  <c r="X556" i="1" s="1"/>
  <c r="X557" i="1" s="1"/>
  <c r="X558" i="1" s="1"/>
  <c r="X559" i="1" s="1"/>
  <c r="X560" i="1" s="1"/>
  <c r="X561" i="1" s="1"/>
  <c r="X562" i="1" s="1"/>
  <c r="X563" i="1" s="1"/>
  <c r="X564" i="1" s="1"/>
  <c r="X565" i="1" s="1"/>
  <c r="X566" i="1" s="1"/>
  <c r="X567" i="1" s="1"/>
  <c r="X568" i="1" s="1"/>
  <c r="X569" i="1" s="1"/>
  <c r="X570" i="1" s="1"/>
  <c r="X571" i="1" s="1"/>
  <c r="X572" i="1" s="1"/>
  <c r="X573" i="1" s="1"/>
  <c r="X574" i="1" s="1"/>
  <c r="X575" i="1" s="1"/>
  <c r="X576" i="1" s="1"/>
  <c r="X577" i="1" s="1"/>
  <c r="X578" i="1" s="1"/>
  <c r="X579" i="1" s="1"/>
  <c r="X580" i="1" s="1"/>
  <c r="X581" i="1" s="1"/>
  <c r="X582" i="1" s="1"/>
  <c r="X583" i="1" s="1"/>
  <c r="X584" i="1" s="1"/>
  <c r="X585" i="1" s="1"/>
  <c r="X586" i="1" s="1"/>
  <c r="X587" i="1" s="1"/>
  <c r="X588" i="1" s="1"/>
  <c r="X589" i="1" s="1"/>
  <c r="X590" i="1" s="1"/>
  <c r="X591" i="1" s="1"/>
  <c r="X592" i="1" s="1"/>
  <c r="X593" i="1" s="1"/>
  <c r="X594" i="1" s="1"/>
  <c r="X595" i="1" s="1"/>
  <c r="X596" i="1" s="1"/>
  <c r="X597" i="1" s="1"/>
  <c r="X598" i="1" s="1"/>
  <c r="X599" i="1" s="1"/>
  <c r="X600" i="1" s="1"/>
  <c r="X601" i="1" s="1"/>
  <c r="X602" i="1" s="1"/>
  <c r="X603" i="1" s="1"/>
  <c r="X604" i="1" s="1"/>
  <c r="X605" i="1" s="1"/>
  <c r="X606" i="1" s="1"/>
  <c r="X607" i="1" s="1"/>
  <c r="X608" i="1" s="1"/>
  <c r="X609" i="1" s="1"/>
  <c r="X610" i="1" s="1"/>
  <c r="X611" i="1" s="1"/>
  <c r="X612" i="1" s="1"/>
  <c r="X613" i="1" s="1"/>
  <c r="X614" i="1" s="1"/>
  <c r="X615" i="1" s="1"/>
  <c r="X616" i="1" s="1"/>
  <c r="X617" i="1" s="1"/>
  <c r="X618" i="1" s="1"/>
  <c r="X619" i="1" s="1"/>
  <c r="X620" i="1" s="1"/>
  <c r="X621" i="1" s="1"/>
  <c r="X622" i="1" s="1"/>
  <c r="X623" i="1" s="1"/>
  <c r="X624" i="1" s="1"/>
  <c r="X625" i="1" s="1"/>
  <c r="X626" i="1" s="1"/>
  <c r="X627" i="1" s="1"/>
  <c r="X628" i="1" s="1"/>
  <c r="X629" i="1" s="1"/>
  <c r="X630" i="1" s="1"/>
  <c r="X631" i="1" s="1"/>
  <c r="X632" i="1" s="1"/>
  <c r="X633" i="1" s="1"/>
  <c r="X634" i="1" s="1"/>
  <c r="X635" i="1" s="1"/>
  <c r="X636" i="1" s="1"/>
  <c r="X637" i="1" s="1"/>
  <c r="X638" i="1" s="1"/>
  <c r="X639" i="1" s="1"/>
  <c r="X640" i="1" s="1"/>
  <c r="X641" i="1" s="1"/>
  <c r="X642" i="1" s="1"/>
  <c r="X643" i="1" s="1"/>
  <c r="X644" i="1" s="1"/>
  <c r="X645" i="1" s="1"/>
  <c r="X646" i="1" s="1"/>
  <c r="X647" i="1" s="1"/>
  <c r="X648" i="1" s="1"/>
  <c r="X649" i="1" s="1"/>
  <c r="X650" i="1" s="1"/>
  <c r="X651" i="1" s="1"/>
  <c r="X652" i="1" s="1"/>
  <c r="X653" i="1" s="1"/>
  <c r="X654" i="1" s="1"/>
  <c r="X655" i="1" s="1"/>
  <c r="X656" i="1" s="1"/>
  <c r="X657" i="1" s="1"/>
  <c r="X658" i="1" s="1"/>
  <c r="X659" i="1" s="1"/>
  <c r="X660" i="1" s="1"/>
  <c r="X661" i="1" s="1"/>
  <c r="X662" i="1" s="1"/>
  <c r="X663" i="1" s="1"/>
  <c r="X664" i="1" s="1"/>
  <c r="X665" i="1" s="1"/>
  <c r="X666" i="1" s="1"/>
  <c r="X667" i="1" s="1"/>
  <c r="X668" i="1" s="1"/>
  <c r="X669" i="1" s="1"/>
  <c r="X670" i="1" s="1"/>
  <c r="X671" i="1" s="1"/>
  <c r="X672" i="1" s="1"/>
  <c r="X673" i="1" s="1"/>
  <c r="X674" i="1" s="1"/>
  <c r="X675" i="1" s="1"/>
  <c r="X676" i="1" s="1"/>
  <c r="X677" i="1" s="1"/>
  <c r="X678" i="1" s="1"/>
  <c r="X679" i="1" s="1"/>
  <c r="X680" i="1" s="1"/>
  <c r="X681" i="1" s="1"/>
  <c r="X682" i="1" s="1"/>
  <c r="X683" i="1" s="1"/>
  <c r="X684" i="1" s="1"/>
  <c r="X685" i="1" s="1"/>
  <c r="X686" i="1" s="1"/>
  <c r="X687" i="1" s="1"/>
  <c r="X688" i="1" s="1"/>
  <c r="X689" i="1" s="1"/>
  <c r="X690" i="1" s="1"/>
  <c r="X691" i="1" s="1"/>
  <c r="X692" i="1" s="1"/>
  <c r="X693" i="1" s="1"/>
  <c r="X694" i="1" s="1"/>
  <c r="X695" i="1" s="1"/>
  <c r="X696" i="1" s="1"/>
  <c r="X697" i="1" s="1"/>
  <c r="X698" i="1" s="1"/>
  <c r="X699" i="1" s="1"/>
  <c r="X700" i="1" s="1"/>
  <c r="X701" i="1" s="1"/>
  <c r="X702" i="1" s="1"/>
  <c r="X703" i="1" s="1"/>
  <c r="X704" i="1" s="1"/>
  <c r="X705" i="1" s="1"/>
  <c r="X706" i="1" s="1"/>
  <c r="X707" i="1" s="1"/>
  <c r="X708" i="1" s="1"/>
  <c r="X709" i="1" s="1"/>
  <c r="X710" i="1" s="1"/>
  <c r="X711" i="1" s="1"/>
  <c r="X712" i="1" s="1"/>
  <c r="X713" i="1" s="1"/>
  <c r="X714" i="1" s="1"/>
  <c r="X715" i="1" s="1"/>
  <c r="X716" i="1" s="1"/>
  <c r="X717" i="1" s="1"/>
  <c r="X718" i="1" s="1"/>
  <c r="X719" i="1" s="1"/>
  <c r="X720" i="1" s="1"/>
  <c r="X721" i="1" s="1"/>
  <c r="X722" i="1" s="1"/>
  <c r="X723" i="1" s="1"/>
  <c r="X724" i="1" s="1"/>
  <c r="X725" i="1" s="1"/>
  <c r="X726" i="1" s="1"/>
  <c r="X727" i="1" s="1"/>
  <c r="X728" i="1" s="1"/>
  <c r="X729" i="1" s="1"/>
  <c r="X730" i="1" s="1"/>
  <c r="X731" i="1" s="1"/>
  <c r="X732" i="1" s="1"/>
  <c r="X733" i="1" s="1"/>
  <c r="X734" i="1" s="1"/>
  <c r="X735" i="1" s="1"/>
  <c r="X736" i="1" s="1"/>
  <c r="X737" i="1" s="1"/>
  <c r="X738" i="1" s="1"/>
  <c r="X739" i="1" s="1"/>
  <c r="X740" i="1" s="1"/>
  <c r="X741" i="1" s="1"/>
  <c r="X742" i="1" s="1"/>
  <c r="X743" i="1" s="1"/>
  <c r="X744" i="1" s="1"/>
  <c r="X745" i="1" s="1"/>
  <c r="X746" i="1" s="1"/>
  <c r="X747" i="1" s="1"/>
  <c r="X748" i="1" s="1"/>
  <c r="X749" i="1" s="1"/>
  <c r="X750" i="1" s="1"/>
  <c r="X751" i="1" s="1"/>
  <c r="X752" i="1" s="1"/>
  <c r="X753" i="1" s="1"/>
  <c r="X754" i="1" s="1"/>
  <c r="X755" i="1" s="1"/>
  <c r="X756" i="1" s="1"/>
  <c r="X757" i="1" s="1"/>
  <c r="X758" i="1" s="1"/>
  <c r="X759" i="1" s="1"/>
  <c r="X760" i="1" s="1"/>
  <c r="X761" i="1" s="1"/>
  <c r="X762" i="1" s="1"/>
  <c r="X763" i="1" s="1"/>
  <c r="X764" i="1" s="1"/>
  <c r="X765" i="1" s="1"/>
  <c r="X766" i="1" s="1"/>
  <c r="X767" i="1" s="1"/>
  <c r="X768" i="1" s="1"/>
  <c r="X769" i="1" s="1"/>
  <c r="X770" i="1" s="1"/>
  <c r="X771" i="1" s="1"/>
  <c r="X772" i="1" s="1"/>
  <c r="X773" i="1" s="1"/>
  <c r="X774" i="1" s="1"/>
  <c r="X775" i="1" s="1"/>
  <c r="X776" i="1" s="1"/>
  <c r="X777" i="1" s="1"/>
  <c r="X778" i="1" s="1"/>
  <c r="X779" i="1" s="1"/>
  <c r="X780" i="1" s="1"/>
  <c r="X781" i="1" s="1"/>
  <c r="X782" i="1" s="1"/>
  <c r="X783" i="1" s="1"/>
  <c r="X784" i="1" s="1"/>
  <c r="X785" i="1" s="1"/>
  <c r="X786" i="1" s="1"/>
  <c r="X787" i="1" s="1"/>
  <c r="X788" i="1" s="1"/>
  <c r="X789" i="1" s="1"/>
  <c r="X790" i="1" s="1"/>
  <c r="X791" i="1" s="1"/>
  <c r="X792" i="1" s="1"/>
  <c r="X793" i="1" s="1"/>
  <c r="X794" i="1" s="1"/>
  <c r="X795" i="1" s="1"/>
  <c r="X796" i="1" s="1"/>
  <c r="X797" i="1" s="1"/>
  <c r="X798" i="1" s="1"/>
  <c r="X799" i="1" s="1"/>
  <c r="X800" i="1" s="1"/>
  <c r="X801" i="1" s="1"/>
  <c r="X802" i="1" s="1"/>
  <c r="X803" i="1" s="1"/>
  <c r="X804" i="1" s="1"/>
  <c r="X805" i="1" s="1"/>
  <c r="X806" i="1" s="1"/>
  <c r="X807" i="1" s="1"/>
  <c r="X808" i="1" s="1"/>
  <c r="X809" i="1" s="1"/>
  <c r="X810" i="1" s="1"/>
  <c r="X811" i="1" s="1"/>
  <c r="X812" i="1" s="1"/>
  <c r="X813" i="1" s="1"/>
  <c r="X814" i="1" s="1"/>
  <c r="X815" i="1" s="1"/>
  <c r="X816" i="1" s="1"/>
  <c r="X817" i="1" s="1"/>
  <c r="X818" i="1" s="1"/>
  <c r="X819" i="1" s="1"/>
  <c r="X820" i="1" s="1"/>
  <c r="X821" i="1" s="1"/>
  <c r="X822" i="1" s="1"/>
  <c r="X823" i="1" s="1"/>
  <c r="X824" i="1" s="1"/>
  <c r="X825" i="1" s="1"/>
  <c r="X826" i="1" s="1"/>
  <c r="X827" i="1" s="1"/>
  <c r="X828" i="1" s="1"/>
  <c r="X829" i="1" s="1"/>
  <c r="X830" i="1" s="1"/>
  <c r="X831" i="1" s="1"/>
  <c r="X832" i="1" s="1"/>
  <c r="X833" i="1" s="1"/>
  <c r="X834" i="1" s="1"/>
  <c r="X835" i="1" s="1"/>
  <c r="X836" i="1" s="1"/>
  <c r="X837" i="1" s="1"/>
  <c r="X838" i="1" s="1"/>
  <c r="X839" i="1" s="1"/>
  <c r="X840" i="1" s="1"/>
  <c r="X841" i="1" s="1"/>
  <c r="X842" i="1" s="1"/>
  <c r="X843" i="1" s="1"/>
  <c r="X844" i="1" s="1"/>
  <c r="X845" i="1" s="1"/>
  <c r="X846" i="1" s="1"/>
  <c r="X847" i="1" s="1"/>
  <c r="X848" i="1" s="1"/>
  <c r="X849" i="1" s="1"/>
  <c r="X850" i="1" s="1"/>
  <c r="X851" i="1" s="1"/>
  <c r="X852" i="1" s="1"/>
  <c r="X853" i="1" s="1"/>
  <c r="X854" i="1" s="1"/>
  <c r="X855" i="1" s="1"/>
  <c r="X856" i="1" s="1"/>
  <c r="X857" i="1" s="1"/>
  <c r="X858" i="1" s="1"/>
  <c r="X859" i="1" s="1"/>
  <c r="X860" i="1" s="1"/>
  <c r="X861" i="1" s="1"/>
  <c r="X862" i="1" s="1"/>
  <c r="X863" i="1" s="1"/>
  <c r="X864" i="1" s="1"/>
  <c r="X865" i="1" s="1"/>
  <c r="X866" i="1" s="1"/>
  <c r="X867" i="1" s="1"/>
  <c r="X868" i="1" s="1"/>
  <c r="X869" i="1" s="1"/>
  <c r="X870" i="1" s="1"/>
  <c r="X871" i="1" s="1"/>
  <c r="X872" i="1" s="1"/>
  <c r="X873" i="1" s="1"/>
  <c r="X874" i="1" s="1"/>
  <c r="X875" i="1" s="1"/>
  <c r="X876" i="1" s="1"/>
  <c r="X877" i="1" s="1"/>
  <c r="X878" i="1" s="1"/>
  <c r="X879" i="1" s="1"/>
  <c r="X880" i="1" s="1"/>
  <c r="X881" i="1" s="1"/>
  <c r="X882" i="1" s="1"/>
  <c r="X883" i="1" s="1"/>
  <c r="X884" i="1" s="1"/>
  <c r="X885" i="1" s="1"/>
  <c r="X886" i="1" s="1"/>
  <c r="X887" i="1" s="1"/>
  <c r="X888" i="1" s="1"/>
  <c r="X889" i="1" s="1"/>
  <c r="X890" i="1" s="1"/>
  <c r="X891" i="1" s="1"/>
  <c r="X892" i="1" s="1"/>
  <c r="X893" i="1" s="1"/>
  <c r="X894" i="1" s="1"/>
  <c r="X895" i="1" s="1"/>
  <c r="X896" i="1" s="1"/>
  <c r="X897" i="1" s="1"/>
  <c r="X898" i="1" s="1"/>
  <c r="X899" i="1" s="1"/>
  <c r="X900" i="1" s="1"/>
  <c r="X901" i="1" s="1"/>
  <c r="X902" i="1" s="1"/>
  <c r="X903" i="1" s="1"/>
  <c r="X904" i="1" s="1"/>
  <c r="X905" i="1" s="1"/>
  <c r="X906" i="1" s="1"/>
  <c r="X907" i="1" s="1"/>
  <c r="X908" i="1" s="1"/>
  <c r="X909" i="1" s="1"/>
  <c r="X910" i="1" s="1"/>
  <c r="X911" i="1" s="1"/>
  <c r="X912" i="1" s="1"/>
  <c r="X913" i="1" s="1"/>
  <c r="X914" i="1" s="1"/>
  <c r="X915" i="1" s="1"/>
  <c r="X916" i="1" s="1"/>
  <c r="X917" i="1" s="1"/>
  <c r="X918" i="1" s="1"/>
  <c r="X919" i="1" s="1"/>
  <c r="X920" i="1" s="1"/>
  <c r="X921" i="1" s="1"/>
  <c r="X922" i="1" s="1"/>
  <c r="X923" i="1" s="1"/>
  <c r="X924" i="1" s="1"/>
  <c r="X925" i="1" s="1"/>
  <c r="X926" i="1" s="1"/>
  <c r="X927" i="1" s="1"/>
  <c r="X928" i="1" s="1"/>
  <c r="X929" i="1" s="1"/>
  <c r="X930" i="1" s="1"/>
  <c r="X931" i="1" s="1"/>
  <c r="X932" i="1" s="1"/>
  <c r="X933" i="1" s="1"/>
  <c r="X934" i="1" s="1"/>
  <c r="X935" i="1" s="1"/>
  <c r="X936" i="1" s="1"/>
  <c r="X937" i="1" s="1"/>
  <c r="X938" i="1" s="1"/>
  <c r="X939" i="1" s="1"/>
  <c r="X940" i="1" s="1"/>
  <c r="X941" i="1" s="1"/>
  <c r="X942" i="1" s="1"/>
  <c r="X943" i="1" s="1"/>
  <c r="X944" i="1" s="1"/>
  <c r="X945" i="1" s="1"/>
  <c r="X946" i="1" s="1"/>
  <c r="X947" i="1" s="1"/>
  <c r="X948" i="1" s="1"/>
  <c r="X949" i="1" s="1"/>
  <c r="X950" i="1" s="1"/>
  <c r="X951" i="1" s="1"/>
  <c r="X952" i="1" s="1"/>
  <c r="X953" i="1" s="1"/>
  <c r="X954" i="1" s="1"/>
  <c r="X955" i="1" s="1"/>
  <c r="X956" i="1" s="1"/>
  <c r="X957" i="1" s="1"/>
  <c r="X958" i="1" s="1"/>
  <c r="X959" i="1" s="1"/>
  <c r="X960" i="1" s="1"/>
  <c r="X961" i="1" s="1"/>
  <c r="X962" i="1" s="1"/>
  <c r="X963" i="1" s="1"/>
  <c r="X964" i="1" s="1"/>
  <c r="X965" i="1" s="1"/>
  <c r="X966" i="1" s="1"/>
  <c r="X967" i="1" s="1"/>
  <c r="X968" i="1" s="1"/>
  <c r="X969" i="1" s="1"/>
  <c r="X970" i="1" s="1"/>
  <c r="X971" i="1" s="1"/>
  <c r="X972" i="1" s="1"/>
  <c r="X973" i="1" s="1"/>
  <c r="X974" i="1" s="1"/>
  <c r="X975" i="1" s="1"/>
  <c r="X976" i="1" s="1"/>
  <c r="X977" i="1" s="1"/>
  <c r="X978" i="1" s="1"/>
  <c r="X979" i="1" s="1"/>
  <c r="X980" i="1" s="1"/>
  <c r="X981" i="1" s="1"/>
  <c r="X982" i="1" s="1"/>
  <c r="X983" i="1" s="1"/>
  <c r="X984" i="1" s="1"/>
  <c r="X985" i="1" s="1"/>
  <c r="X986" i="1" s="1"/>
  <c r="X987" i="1" s="1"/>
  <c r="X988" i="1" s="1"/>
  <c r="X989" i="1" s="1"/>
  <c r="X990" i="1" s="1"/>
  <c r="X991" i="1" s="1"/>
  <c r="X992" i="1" s="1"/>
  <c r="X993" i="1" s="1"/>
  <c r="X994" i="1" s="1"/>
  <c r="X995" i="1" s="1"/>
  <c r="X996" i="1" s="1"/>
  <c r="X997" i="1" s="1"/>
  <c r="X998" i="1" s="1"/>
  <c r="X999" i="1" s="1"/>
  <c r="X1000" i="1" s="1"/>
  <c r="X1001" i="1" s="1"/>
  <c r="X1002" i="1" s="1"/>
  <c r="X1003" i="1" s="1"/>
  <c r="X1004" i="1" s="1"/>
  <c r="X1005" i="1" s="1"/>
  <c r="X1006" i="1" s="1"/>
  <c r="X1007" i="1" s="1"/>
  <c r="X1008" i="1" s="1"/>
  <c r="X1009" i="1" s="1"/>
  <c r="X1010" i="1" s="1"/>
  <c r="X1011" i="1" s="1"/>
  <c r="X1012" i="1" s="1"/>
  <c r="X1013" i="1" s="1"/>
  <c r="X1014" i="1" s="1"/>
  <c r="X1015" i="1" s="1"/>
  <c r="X1016" i="1" s="1"/>
  <c r="X1017" i="1" s="1"/>
  <c r="X1018" i="1" s="1"/>
  <c r="X1019" i="1" s="1"/>
  <c r="X1020" i="1" s="1"/>
  <c r="X1021" i="1" s="1"/>
  <c r="X1022" i="1" s="1"/>
  <c r="X1023" i="1" s="1"/>
  <c r="X1024" i="1" s="1"/>
  <c r="X1025" i="1" s="1"/>
  <c r="X1026" i="1" s="1"/>
  <c r="X1027" i="1" s="1"/>
  <c r="X1028" i="1" s="1"/>
  <c r="X1029" i="1" s="1"/>
  <c r="X1030" i="1" s="1"/>
  <c r="X1031" i="1" s="1"/>
  <c r="X1032" i="1" s="1"/>
  <c r="X1033" i="1" s="1"/>
  <c r="X1034" i="1" s="1"/>
  <c r="X1035" i="1" s="1"/>
  <c r="X1036" i="1" s="1"/>
  <c r="X1037" i="1" s="1"/>
  <c r="X1038" i="1" s="1"/>
  <c r="X1039" i="1" s="1"/>
  <c r="X1040" i="1" s="1"/>
  <c r="X1041" i="1" s="1"/>
  <c r="X1042" i="1" s="1"/>
  <c r="X1043" i="1" s="1"/>
  <c r="X1044" i="1" s="1"/>
  <c r="X1045" i="1" s="1"/>
  <c r="X1046" i="1" s="1"/>
  <c r="X1047" i="1" s="1"/>
  <c r="Y548" i="1"/>
  <c r="Y549" i="1" s="1"/>
  <c r="Y550" i="1" s="1"/>
  <c r="Y551" i="1" s="1"/>
  <c r="Y552" i="1" s="1"/>
  <c r="Y553" i="1" s="1"/>
  <c r="Y554" i="1" s="1"/>
  <c r="Y555" i="1" s="1"/>
  <c r="Y556" i="1" s="1"/>
  <c r="Y557" i="1" s="1"/>
  <c r="Y558" i="1" s="1"/>
  <c r="Y559" i="1" s="1"/>
  <c r="Y560" i="1" s="1"/>
  <c r="Y561" i="1" s="1"/>
  <c r="Y562" i="1" s="1"/>
  <c r="Y563" i="1" s="1"/>
  <c r="Y564" i="1" s="1"/>
  <c r="Y565" i="1" s="1"/>
  <c r="Y566" i="1" s="1"/>
  <c r="Y567" i="1" s="1"/>
  <c r="Y568" i="1" s="1"/>
  <c r="Y569" i="1" s="1"/>
  <c r="Y570" i="1" s="1"/>
  <c r="Y571" i="1" s="1"/>
  <c r="Y572" i="1" s="1"/>
  <c r="Y573" i="1" s="1"/>
  <c r="Y574" i="1" s="1"/>
  <c r="Y575" i="1" s="1"/>
  <c r="Y576" i="1" s="1"/>
  <c r="Y577" i="1" s="1"/>
  <c r="Y578" i="1" s="1"/>
  <c r="Y579" i="1" s="1"/>
  <c r="Y580" i="1" s="1"/>
  <c r="Y581" i="1" s="1"/>
  <c r="Y582" i="1" s="1"/>
  <c r="Y583" i="1" s="1"/>
  <c r="Y584" i="1" s="1"/>
  <c r="Y585" i="1" s="1"/>
  <c r="Y586" i="1" s="1"/>
  <c r="Y587" i="1" s="1"/>
  <c r="Y588" i="1" s="1"/>
  <c r="Y589" i="1" s="1"/>
  <c r="Y590" i="1" s="1"/>
  <c r="Y591" i="1" s="1"/>
  <c r="Y592" i="1" s="1"/>
  <c r="Y593" i="1" s="1"/>
  <c r="Y594" i="1" s="1"/>
  <c r="Y595" i="1" s="1"/>
  <c r="Y596" i="1" s="1"/>
  <c r="Y597" i="1" s="1"/>
  <c r="Y598" i="1" s="1"/>
  <c r="Y599" i="1" s="1"/>
  <c r="Y600" i="1" s="1"/>
  <c r="Y601" i="1" s="1"/>
  <c r="Y602" i="1" s="1"/>
  <c r="Y603" i="1" s="1"/>
  <c r="Y604" i="1" s="1"/>
  <c r="Y605" i="1" s="1"/>
  <c r="Y606" i="1" s="1"/>
  <c r="Y607" i="1" s="1"/>
  <c r="Y608" i="1" s="1"/>
  <c r="Y609" i="1" s="1"/>
  <c r="Y610" i="1" s="1"/>
  <c r="Y611" i="1" s="1"/>
  <c r="Y612" i="1" s="1"/>
  <c r="Y613" i="1" s="1"/>
  <c r="Y614" i="1" s="1"/>
  <c r="Y615" i="1" s="1"/>
  <c r="Y616" i="1" s="1"/>
  <c r="Y617" i="1" s="1"/>
  <c r="Y618" i="1" s="1"/>
  <c r="Y619" i="1" s="1"/>
  <c r="Y620" i="1" s="1"/>
  <c r="Y621" i="1" s="1"/>
  <c r="Y622" i="1" s="1"/>
  <c r="Y623" i="1" s="1"/>
  <c r="Y624" i="1" s="1"/>
  <c r="Y625" i="1" s="1"/>
  <c r="Y626" i="1" s="1"/>
  <c r="Y627" i="1" s="1"/>
  <c r="Y628" i="1" s="1"/>
  <c r="Y629" i="1" s="1"/>
  <c r="Y630" i="1" s="1"/>
  <c r="Y631" i="1" s="1"/>
  <c r="Y632" i="1" s="1"/>
  <c r="Y633" i="1" s="1"/>
  <c r="Y634" i="1" s="1"/>
  <c r="Y635" i="1" s="1"/>
  <c r="Y636" i="1" s="1"/>
  <c r="Y637" i="1" s="1"/>
  <c r="Y638" i="1" s="1"/>
  <c r="Y639" i="1" s="1"/>
  <c r="Y640" i="1" s="1"/>
  <c r="Y641" i="1" s="1"/>
  <c r="Y642" i="1" s="1"/>
  <c r="Y643" i="1" s="1"/>
  <c r="Y644" i="1" s="1"/>
  <c r="Y645" i="1" s="1"/>
  <c r="Y646" i="1" s="1"/>
  <c r="Y647" i="1" s="1"/>
  <c r="Y648" i="1" s="1"/>
  <c r="Y649" i="1" s="1"/>
  <c r="Y650" i="1" s="1"/>
  <c r="Y651" i="1" s="1"/>
  <c r="Y652" i="1" s="1"/>
  <c r="Y653" i="1" s="1"/>
  <c r="Y654" i="1" s="1"/>
  <c r="Y655" i="1" s="1"/>
  <c r="Y656" i="1" s="1"/>
  <c r="Y657" i="1" s="1"/>
  <c r="Y658" i="1" s="1"/>
  <c r="Y659" i="1" s="1"/>
  <c r="Y660" i="1" s="1"/>
  <c r="Y661" i="1" s="1"/>
  <c r="Y662" i="1" s="1"/>
  <c r="Y663" i="1" s="1"/>
  <c r="Y664" i="1" s="1"/>
  <c r="Y665" i="1" s="1"/>
  <c r="Y666" i="1" s="1"/>
  <c r="Y667" i="1" s="1"/>
  <c r="Y668" i="1" s="1"/>
  <c r="Y669" i="1" s="1"/>
  <c r="Y670" i="1" s="1"/>
  <c r="Y671" i="1" s="1"/>
  <c r="Y672" i="1" s="1"/>
  <c r="Y673" i="1" s="1"/>
  <c r="Y674" i="1" s="1"/>
  <c r="Y675" i="1" s="1"/>
  <c r="Y676" i="1" s="1"/>
  <c r="Y677" i="1" s="1"/>
  <c r="Y678" i="1" s="1"/>
  <c r="Y679" i="1" s="1"/>
  <c r="Y680" i="1" s="1"/>
  <c r="Y681" i="1" s="1"/>
  <c r="Y682" i="1" s="1"/>
  <c r="Y683" i="1" s="1"/>
  <c r="Y684" i="1" s="1"/>
  <c r="Y685" i="1" s="1"/>
  <c r="Y686" i="1" s="1"/>
  <c r="Y687" i="1" s="1"/>
  <c r="Y688" i="1" s="1"/>
  <c r="Y689" i="1" s="1"/>
  <c r="Y690" i="1" s="1"/>
  <c r="Y691" i="1" s="1"/>
  <c r="Y692" i="1" s="1"/>
  <c r="Y693" i="1" s="1"/>
  <c r="Y694" i="1" s="1"/>
  <c r="Y695" i="1" s="1"/>
  <c r="Y696" i="1" s="1"/>
  <c r="Y697" i="1" s="1"/>
  <c r="Y698" i="1" s="1"/>
  <c r="Y699" i="1" s="1"/>
  <c r="Y700" i="1" s="1"/>
  <c r="Y701" i="1" s="1"/>
  <c r="Y702" i="1" s="1"/>
  <c r="Y703" i="1" s="1"/>
  <c r="Y704" i="1" s="1"/>
  <c r="Y705" i="1" s="1"/>
  <c r="Y706" i="1" s="1"/>
  <c r="Y707" i="1" s="1"/>
  <c r="Y708" i="1" s="1"/>
  <c r="Y709" i="1" s="1"/>
  <c r="Y710" i="1" s="1"/>
  <c r="Y711" i="1" s="1"/>
  <c r="Y712" i="1" s="1"/>
  <c r="Y713" i="1" s="1"/>
  <c r="Y714" i="1" s="1"/>
  <c r="Y715" i="1" s="1"/>
  <c r="Y716" i="1" s="1"/>
  <c r="Y717" i="1" s="1"/>
  <c r="Y718" i="1" s="1"/>
  <c r="Y719" i="1" s="1"/>
  <c r="Y720" i="1" s="1"/>
  <c r="Y721" i="1" s="1"/>
  <c r="Y722" i="1" s="1"/>
  <c r="Y723" i="1" s="1"/>
  <c r="Y724" i="1" s="1"/>
  <c r="Y725" i="1" s="1"/>
  <c r="Y726" i="1" s="1"/>
  <c r="Y727" i="1" s="1"/>
  <c r="Y728" i="1" s="1"/>
  <c r="Y729" i="1" s="1"/>
  <c r="Y730" i="1" s="1"/>
  <c r="Y731" i="1" s="1"/>
  <c r="Y732" i="1" s="1"/>
  <c r="Y733" i="1" s="1"/>
  <c r="Y734" i="1" s="1"/>
  <c r="Y735" i="1" s="1"/>
  <c r="Y736" i="1" s="1"/>
  <c r="Y737" i="1" s="1"/>
  <c r="Y738" i="1" s="1"/>
  <c r="Y739" i="1" s="1"/>
  <c r="Y740" i="1" s="1"/>
  <c r="Y741" i="1" s="1"/>
  <c r="Y742" i="1" s="1"/>
  <c r="Y743" i="1" s="1"/>
  <c r="Y744" i="1" s="1"/>
  <c r="Y745" i="1" s="1"/>
  <c r="Y746" i="1" s="1"/>
  <c r="Y747" i="1" s="1"/>
  <c r="Y748" i="1" s="1"/>
  <c r="Y749" i="1" s="1"/>
  <c r="Y750" i="1" s="1"/>
  <c r="Y751" i="1" s="1"/>
  <c r="Y752" i="1" s="1"/>
  <c r="Y753" i="1" s="1"/>
  <c r="Y754" i="1" s="1"/>
  <c r="Y755" i="1" s="1"/>
  <c r="Y756" i="1" s="1"/>
  <c r="Y757" i="1" s="1"/>
  <c r="Y758" i="1" s="1"/>
  <c r="Y759" i="1" s="1"/>
  <c r="Y760" i="1" s="1"/>
  <c r="Y761" i="1" s="1"/>
  <c r="Y762" i="1" s="1"/>
  <c r="Y763" i="1" s="1"/>
  <c r="Y764" i="1" s="1"/>
  <c r="Y765" i="1" s="1"/>
  <c r="Y766" i="1" s="1"/>
  <c r="Y767" i="1" s="1"/>
  <c r="Y768" i="1" s="1"/>
  <c r="Y769" i="1" s="1"/>
  <c r="Y770" i="1" s="1"/>
  <c r="Y771" i="1" s="1"/>
  <c r="Y772" i="1" s="1"/>
  <c r="Y773" i="1" s="1"/>
  <c r="Y774" i="1" s="1"/>
  <c r="Y775" i="1" s="1"/>
  <c r="Y776" i="1" s="1"/>
  <c r="Y777" i="1" s="1"/>
  <c r="Y778" i="1" s="1"/>
  <c r="Y779" i="1" s="1"/>
  <c r="Y780" i="1" s="1"/>
  <c r="Y781" i="1" s="1"/>
  <c r="Y782" i="1" s="1"/>
  <c r="Y783" i="1" s="1"/>
  <c r="Y784" i="1" s="1"/>
  <c r="Y785" i="1" s="1"/>
  <c r="Y786" i="1" s="1"/>
  <c r="Y787" i="1" s="1"/>
  <c r="Y788" i="1" s="1"/>
  <c r="Y789" i="1" s="1"/>
  <c r="Y790" i="1" s="1"/>
  <c r="Y791" i="1" s="1"/>
  <c r="Y792" i="1" s="1"/>
  <c r="Y793" i="1" s="1"/>
  <c r="Y794" i="1" s="1"/>
  <c r="Y795" i="1" s="1"/>
  <c r="Y796" i="1" s="1"/>
  <c r="Y797" i="1" s="1"/>
  <c r="Y798" i="1" s="1"/>
  <c r="Y799" i="1" s="1"/>
  <c r="Y800" i="1" s="1"/>
  <c r="Y801" i="1" s="1"/>
  <c r="Y802" i="1" s="1"/>
  <c r="Y803" i="1" s="1"/>
  <c r="Y804" i="1" s="1"/>
  <c r="Y805" i="1" s="1"/>
  <c r="Y806" i="1" s="1"/>
  <c r="Y807" i="1" s="1"/>
  <c r="Y808" i="1" s="1"/>
  <c r="Y809" i="1" s="1"/>
  <c r="Y810" i="1" s="1"/>
  <c r="Y811" i="1" s="1"/>
  <c r="Y812" i="1" s="1"/>
  <c r="Y813" i="1" s="1"/>
  <c r="Y814" i="1" s="1"/>
  <c r="Y815" i="1" s="1"/>
  <c r="Y816" i="1" s="1"/>
  <c r="Y817" i="1" s="1"/>
  <c r="Y818" i="1" s="1"/>
  <c r="Y819" i="1" s="1"/>
  <c r="Y820" i="1" s="1"/>
  <c r="Y821" i="1" s="1"/>
  <c r="Y822" i="1" s="1"/>
  <c r="Y823" i="1" s="1"/>
  <c r="Y824" i="1" s="1"/>
  <c r="Y825" i="1" s="1"/>
  <c r="Y826" i="1" s="1"/>
  <c r="Y827" i="1" s="1"/>
  <c r="Y828" i="1" s="1"/>
  <c r="Y829" i="1" s="1"/>
  <c r="Y830" i="1" s="1"/>
  <c r="Y831" i="1" s="1"/>
  <c r="Y832" i="1" s="1"/>
  <c r="Y833" i="1" s="1"/>
  <c r="Y834" i="1" s="1"/>
  <c r="Y835" i="1" s="1"/>
  <c r="Y836" i="1" s="1"/>
  <c r="Y837" i="1" s="1"/>
  <c r="Y838" i="1" s="1"/>
  <c r="Y839" i="1" s="1"/>
  <c r="Y840" i="1" s="1"/>
  <c r="Y841" i="1" s="1"/>
  <c r="Y842" i="1" s="1"/>
  <c r="Y843" i="1" s="1"/>
  <c r="Y844" i="1" s="1"/>
  <c r="Y845" i="1" s="1"/>
  <c r="Y846" i="1" s="1"/>
  <c r="Y847" i="1" s="1"/>
  <c r="Y848" i="1" s="1"/>
  <c r="Y849" i="1" s="1"/>
  <c r="Y850" i="1" s="1"/>
  <c r="Y851" i="1" s="1"/>
  <c r="Y852" i="1" s="1"/>
  <c r="Y853" i="1" s="1"/>
  <c r="Y854" i="1" s="1"/>
  <c r="Y855" i="1" s="1"/>
  <c r="Y856" i="1" s="1"/>
  <c r="Y857" i="1" s="1"/>
  <c r="Y858" i="1" s="1"/>
  <c r="Y859" i="1" s="1"/>
  <c r="Y860" i="1" s="1"/>
  <c r="Y861" i="1" s="1"/>
  <c r="Y862" i="1" s="1"/>
  <c r="Y863" i="1" s="1"/>
  <c r="Y864" i="1" s="1"/>
  <c r="Y865" i="1" s="1"/>
  <c r="Y866" i="1" s="1"/>
  <c r="Y867" i="1" s="1"/>
  <c r="Y868" i="1" s="1"/>
  <c r="Y869" i="1" s="1"/>
  <c r="Y870" i="1" s="1"/>
  <c r="Y871" i="1" s="1"/>
  <c r="Y872" i="1" s="1"/>
  <c r="Y873" i="1" s="1"/>
  <c r="Y874" i="1" s="1"/>
  <c r="Y875" i="1" s="1"/>
  <c r="Y876" i="1" s="1"/>
  <c r="Y877" i="1" s="1"/>
  <c r="Y878" i="1" s="1"/>
  <c r="Y879" i="1" s="1"/>
  <c r="Y880" i="1" s="1"/>
  <c r="Y881" i="1" s="1"/>
  <c r="Y882" i="1" s="1"/>
  <c r="Y883" i="1" s="1"/>
  <c r="Y884" i="1" s="1"/>
  <c r="Y885" i="1" s="1"/>
  <c r="Y886" i="1" s="1"/>
  <c r="Y887" i="1" s="1"/>
  <c r="Y888" i="1" s="1"/>
  <c r="Y889" i="1" s="1"/>
  <c r="Y890" i="1" s="1"/>
  <c r="Y891" i="1" s="1"/>
  <c r="Y892" i="1" s="1"/>
  <c r="Y893" i="1" s="1"/>
  <c r="Y894" i="1" s="1"/>
  <c r="Y895" i="1" s="1"/>
  <c r="Y896" i="1" s="1"/>
  <c r="Y897" i="1" s="1"/>
  <c r="Y898" i="1" s="1"/>
  <c r="Y899" i="1" s="1"/>
  <c r="Y900" i="1" s="1"/>
  <c r="Y901" i="1" s="1"/>
  <c r="Y902" i="1" s="1"/>
  <c r="Y903" i="1" s="1"/>
  <c r="Y904" i="1" s="1"/>
  <c r="Y905" i="1" s="1"/>
  <c r="Y906" i="1" s="1"/>
  <c r="Y907" i="1" s="1"/>
  <c r="Y908" i="1" s="1"/>
  <c r="Y909" i="1" s="1"/>
  <c r="Y910" i="1" s="1"/>
  <c r="Y911" i="1" s="1"/>
  <c r="Y912" i="1" s="1"/>
  <c r="Y913" i="1" s="1"/>
  <c r="Y914" i="1" s="1"/>
  <c r="Y915" i="1" s="1"/>
  <c r="Y916" i="1" s="1"/>
  <c r="Y917" i="1" s="1"/>
  <c r="Y918" i="1" s="1"/>
  <c r="Y919" i="1" s="1"/>
  <c r="Y920" i="1" s="1"/>
  <c r="Y921" i="1" s="1"/>
  <c r="Y922" i="1" s="1"/>
  <c r="Y923" i="1" s="1"/>
  <c r="Y924" i="1" s="1"/>
  <c r="Y925" i="1" s="1"/>
  <c r="Y926" i="1" s="1"/>
  <c r="Y927" i="1" s="1"/>
  <c r="Y928" i="1" s="1"/>
  <c r="Y929" i="1" s="1"/>
  <c r="Y930" i="1" s="1"/>
  <c r="Y931" i="1" s="1"/>
  <c r="Y932" i="1" s="1"/>
  <c r="Y933" i="1" s="1"/>
  <c r="Y934" i="1" s="1"/>
  <c r="Y935" i="1" s="1"/>
  <c r="Y936" i="1" s="1"/>
  <c r="Y937" i="1" s="1"/>
  <c r="Y938" i="1" s="1"/>
  <c r="Y939" i="1" s="1"/>
  <c r="Y940" i="1" s="1"/>
  <c r="Y941" i="1" s="1"/>
  <c r="Y942" i="1" s="1"/>
  <c r="Y943" i="1" s="1"/>
  <c r="Y944" i="1" s="1"/>
  <c r="Y945" i="1" s="1"/>
  <c r="Y946" i="1" s="1"/>
  <c r="Y947" i="1" s="1"/>
  <c r="Y948" i="1" s="1"/>
  <c r="Y949" i="1" s="1"/>
  <c r="Y950" i="1" s="1"/>
  <c r="Y951" i="1" s="1"/>
  <c r="Y952" i="1" s="1"/>
  <c r="Y953" i="1" s="1"/>
  <c r="Y954" i="1" s="1"/>
  <c r="Y955" i="1" s="1"/>
  <c r="Y956" i="1" s="1"/>
  <c r="Y957" i="1" s="1"/>
  <c r="Y958" i="1" s="1"/>
  <c r="Y959" i="1" s="1"/>
  <c r="Y960" i="1" s="1"/>
  <c r="Y961" i="1" s="1"/>
  <c r="Y962" i="1" s="1"/>
  <c r="Y963" i="1" s="1"/>
  <c r="Y964" i="1" s="1"/>
  <c r="Y965" i="1" s="1"/>
  <c r="Y966" i="1" s="1"/>
  <c r="Y967" i="1" s="1"/>
  <c r="Y968" i="1" s="1"/>
  <c r="Y969" i="1" s="1"/>
  <c r="Y970" i="1" s="1"/>
  <c r="Y971" i="1" s="1"/>
  <c r="Y972" i="1" s="1"/>
  <c r="Y973" i="1" s="1"/>
  <c r="Y974" i="1" s="1"/>
  <c r="Y975" i="1" s="1"/>
  <c r="Y976" i="1" s="1"/>
  <c r="Y977" i="1" s="1"/>
  <c r="Y978" i="1" s="1"/>
  <c r="Y979" i="1" s="1"/>
  <c r="Y980" i="1" s="1"/>
  <c r="Y981" i="1" s="1"/>
  <c r="Y982" i="1" s="1"/>
  <c r="Y983" i="1" s="1"/>
  <c r="Y984" i="1" s="1"/>
  <c r="Y985" i="1" s="1"/>
  <c r="Y986" i="1" s="1"/>
  <c r="Y987" i="1" s="1"/>
  <c r="Y988" i="1" s="1"/>
  <c r="Y989" i="1" s="1"/>
  <c r="Y990" i="1" s="1"/>
  <c r="Y991" i="1" s="1"/>
  <c r="Y992" i="1" s="1"/>
  <c r="Y993" i="1" s="1"/>
  <c r="Y994" i="1" s="1"/>
  <c r="Y995" i="1" s="1"/>
  <c r="Y996" i="1" s="1"/>
  <c r="Y997" i="1" s="1"/>
  <c r="Y998" i="1" s="1"/>
  <c r="Y999" i="1" s="1"/>
  <c r="Y1000" i="1" s="1"/>
  <c r="Y1001" i="1" s="1"/>
  <c r="Y1002" i="1" s="1"/>
  <c r="Y1003" i="1" s="1"/>
  <c r="Y1004" i="1" s="1"/>
  <c r="Y1005" i="1" s="1"/>
  <c r="Y1006" i="1" s="1"/>
  <c r="Y1007" i="1" s="1"/>
  <c r="Y1008" i="1" s="1"/>
  <c r="Y1009" i="1" s="1"/>
  <c r="Y1010" i="1" s="1"/>
  <c r="Y1011" i="1" s="1"/>
  <c r="Y1012" i="1" s="1"/>
  <c r="Y1013" i="1" s="1"/>
  <c r="Y1014" i="1" s="1"/>
  <c r="Y1015" i="1" s="1"/>
  <c r="Y1016" i="1" s="1"/>
  <c r="Y1017" i="1" s="1"/>
  <c r="Y1018" i="1" s="1"/>
  <c r="Y1019" i="1" s="1"/>
  <c r="Y1020" i="1" s="1"/>
  <c r="Y1021" i="1" s="1"/>
  <c r="Y1022" i="1" s="1"/>
  <c r="Y1023" i="1" s="1"/>
  <c r="Y1024" i="1" s="1"/>
  <c r="Y1025" i="1" s="1"/>
  <c r="Y1026" i="1" s="1"/>
  <c r="Y1027" i="1" s="1"/>
  <c r="Y1028" i="1" s="1"/>
  <c r="Y1029" i="1" s="1"/>
  <c r="Y1030" i="1" s="1"/>
  <c r="Y1031" i="1" s="1"/>
  <c r="Y1032" i="1" s="1"/>
  <c r="Y1033" i="1" s="1"/>
  <c r="Y1034" i="1" s="1"/>
  <c r="Y1035" i="1" s="1"/>
  <c r="Y1036" i="1" s="1"/>
  <c r="Y1037" i="1" s="1"/>
  <c r="Y1038" i="1" s="1"/>
  <c r="Y1039" i="1" s="1"/>
  <c r="Y1040" i="1" s="1"/>
  <c r="Y1041" i="1" s="1"/>
  <c r="Y1042" i="1" s="1"/>
  <c r="Y1043" i="1" s="1"/>
  <c r="Y1044" i="1" s="1"/>
  <c r="Y1045" i="1" s="1"/>
  <c r="Y1046" i="1" s="1"/>
  <c r="Y1047" i="1" s="1"/>
  <c r="O423" i="1"/>
  <c r="O424" i="1"/>
  <c r="O425" i="1"/>
  <c r="O426" i="1"/>
  <c r="O427" i="1"/>
  <c r="O428"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21" i="1"/>
  <c r="O422" i="1"/>
  <c r="N422" i="1"/>
  <c r="D422" i="1"/>
  <c r="E422" i="1" s="1"/>
  <c r="D423" i="1"/>
  <c r="E423" i="1" s="1"/>
  <c r="D424" i="1"/>
  <c r="D425" i="1"/>
  <c r="D426" i="1"/>
  <c r="D427" i="1"/>
  <c r="D428" i="1"/>
  <c r="D429" i="1"/>
  <c r="D430" i="1"/>
  <c r="E430" i="1" s="1"/>
  <c r="D431" i="1"/>
  <c r="E431" i="1" s="1"/>
  <c r="D432" i="1"/>
  <c r="D433" i="1"/>
  <c r="D434" i="1"/>
  <c r="D435" i="1"/>
  <c r="D436" i="1"/>
  <c r="D437" i="1"/>
  <c r="D438" i="1"/>
  <c r="D439" i="1"/>
  <c r="D440" i="1"/>
  <c r="E440" i="1" s="1"/>
  <c r="D441" i="1"/>
  <c r="E441" i="1" s="1"/>
  <c r="D442" i="1"/>
  <c r="E442" i="1" s="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21"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M422" i="1"/>
  <c r="M423" i="1"/>
  <c r="M424" i="1"/>
  <c r="M425" i="1"/>
  <c r="M426" i="1"/>
  <c r="M427"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21"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548" i="1"/>
  <c r="K546" i="1"/>
  <c r="AB546" i="1" s="1"/>
  <c r="H546" i="1"/>
  <c r="Z546" i="1" s="1"/>
  <c r="E546" i="1"/>
  <c r="X546" i="1" s="1"/>
  <c r="B546" i="1"/>
  <c r="V546" i="1" s="1"/>
  <c r="M477" i="1"/>
  <c r="L477" i="1"/>
  <c r="K477" i="1"/>
  <c r="B549" i="1"/>
  <c r="C549" i="1"/>
  <c r="B550" i="1"/>
  <c r="C550" i="1"/>
  <c r="B551" i="1"/>
  <c r="C551" i="1"/>
  <c r="B552" i="1"/>
  <c r="C552" i="1"/>
  <c r="B553" i="1"/>
  <c r="C553" i="1"/>
  <c r="B554" i="1"/>
  <c r="C554" i="1"/>
  <c r="B555" i="1"/>
  <c r="C555" i="1"/>
  <c r="B556" i="1"/>
  <c r="C556" i="1"/>
  <c r="B557" i="1"/>
  <c r="C557" i="1"/>
  <c r="B558" i="1"/>
  <c r="C558" i="1"/>
  <c r="B559" i="1"/>
  <c r="C559" i="1"/>
  <c r="B560" i="1"/>
  <c r="C560" i="1"/>
  <c r="B561" i="1"/>
  <c r="C561" i="1"/>
  <c r="B562" i="1"/>
  <c r="C562" i="1"/>
  <c r="B563" i="1"/>
  <c r="C563" i="1"/>
  <c r="B564" i="1"/>
  <c r="C564" i="1"/>
  <c r="B565" i="1"/>
  <c r="C565" i="1"/>
  <c r="B566" i="1"/>
  <c r="C566" i="1"/>
  <c r="B567" i="1"/>
  <c r="C567" i="1"/>
  <c r="B568" i="1"/>
  <c r="C568" i="1"/>
  <c r="B569" i="1"/>
  <c r="C569" i="1"/>
  <c r="B570" i="1"/>
  <c r="C570" i="1"/>
  <c r="B571" i="1"/>
  <c r="C571" i="1"/>
  <c r="B572" i="1"/>
  <c r="C572" i="1"/>
  <c r="B573" i="1"/>
  <c r="C573" i="1"/>
  <c r="B574" i="1"/>
  <c r="C574" i="1"/>
  <c r="B575" i="1"/>
  <c r="C575" i="1"/>
  <c r="B576" i="1"/>
  <c r="C576" i="1"/>
  <c r="B577" i="1"/>
  <c r="C577" i="1"/>
  <c r="B578" i="1"/>
  <c r="C578" i="1"/>
  <c r="B579" i="1"/>
  <c r="C579" i="1"/>
  <c r="B580" i="1"/>
  <c r="C580" i="1"/>
  <c r="B581" i="1"/>
  <c r="C581" i="1"/>
  <c r="B582" i="1"/>
  <c r="C582" i="1"/>
  <c r="B583" i="1"/>
  <c r="C583" i="1"/>
  <c r="B584" i="1"/>
  <c r="C584" i="1"/>
  <c r="B585" i="1"/>
  <c r="C585" i="1"/>
  <c r="B586" i="1"/>
  <c r="C586" i="1"/>
  <c r="B587" i="1"/>
  <c r="C587" i="1"/>
  <c r="B588" i="1"/>
  <c r="C588" i="1"/>
  <c r="B589" i="1"/>
  <c r="C589" i="1"/>
  <c r="B590" i="1"/>
  <c r="C590" i="1"/>
  <c r="B591" i="1"/>
  <c r="C591" i="1"/>
  <c r="B592" i="1"/>
  <c r="C592" i="1"/>
  <c r="B593" i="1"/>
  <c r="C593" i="1"/>
  <c r="B594" i="1"/>
  <c r="C594" i="1"/>
  <c r="B595" i="1"/>
  <c r="C595" i="1"/>
  <c r="B596" i="1"/>
  <c r="C596" i="1"/>
  <c r="B597" i="1"/>
  <c r="C597" i="1"/>
  <c r="B598" i="1"/>
  <c r="C598" i="1"/>
  <c r="B599" i="1"/>
  <c r="C599" i="1"/>
  <c r="B600" i="1"/>
  <c r="C600" i="1"/>
  <c r="B601" i="1"/>
  <c r="C601" i="1"/>
  <c r="B602" i="1"/>
  <c r="C602" i="1"/>
  <c r="B603" i="1"/>
  <c r="C603" i="1"/>
  <c r="B604" i="1"/>
  <c r="C604" i="1"/>
  <c r="B605" i="1"/>
  <c r="C605" i="1"/>
  <c r="B606" i="1"/>
  <c r="C606" i="1"/>
  <c r="B607" i="1"/>
  <c r="C607" i="1"/>
  <c r="B608" i="1"/>
  <c r="C608" i="1"/>
  <c r="B609" i="1"/>
  <c r="C609" i="1"/>
  <c r="B610" i="1"/>
  <c r="C610" i="1"/>
  <c r="B611" i="1"/>
  <c r="C611" i="1"/>
  <c r="B612" i="1"/>
  <c r="C612" i="1"/>
  <c r="B613" i="1"/>
  <c r="C613" i="1"/>
  <c r="B614" i="1"/>
  <c r="C614" i="1"/>
  <c r="B615" i="1"/>
  <c r="C615" i="1"/>
  <c r="B616" i="1"/>
  <c r="C616" i="1"/>
  <c r="B617" i="1"/>
  <c r="C617" i="1"/>
  <c r="B618" i="1"/>
  <c r="C618" i="1"/>
  <c r="B619" i="1"/>
  <c r="C619" i="1"/>
  <c r="B620" i="1"/>
  <c r="C620" i="1"/>
  <c r="B621" i="1"/>
  <c r="C621" i="1"/>
  <c r="B622" i="1"/>
  <c r="C622" i="1"/>
  <c r="B623" i="1"/>
  <c r="C623" i="1"/>
  <c r="B624" i="1"/>
  <c r="C624" i="1"/>
  <c r="B625" i="1"/>
  <c r="C625" i="1"/>
  <c r="B626" i="1"/>
  <c r="C626" i="1"/>
  <c r="B627" i="1"/>
  <c r="C627" i="1"/>
  <c r="B628" i="1"/>
  <c r="C628" i="1"/>
  <c r="B629" i="1"/>
  <c r="C629" i="1"/>
  <c r="B630" i="1"/>
  <c r="C630" i="1"/>
  <c r="B631" i="1"/>
  <c r="C631" i="1"/>
  <c r="B632" i="1"/>
  <c r="C632" i="1"/>
  <c r="B633" i="1"/>
  <c r="C633" i="1"/>
  <c r="B634" i="1"/>
  <c r="C634" i="1"/>
  <c r="B635" i="1"/>
  <c r="C635" i="1"/>
  <c r="B636" i="1"/>
  <c r="C636" i="1"/>
  <c r="B637" i="1"/>
  <c r="C637" i="1"/>
  <c r="B638" i="1"/>
  <c r="C638" i="1"/>
  <c r="B639" i="1"/>
  <c r="C639" i="1"/>
  <c r="B640" i="1"/>
  <c r="C640" i="1"/>
  <c r="B641" i="1"/>
  <c r="C641" i="1"/>
  <c r="B642" i="1"/>
  <c r="C642" i="1"/>
  <c r="B643" i="1"/>
  <c r="C643" i="1"/>
  <c r="B644" i="1"/>
  <c r="C644" i="1"/>
  <c r="B645" i="1"/>
  <c r="C645" i="1"/>
  <c r="B646" i="1"/>
  <c r="C646" i="1"/>
  <c r="B647" i="1"/>
  <c r="C647" i="1"/>
  <c r="B648" i="1"/>
  <c r="C648" i="1"/>
  <c r="B649" i="1"/>
  <c r="C649" i="1"/>
  <c r="B650" i="1"/>
  <c r="C650" i="1"/>
  <c r="B651" i="1"/>
  <c r="C651" i="1"/>
  <c r="B652" i="1"/>
  <c r="C652" i="1"/>
  <c r="B653" i="1"/>
  <c r="C653" i="1"/>
  <c r="B654" i="1"/>
  <c r="C654" i="1"/>
  <c r="B655" i="1"/>
  <c r="C655" i="1"/>
  <c r="B656" i="1"/>
  <c r="C656" i="1"/>
  <c r="B657" i="1"/>
  <c r="C657" i="1"/>
  <c r="B658" i="1"/>
  <c r="C658" i="1"/>
  <c r="B659" i="1"/>
  <c r="C659" i="1"/>
  <c r="B660" i="1"/>
  <c r="C660" i="1"/>
  <c r="B661" i="1"/>
  <c r="C661" i="1"/>
  <c r="B662" i="1"/>
  <c r="C662" i="1"/>
  <c r="B663" i="1"/>
  <c r="C663" i="1"/>
  <c r="B664" i="1"/>
  <c r="C664" i="1"/>
  <c r="B665" i="1"/>
  <c r="C665" i="1"/>
  <c r="B666" i="1"/>
  <c r="C666" i="1"/>
  <c r="B667" i="1"/>
  <c r="C667" i="1"/>
  <c r="B668" i="1"/>
  <c r="C668" i="1"/>
  <c r="B669" i="1"/>
  <c r="C669" i="1"/>
  <c r="B670" i="1"/>
  <c r="C670" i="1"/>
  <c r="B671" i="1"/>
  <c r="C671" i="1"/>
  <c r="B672" i="1"/>
  <c r="C672" i="1"/>
  <c r="B673" i="1"/>
  <c r="C673" i="1"/>
  <c r="B674" i="1"/>
  <c r="C674" i="1"/>
  <c r="B675" i="1"/>
  <c r="C675" i="1"/>
  <c r="B676" i="1"/>
  <c r="C676" i="1"/>
  <c r="B677" i="1"/>
  <c r="C677" i="1"/>
  <c r="B678" i="1"/>
  <c r="C678" i="1"/>
  <c r="B679" i="1"/>
  <c r="C679" i="1"/>
  <c r="B680" i="1"/>
  <c r="C680" i="1"/>
  <c r="B681" i="1"/>
  <c r="C681" i="1"/>
  <c r="B682" i="1"/>
  <c r="C682" i="1"/>
  <c r="B683" i="1"/>
  <c r="C683" i="1"/>
  <c r="B684" i="1"/>
  <c r="C684" i="1"/>
  <c r="B685" i="1"/>
  <c r="C685" i="1"/>
  <c r="B686" i="1"/>
  <c r="C686" i="1"/>
  <c r="B687" i="1"/>
  <c r="C687" i="1"/>
  <c r="B688" i="1"/>
  <c r="C688" i="1"/>
  <c r="B689" i="1"/>
  <c r="C689" i="1"/>
  <c r="B690" i="1"/>
  <c r="C690" i="1"/>
  <c r="B691" i="1"/>
  <c r="C691" i="1"/>
  <c r="B692" i="1"/>
  <c r="C692" i="1"/>
  <c r="B693" i="1"/>
  <c r="C693" i="1"/>
  <c r="B694" i="1"/>
  <c r="C694" i="1"/>
  <c r="B695" i="1"/>
  <c r="C695" i="1"/>
  <c r="B696" i="1"/>
  <c r="C696" i="1"/>
  <c r="B697" i="1"/>
  <c r="C697" i="1"/>
  <c r="B698" i="1"/>
  <c r="C698" i="1"/>
  <c r="B699" i="1"/>
  <c r="C699" i="1"/>
  <c r="B700" i="1"/>
  <c r="C700" i="1"/>
  <c r="B701" i="1"/>
  <c r="C701" i="1"/>
  <c r="B702" i="1"/>
  <c r="C702" i="1"/>
  <c r="B703" i="1"/>
  <c r="C703" i="1"/>
  <c r="B704" i="1"/>
  <c r="C704" i="1"/>
  <c r="B705" i="1"/>
  <c r="C705" i="1"/>
  <c r="B706" i="1"/>
  <c r="C706" i="1"/>
  <c r="B707" i="1"/>
  <c r="C707" i="1"/>
  <c r="B708" i="1"/>
  <c r="C708" i="1"/>
  <c r="B709" i="1"/>
  <c r="C709" i="1"/>
  <c r="B710" i="1"/>
  <c r="C710" i="1"/>
  <c r="B711" i="1"/>
  <c r="C711" i="1"/>
  <c r="B712" i="1"/>
  <c r="C712" i="1"/>
  <c r="B713" i="1"/>
  <c r="C713" i="1"/>
  <c r="B714" i="1"/>
  <c r="C714" i="1"/>
  <c r="B715" i="1"/>
  <c r="C715" i="1"/>
  <c r="B716" i="1"/>
  <c r="C716" i="1"/>
  <c r="B717" i="1"/>
  <c r="C717" i="1"/>
  <c r="B718" i="1"/>
  <c r="C718" i="1"/>
  <c r="B719" i="1"/>
  <c r="C719" i="1"/>
  <c r="B720" i="1"/>
  <c r="C720" i="1"/>
  <c r="B721" i="1"/>
  <c r="C721" i="1"/>
  <c r="B722" i="1"/>
  <c r="C722" i="1"/>
  <c r="B723" i="1"/>
  <c r="C723" i="1"/>
  <c r="B724" i="1"/>
  <c r="C724" i="1"/>
  <c r="B725" i="1"/>
  <c r="C725" i="1"/>
  <c r="B726" i="1"/>
  <c r="C726" i="1"/>
  <c r="B727" i="1"/>
  <c r="C727" i="1"/>
  <c r="B728" i="1"/>
  <c r="C728" i="1"/>
  <c r="B729" i="1"/>
  <c r="C729" i="1"/>
  <c r="B730" i="1"/>
  <c r="C730" i="1"/>
  <c r="B731" i="1"/>
  <c r="C731" i="1"/>
  <c r="B732" i="1"/>
  <c r="C732" i="1"/>
  <c r="B733" i="1"/>
  <c r="C733" i="1"/>
  <c r="B734" i="1"/>
  <c r="C734" i="1"/>
  <c r="B735" i="1"/>
  <c r="C735" i="1"/>
  <c r="B736" i="1"/>
  <c r="C736" i="1"/>
  <c r="B737" i="1"/>
  <c r="C737" i="1"/>
  <c r="B738" i="1"/>
  <c r="C738" i="1"/>
  <c r="B739" i="1"/>
  <c r="C739" i="1"/>
  <c r="B740" i="1"/>
  <c r="C740" i="1"/>
  <c r="B741" i="1"/>
  <c r="C741" i="1"/>
  <c r="B742" i="1"/>
  <c r="C742" i="1"/>
  <c r="B743" i="1"/>
  <c r="C743" i="1"/>
  <c r="B744" i="1"/>
  <c r="C744" i="1"/>
  <c r="B745" i="1"/>
  <c r="C745" i="1"/>
  <c r="B746" i="1"/>
  <c r="C746" i="1"/>
  <c r="B747" i="1"/>
  <c r="C747" i="1"/>
  <c r="B748" i="1"/>
  <c r="C748" i="1"/>
  <c r="B749" i="1"/>
  <c r="C749" i="1"/>
  <c r="B750" i="1"/>
  <c r="C750" i="1"/>
  <c r="B751" i="1"/>
  <c r="C751" i="1"/>
  <c r="B752" i="1"/>
  <c r="C752" i="1"/>
  <c r="B753" i="1"/>
  <c r="C753" i="1"/>
  <c r="B754" i="1"/>
  <c r="C754" i="1"/>
  <c r="B755" i="1"/>
  <c r="C755" i="1"/>
  <c r="B756" i="1"/>
  <c r="C756" i="1"/>
  <c r="B757" i="1"/>
  <c r="C757" i="1"/>
  <c r="B758" i="1"/>
  <c r="C758" i="1"/>
  <c r="B759" i="1"/>
  <c r="C759" i="1"/>
  <c r="B760" i="1"/>
  <c r="C760" i="1"/>
  <c r="B761" i="1"/>
  <c r="C761" i="1"/>
  <c r="B762" i="1"/>
  <c r="C762" i="1"/>
  <c r="B763" i="1"/>
  <c r="C763" i="1"/>
  <c r="B764" i="1"/>
  <c r="C764" i="1"/>
  <c r="B765" i="1"/>
  <c r="C765" i="1"/>
  <c r="B766" i="1"/>
  <c r="C766" i="1"/>
  <c r="B767" i="1"/>
  <c r="C767" i="1"/>
  <c r="B768" i="1"/>
  <c r="C768" i="1"/>
  <c r="B769" i="1"/>
  <c r="C769" i="1"/>
  <c r="B770" i="1"/>
  <c r="C770" i="1"/>
  <c r="B771" i="1"/>
  <c r="C771" i="1"/>
  <c r="B772" i="1"/>
  <c r="C772" i="1"/>
  <c r="B773" i="1"/>
  <c r="C773" i="1"/>
  <c r="B774" i="1"/>
  <c r="C774" i="1"/>
  <c r="B775" i="1"/>
  <c r="C775" i="1"/>
  <c r="B776" i="1"/>
  <c r="C776" i="1"/>
  <c r="B777" i="1"/>
  <c r="C777" i="1"/>
  <c r="B778" i="1"/>
  <c r="C778" i="1"/>
  <c r="B779" i="1"/>
  <c r="C779" i="1"/>
  <c r="B780" i="1"/>
  <c r="C780" i="1"/>
  <c r="B781" i="1"/>
  <c r="C781" i="1"/>
  <c r="B782" i="1"/>
  <c r="C782" i="1"/>
  <c r="B783" i="1"/>
  <c r="C783" i="1"/>
  <c r="B784" i="1"/>
  <c r="C784" i="1"/>
  <c r="B785" i="1"/>
  <c r="C785" i="1"/>
  <c r="B786" i="1"/>
  <c r="C786" i="1"/>
  <c r="B787" i="1"/>
  <c r="C787" i="1"/>
  <c r="B788" i="1"/>
  <c r="C788" i="1"/>
  <c r="B789" i="1"/>
  <c r="C789" i="1"/>
  <c r="B790" i="1"/>
  <c r="C790" i="1"/>
  <c r="B791" i="1"/>
  <c r="C791" i="1"/>
  <c r="B792" i="1"/>
  <c r="C792" i="1"/>
  <c r="B793" i="1"/>
  <c r="C793" i="1"/>
  <c r="B794" i="1"/>
  <c r="C794" i="1"/>
  <c r="B795" i="1"/>
  <c r="C795" i="1"/>
  <c r="B796" i="1"/>
  <c r="C796" i="1"/>
  <c r="B797" i="1"/>
  <c r="C797" i="1"/>
  <c r="B798" i="1"/>
  <c r="C798" i="1"/>
  <c r="B799" i="1"/>
  <c r="C799" i="1"/>
  <c r="B800" i="1"/>
  <c r="C800" i="1"/>
  <c r="B801" i="1"/>
  <c r="C801" i="1"/>
  <c r="B802" i="1"/>
  <c r="C802" i="1"/>
  <c r="B803" i="1"/>
  <c r="C803" i="1"/>
  <c r="B804" i="1"/>
  <c r="C804" i="1"/>
  <c r="B805" i="1"/>
  <c r="C805" i="1"/>
  <c r="B806" i="1"/>
  <c r="C806" i="1"/>
  <c r="B807" i="1"/>
  <c r="C807" i="1"/>
  <c r="B808" i="1"/>
  <c r="C808" i="1"/>
  <c r="B809" i="1"/>
  <c r="C809" i="1"/>
  <c r="B810" i="1"/>
  <c r="C810" i="1"/>
  <c r="B811" i="1"/>
  <c r="C811" i="1"/>
  <c r="B812" i="1"/>
  <c r="C812" i="1"/>
  <c r="B813" i="1"/>
  <c r="C813" i="1"/>
  <c r="B814" i="1"/>
  <c r="C814" i="1"/>
  <c r="B815" i="1"/>
  <c r="C815" i="1"/>
  <c r="B816" i="1"/>
  <c r="C816" i="1"/>
  <c r="B817" i="1"/>
  <c r="C817" i="1"/>
  <c r="B818" i="1"/>
  <c r="C818" i="1"/>
  <c r="B819" i="1"/>
  <c r="C819" i="1"/>
  <c r="B820" i="1"/>
  <c r="C820" i="1"/>
  <c r="B821" i="1"/>
  <c r="C821" i="1"/>
  <c r="B822" i="1"/>
  <c r="C822" i="1"/>
  <c r="B823" i="1"/>
  <c r="C823" i="1"/>
  <c r="B824" i="1"/>
  <c r="C824" i="1"/>
  <c r="B825" i="1"/>
  <c r="C825" i="1"/>
  <c r="B826" i="1"/>
  <c r="C826" i="1"/>
  <c r="B827" i="1"/>
  <c r="C827" i="1"/>
  <c r="B828" i="1"/>
  <c r="C828" i="1"/>
  <c r="B829" i="1"/>
  <c r="C829" i="1"/>
  <c r="B830" i="1"/>
  <c r="C830" i="1"/>
  <c r="B831" i="1"/>
  <c r="C831" i="1"/>
  <c r="B832" i="1"/>
  <c r="C832" i="1"/>
  <c r="B833" i="1"/>
  <c r="C833" i="1"/>
  <c r="B834" i="1"/>
  <c r="C834" i="1"/>
  <c r="B835" i="1"/>
  <c r="C835" i="1"/>
  <c r="B836" i="1"/>
  <c r="C836" i="1"/>
  <c r="B837" i="1"/>
  <c r="C837" i="1"/>
  <c r="B838" i="1"/>
  <c r="C838" i="1"/>
  <c r="B839" i="1"/>
  <c r="C839" i="1"/>
  <c r="B840" i="1"/>
  <c r="C840" i="1"/>
  <c r="B841" i="1"/>
  <c r="C841" i="1"/>
  <c r="B842" i="1"/>
  <c r="C842" i="1"/>
  <c r="B843" i="1"/>
  <c r="C843" i="1"/>
  <c r="B844" i="1"/>
  <c r="C844" i="1"/>
  <c r="B845" i="1"/>
  <c r="C845" i="1"/>
  <c r="B846" i="1"/>
  <c r="C846" i="1"/>
  <c r="B847" i="1"/>
  <c r="C847" i="1"/>
  <c r="B848" i="1"/>
  <c r="C848" i="1"/>
  <c r="B849" i="1"/>
  <c r="C849" i="1"/>
  <c r="B850" i="1"/>
  <c r="C850" i="1"/>
  <c r="B851" i="1"/>
  <c r="C851" i="1"/>
  <c r="B852" i="1"/>
  <c r="C852" i="1"/>
  <c r="B853" i="1"/>
  <c r="C853" i="1"/>
  <c r="B854" i="1"/>
  <c r="C854" i="1"/>
  <c r="B855" i="1"/>
  <c r="C855" i="1"/>
  <c r="B856" i="1"/>
  <c r="C856" i="1"/>
  <c r="B857" i="1"/>
  <c r="C857" i="1"/>
  <c r="B858" i="1"/>
  <c r="C858" i="1"/>
  <c r="B859" i="1"/>
  <c r="C859" i="1"/>
  <c r="B860" i="1"/>
  <c r="C860" i="1"/>
  <c r="B861" i="1"/>
  <c r="C861" i="1"/>
  <c r="B862" i="1"/>
  <c r="C862" i="1"/>
  <c r="B863" i="1"/>
  <c r="C863" i="1"/>
  <c r="B864" i="1"/>
  <c r="C864" i="1"/>
  <c r="B865" i="1"/>
  <c r="C865" i="1"/>
  <c r="B866" i="1"/>
  <c r="C866" i="1"/>
  <c r="B867" i="1"/>
  <c r="C867" i="1"/>
  <c r="B868" i="1"/>
  <c r="C868" i="1"/>
  <c r="B869" i="1"/>
  <c r="C869" i="1"/>
  <c r="B870" i="1"/>
  <c r="C870" i="1"/>
  <c r="B871" i="1"/>
  <c r="C871" i="1"/>
  <c r="B872" i="1"/>
  <c r="C872" i="1"/>
  <c r="B873" i="1"/>
  <c r="C873" i="1"/>
  <c r="B874" i="1"/>
  <c r="C874" i="1"/>
  <c r="B875" i="1"/>
  <c r="C875" i="1"/>
  <c r="B876" i="1"/>
  <c r="C876" i="1"/>
  <c r="B877" i="1"/>
  <c r="C877" i="1"/>
  <c r="B878" i="1"/>
  <c r="C878" i="1"/>
  <c r="B879" i="1"/>
  <c r="C879" i="1"/>
  <c r="B880" i="1"/>
  <c r="C880" i="1"/>
  <c r="B881" i="1"/>
  <c r="C881" i="1"/>
  <c r="B882" i="1"/>
  <c r="C882" i="1"/>
  <c r="B883" i="1"/>
  <c r="C883" i="1"/>
  <c r="B884" i="1"/>
  <c r="C884" i="1"/>
  <c r="B885" i="1"/>
  <c r="C885" i="1"/>
  <c r="B886" i="1"/>
  <c r="C886" i="1"/>
  <c r="B887" i="1"/>
  <c r="C887" i="1"/>
  <c r="B888" i="1"/>
  <c r="C888" i="1"/>
  <c r="B889" i="1"/>
  <c r="C889" i="1"/>
  <c r="B890" i="1"/>
  <c r="C890" i="1"/>
  <c r="B891" i="1"/>
  <c r="C891" i="1"/>
  <c r="B892" i="1"/>
  <c r="C892" i="1"/>
  <c r="B893" i="1"/>
  <c r="C893" i="1"/>
  <c r="B894" i="1"/>
  <c r="C894" i="1"/>
  <c r="B895" i="1"/>
  <c r="C895" i="1"/>
  <c r="B896" i="1"/>
  <c r="C896" i="1"/>
  <c r="B897" i="1"/>
  <c r="C897" i="1"/>
  <c r="B898" i="1"/>
  <c r="C898" i="1"/>
  <c r="B899" i="1"/>
  <c r="C899" i="1"/>
  <c r="B900" i="1"/>
  <c r="C900" i="1"/>
  <c r="B901" i="1"/>
  <c r="C901" i="1"/>
  <c r="B902" i="1"/>
  <c r="C902" i="1"/>
  <c r="B903" i="1"/>
  <c r="C903" i="1"/>
  <c r="B904" i="1"/>
  <c r="C904" i="1"/>
  <c r="B905" i="1"/>
  <c r="C905" i="1"/>
  <c r="B906" i="1"/>
  <c r="C906" i="1"/>
  <c r="B907" i="1"/>
  <c r="C907" i="1"/>
  <c r="B908" i="1"/>
  <c r="C908" i="1"/>
  <c r="B909" i="1"/>
  <c r="C909" i="1"/>
  <c r="B910" i="1"/>
  <c r="C910" i="1"/>
  <c r="B911" i="1"/>
  <c r="C911" i="1"/>
  <c r="B912" i="1"/>
  <c r="C912" i="1"/>
  <c r="B913" i="1"/>
  <c r="C913" i="1"/>
  <c r="B914" i="1"/>
  <c r="C914" i="1"/>
  <c r="B915" i="1"/>
  <c r="C915" i="1"/>
  <c r="B916" i="1"/>
  <c r="C916" i="1"/>
  <c r="B917" i="1"/>
  <c r="C917" i="1"/>
  <c r="B918" i="1"/>
  <c r="C918" i="1"/>
  <c r="B919" i="1"/>
  <c r="C919" i="1"/>
  <c r="B920" i="1"/>
  <c r="C920" i="1"/>
  <c r="B921" i="1"/>
  <c r="C921" i="1"/>
  <c r="B922" i="1"/>
  <c r="C922" i="1"/>
  <c r="B923" i="1"/>
  <c r="C923" i="1"/>
  <c r="B924" i="1"/>
  <c r="C924" i="1"/>
  <c r="B925" i="1"/>
  <c r="C925" i="1"/>
  <c r="B926" i="1"/>
  <c r="C926" i="1"/>
  <c r="B927" i="1"/>
  <c r="C927" i="1"/>
  <c r="B928" i="1"/>
  <c r="C928" i="1"/>
  <c r="B929" i="1"/>
  <c r="C929" i="1"/>
  <c r="B930" i="1"/>
  <c r="C930" i="1"/>
  <c r="B931" i="1"/>
  <c r="C931" i="1"/>
  <c r="B932" i="1"/>
  <c r="C932" i="1"/>
  <c r="B933" i="1"/>
  <c r="C933" i="1"/>
  <c r="B934" i="1"/>
  <c r="C934" i="1"/>
  <c r="B935" i="1"/>
  <c r="C935" i="1"/>
  <c r="B936" i="1"/>
  <c r="C936" i="1"/>
  <c r="B937" i="1"/>
  <c r="C937" i="1"/>
  <c r="B938" i="1"/>
  <c r="C938" i="1"/>
  <c r="B939" i="1"/>
  <c r="C939" i="1"/>
  <c r="B940" i="1"/>
  <c r="C940" i="1"/>
  <c r="B941" i="1"/>
  <c r="C941" i="1"/>
  <c r="B942" i="1"/>
  <c r="C942" i="1"/>
  <c r="B943" i="1"/>
  <c r="C943" i="1"/>
  <c r="B944" i="1"/>
  <c r="C944" i="1"/>
  <c r="B945" i="1"/>
  <c r="C945" i="1"/>
  <c r="B946" i="1"/>
  <c r="C946" i="1"/>
  <c r="B947" i="1"/>
  <c r="C947" i="1"/>
  <c r="B948" i="1"/>
  <c r="C948" i="1"/>
  <c r="B949" i="1"/>
  <c r="C949" i="1"/>
  <c r="B950" i="1"/>
  <c r="C950" i="1"/>
  <c r="B951" i="1"/>
  <c r="C951" i="1"/>
  <c r="B952" i="1"/>
  <c r="C952" i="1"/>
  <c r="B953" i="1"/>
  <c r="C953" i="1"/>
  <c r="B954" i="1"/>
  <c r="C954" i="1"/>
  <c r="B955" i="1"/>
  <c r="C955" i="1"/>
  <c r="B956" i="1"/>
  <c r="C956" i="1"/>
  <c r="B957" i="1"/>
  <c r="C957" i="1"/>
  <c r="B958" i="1"/>
  <c r="C958" i="1"/>
  <c r="B959" i="1"/>
  <c r="C959" i="1"/>
  <c r="B960" i="1"/>
  <c r="C960" i="1"/>
  <c r="B961" i="1"/>
  <c r="C961" i="1"/>
  <c r="B962" i="1"/>
  <c r="C962" i="1"/>
  <c r="B963" i="1"/>
  <c r="C963" i="1"/>
  <c r="B964" i="1"/>
  <c r="C964" i="1"/>
  <c r="B965" i="1"/>
  <c r="C965" i="1"/>
  <c r="B966" i="1"/>
  <c r="C966" i="1"/>
  <c r="B967" i="1"/>
  <c r="C967" i="1"/>
  <c r="B968" i="1"/>
  <c r="C968" i="1"/>
  <c r="B969" i="1"/>
  <c r="C969" i="1"/>
  <c r="B970" i="1"/>
  <c r="C970" i="1"/>
  <c r="B971" i="1"/>
  <c r="C971" i="1"/>
  <c r="B972" i="1"/>
  <c r="C972" i="1"/>
  <c r="B973" i="1"/>
  <c r="C973" i="1"/>
  <c r="B974" i="1"/>
  <c r="C974" i="1"/>
  <c r="B975" i="1"/>
  <c r="C975" i="1"/>
  <c r="B976" i="1"/>
  <c r="C976" i="1"/>
  <c r="B977" i="1"/>
  <c r="C977" i="1"/>
  <c r="B978" i="1"/>
  <c r="C978" i="1"/>
  <c r="B979" i="1"/>
  <c r="C979" i="1"/>
  <c r="B980" i="1"/>
  <c r="C980" i="1"/>
  <c r="B981" i="1"/>
  <c r="C981" i="1"/>
  <c r="B982" i="1"/>
  <c r="C982" i="1"/>
  <c r="B983" i="1"/>
  <c r="C983" i="1"/>
  <c r="B984" i="1"/>
  <c r="C984" i="1"/>
  <c r="B985" i="1"/>
  <c r="C985" i="1"/>
  <c r="B986" i="1"/>
  <c r="C986" i="1"/>
  <c r="B987" i="1"/>
  <c r="C987" i="1"/>
  <c r="B988" i="1"/>
  <c r="C988" i="1"/>
  <c r="B989" i="1"/>
  <c r="C989" i="1"/>
  <c r="B990" i="1"/>
  <c r="C990" i="1"/>
  <c r="B991" i="1"/>
  <c r="C991" i="1"/>
  <c r="B992" i="1"/>
  <c r="C992" i="1"/>
  <c r="B993" i="1"/>
  <c r="C993" i="1"/>
  <c r="B994" i="1"/>
  <c r="C994" i="1"/>
  <c r="B995" i="1"/>
  <c r="C995" i="1"/>
  <c r="B996" i="1"/>
  <c r="C996" i="1"/>
  <c r="B997" i="1"/>
  <c r="C997" i="1"/>
  <c r="B998" i="1"/>
  <c r="C998" i="1"/>
  <c r="B999" i="1"/>
  <c r="C999" i="1"/>
  <c r="B1000" i="1"/>
  <c r="C1000" i="1"/>
  <c r="B1001" i="1"/>
  <c r="C1001" i="1"/>
  <c r="B1002" i="1"/>
  <c r="C1002" i="1"/>
  <c r="B1003" i="1"/>
  <c r="C1003" i="1"/>
  <c r="B1004" i="1"/>
  <c r="C1004" i="1"/>
  <c r="B1005" i="1"/>
  <c r="C1005" i="1"/>
  <c r="B1006" i="1"/>
  <c r="C1006" i="1"/>
  <c r="B1007" i="1"/>
  <c r="C1007" i="1"/>
  <c r="B1008" i="1"/>
  <c r="C1008" i="1"/>
  <c r="B1009" i="1"/>
  <c r="C1009" i="1"/>
  <c r="B1010" i="1"/>
  <c r="C1010" i="1"/>
  <c r="B1011" i="1"/>
  <c r="C1011" i="1"/>
  <c r="B1012" i="1"/>
  <c r="C1012" i="1"/>
  <c r="B1013" i="1"/>
  <c r="C1013" i="1"/>
  <c r="B1014" i="1"/>
  <c r="C1014" i="1"/>
  <c r="B1015" i="1"/>
  <c r="C1015" i="1"/>
  <c r="B1016" i="1"/>
  <c r="C1016" i="1"/>
  <c r="B1017" i="1"/>
  <c r="C1017" i="1"/>
  <c r="B1018" i="1"/>
  <c r="C1018" i="1"/>
  <c r="B1019" i="1"/>
  <c r="C1019" i="1"/>
  <c r="B1020" i="1"/>
  <c r="C1020" i="1"/>
  <c r="B1021" i="1"/>
  <c r="C1021" i="1"/>
  <c r="B1022" i="1"/>
  <c r="C1022" i="1"/>
  <c r="B1023" i="1"/>
  <c r="C1023" i="1"/>
  <c r="B1024" i="1"/>
  <c r="C1024" i="1"/>
  <c r="B1025" i="1"/>
  <c r="C1025" i="1"/>
  <c r="B1026" i="1"/>
  <c r="C1026" i="1"/>
  <c r="B1027" i="1"/>
  <c r="C1027" i="1"/>
  <c r="B1028" i="1"/>
  <c r="C1028" i="1"/>
  <c r="B1029" i="1"/>
  <c r="C1029" i="1"/>
  <c r="B1030" i="1"/>
  <c r="C1030" i="1"/>
  <c r="B1031" i="1"/>
  <c r="C1031" i="1"/>
  <c r="B1032" i="1"/>
  <c r="C1032" i="1"/>
  <c r="B1033" i="1"/>
  <c r="C1033" i="1"/>
  <c r="B1034" i="1"/>
  <c r="C1034" i="1"/>
  <c r="B1035" i="1"/>
  <c r="C1035" i="1"/>
  <c r="B1036" i="1"/>
  <c r="C1036" i="1"/>
  <c r="B1037" i="1"/>
  <c r="C1037" i="1"/>
  <c r="B1038" i="1"/>
  <c r="C1038" i="1"/>
  <c r="B1039" i="1"/>
  <c r="C1039" i="1"/>
  <c r="B1040" i="1"/>
  <c r="C1040" i="1"/>
  <c r="B1041" i="1"/>
  <c r="C1041" i="1"/>
  <c r="B1042" i="1"/>
  <c r="C1042" i="1"/>
  <c r="B1043" i="1"/>
  <c r="C1043" i="1"/>
  <c r="B1044" i="1"/>
  <c r="C1044" i="1"/>
  <c r="B1045" i="1"/>
  <c r="C1045" i="1"/>
  <c r="B1046" i="1"/>
  <c r="C1046" i="1"/>
  <c r="B1047" i="1"/>
  <c r="C1047" i="1"/>
  <c r="C548" i="1"/>
  <c r="W548" i="1" s="1"/>
  <c r="W549" i="1" s="1"/>
  <c r="W550" i="1" s="1"/>
  <c r="W551" i="1" s="1"/>
  <c r="W552" i="1" s="1"/>
  <c r="W553" i="1" s="1"/>
  <c r="W554" i="1" s="1"/>
  <c r="W555" i="1" s="1"/>
  <c r="W556" i="1" s="1"/>
  <c r="W557" i="1" s="1"/>
  <c r="W558" i="1" s="1"/>
  <c r="W559" i="1" s="1"/>
  <c r="W560" i="1" s="1"/>
  <c r="W561" i="1" s="1"/>
  <c r="W562" i="1" s="1"/>
  <c r="W563" i="1" s="1"/>
  <c r="W564" i="1" s="1"/>
  <c r="W565" i="1" s="1"/>
  <c r="W566" i="1" s="1"/>
  <c r="W567" i="1" s="1"/>
  <c r="W568" i="1" s="1"/>
  <c r="W569" i="1" s="1"/>
  <c r="W570" i="1" s="1"/>
  <c r="W571" i="1" s="1"/>
  <c r="W572" i="1" s="1"/>
  <c r="W573" i="1" s="1"/>
  <c r="W574" i="1" s="1"/>
  <c r="W575" i="1" s="1"/>
  <c r="W576" i="1" s="1"/>
  <c r="W577" i="1" s="1"/>
  <c r="W578" i="1" s="1"/>
  <c r="W579" i="1" s="1"/>
  <c r="W580" i="1" s="1"/>
  <c r="W581" i="1" s="1"/>
  <c r="W582" i="1" s="1"/>
  <c r="W583" i="1" s="1"/>
  <c r="W584" i="1" s="1"/>
  <c r="W585" i="1" s="1"/>
  <c r="W586" i="1" s="1"/>
  <c r="W587" i="1" s="1"/>
  <c r="W588" i="1" s="1"/>
  <c r="W589" i="1" s="1"/>
  <c r="W590" i="1" s="1"/>
  <c r="W591" i="1" s="1"/>
  <c r="W592" i="1" s="1"/>
  <c r="W593" i="1" s="1"/>
  <c r="W594" i="1" s="1"/>
  <c r="W595" i="1" s="1"/>
  <c r="W596" i="1" s="1"/>
  <c r="W597" i="1" s="1"/>
  <c r="W598" i="1" s="1"/>
  <c r="W599" i="1" s="1"/>
  <c r="W600" i="1" s="1"/>
  <c r="W601" i="1" s="1"/>
  <c r="W602" i="1" s="1"/>
  <c r="W603" i="1" s="1"/>
  <c r="W604" i="1" s="1"/>
  <c r="W605" i="1" s="1"/>
  <c r="W606" i="1" s="1"/>
  <c r="W607" i="1" s="1"/>
  <c r="W608" i="1" s="1"/>
  <c r="W609" i="1" s="1"/>
  <c r="W610" i="1" s="1"/>
  <c r="W611" i="1" s="1"/>
  <c r="W612" i="1" s="1"/>
  <c r="W613" i="1" s="1"/>
  <c r="W614" i="1" s="1"/>
  <c r="W615" i="1" s="1"/>
  <c r="W616" i="1" s="1"/>
  <c r="W617" i="1" s="1"/>
  <c r="W618" i="1" s="1"/>
  <c r="W619" i="1" s="1"/>
  <c r="W620" i="1" s="1"/>
  <c r="W621" i="1" s="1"/>
  <c r="W622" i="1" s="1"/>
  <c r="W623" i="1" s="1"/>
  <c r="W624" i="1" s="1"/>
  <c r="W625" i="1" s="1"/>
  <c r="W626" i="1" s="1"/>
  <c r="W627" i="1" s="1"/>
  <c r="W628" i="1" s="1"/>
  <c r="W629" i="1" s="1"/>
  <c r="W630" i="1" s="1"/>
  <c r="W631" i="1" s="1"/>
  <c r="W632" i="1" s="1"/>
  <c r="W633" i="1" s="1"/>
  <c r="W634" i="1" s="1"/>
  <c r="W635" i="1" s="1"/>
  <c r="W636" i="1" s="1"/>
  <c r="W637" i="1" s="1"/>
  <c r="W638" i="1" s="1"/>
  <c r="W639" i="1" s="1"/>
  <c r="W640" i="1" s="1"/>
  <c r="W641" i="1" s="1"/>
  <c r="W642" i="1" s="1"/>
  <c r="W643" i="1" s="1"/>
  <c r="W644" i="1" s="1"/>
  <c r="W645" i="1" s="1"/>
  <c r="W646" i="1" s="1"/>
  <c r="W647" i="1" s="1"/>
  <c r="W648" i="1" s="1"/>
  <c r="W649" i="1" s="1"/>
  <c r="W650" i="1" s="1"/>
  <c r="W651" i="1" s="1"/>
  <c r="W652" i="1" s="1"/>
  <c r="W653" i="1" s="1"/>
  <c r="W654" i="1" s="1"/>
  <c r="W655" i="1" s="1"/>
  <c r="W656" i="1" s="1"/>
  <c r="W657" i="1" s="1"/>
  <c r="W658" i="1" s="1"/>
  <c r="W659" i="1" s="1"/>
  <c r="W660" i="1" s="1"/>
  <c r="W661" i="1" s="1"/>
  <c r="W662" i="1" s="1"/>
  <c r="W663" i="1" s="1"/>
  <c r="W664" i="1" s="1"/>
  <c r="W665" i="1" s="1"/>
  <c r="W666" i="1" s="1"/>
  <c r="W667" i="1" s="1"/>
  <c r="W668" i="1" s="1"/>
  <c r="W669" i="1" s="1"/>
  <c r="W670" i="1" s="1"/>
  <c r="W671" i="1" s="1"/>
  <c r="W672" i="1" s="1"/>
  <c r="W673" i="1" s="1"/>
  <c r="W674" i="1" s="1"/>
  <c r="W675" i="1" s="1"/>
  <c r="W676" i="1" s="1"/>
  <c r="W677" i="1" s="1"/>
  <c r="W678" i="1" s="1"/>
  <c r="W679" i="1" s="1"/>
  <c r="W680" i="1" s="1"/>
  <c r="W681" i="1" s="1"/>
  <c r="W682" i="1" s="1"/>
  <c r="W683" i="1" s="1"/>
  <c r="W684" i="1" s="1"/>
  <c r="W685" i="1" s="1"/>
  <c r="W686" i="1" s="1"/>
  <c r="W687" i="1" s="1"/>
  <c r="W688" i="1" s="1"/>
  <c r="W689" i="1" s="1"/>
  <c r="W690" i="1" s="1"/>
  <c r="W691" i="1" s="1"/>
  <c r="W692" i="1" s="1"/>
  <c r="W693" i="1" s="1"/>
  <c r="W694" i="1" s="1"/>
  <c r="W695" i="1" s="1"/>
  <c r="W696" i="1" s="1"/>
  <c r="W697" i="1" s="1"/>
  <c r="W698" i="1" s="1"/>
  <c r="W699" i="1" s="1"/>
  <c r="W700" i="1" s="1"/>
  <c r="W701" i="1" s="1"/>
  <c r="W702" i="1" s="1"/>
  <c r="W703" i="1" s="1"/>
  <c r="W704" i="1" s="1"/>
  <c r="W705" i="1" s="1"/>
  <c r="W706" i="1" s="1"/>
  <c r="W707" i="1" s="1"/>
  <c r="W708" i="1" s="1"/>
  <c r="W709" i="1" s="1"/>
  <c r="W710" i="1" s="1"/>
  <c r="W711" i="1" s="1"/>
  <c r="W712" i="1" s="1"/>
  <c r="W713" i="1" s="1"/>
  <c r="W714" i="1" s="1"/>
  <c r="W715" i="1" s="1"/>
  <c r="W716" i="1" s="1"/>
  <c r="W717" i="1" s="1"/>
  <c r="W718" i="1" s="1"/>
  <c r="W719" i="1" s="1"/>
  <c r="W720" i="1" s="1"/>
  <c r="W721" i="1" s="1"/>
  <c r="W722" i="1" s="1"/>
  <c r="W723" i="1" s="1"/>
  <c r="W724" i="1" s="1"/>
  <c r="W725" i="1" s="1"/>
  <c r="W726" i="1" s="1"/>
  <c r="W727" i="1" s="1"/>
  <c r="W728" i="1" s="1"/>
  <c r="W729" i="1" s="1"/>
  <c r="W730" i="1" s="1"/>
  <c r="W731" i="1" s="1"/>
  <c r="W732" i="1" s="1"/>
  <c r="W733" i="1" s="1"/>
  <c r="W734" i="1" s="1"/>
  <c r="W735" i="1" s="1"/>
  <c r="W736" i="1" s="1"/>
  <c r="W737" i="1" s="1"/>
  <c r="W738" i="1" s="1"/>
  <c r="W739" i="1" s="1"/>
  <c r="W740" i="1" s="1"/>
  <c r="W741" i="1" s="1"/>
  <c r="W742" i="1" s="1"/>
  <c r="W743" i="1" s="1"/>
  <c r="W744" i="1" s="1"/>
  <c r="W745" i="1" s="1"/>
  <c r="W746" i="1" s="1"/>
  <c r="W747" i="1" s="1"/>
  <c r="W748" i="1" s="1"/>
  <c r="W749" i="1" s="1"/>
  <c r="W750" i="1" s="1"/>
  <c r="W751" i="1" s="1"/>
  <c r="W752" i="1" s="1"/>
  <c r="W753" i="1" s="1"/>
  <c r="W754" i="1" s="1"/>
  <c r="W755" i="1" s="1"/>
  <c r="W756" i="1" s="1"/>
  <c r="W757" i="1" s="1"/>
  <c r="W758" i="1" s="1"/>
  <c r="W759" i="1" s="1"/>
  <c r="W760" i="1" s="1"/>
  <c r="W761" i="1" s="1"/>
  <c r="W762" i="1" s="1"/>
  <c r="W763" i="1" s="1"/>
  <c r="W764" i="1" s="1"/>
  <c r="W765" i="1" s="1"/>
  <c r="W766" i="1" s="1"/>
  <c r="W767" i="1" s="1"/>
  <c r="W768" i="1" s="1"/>
  <c r="W769" i="1" s="1"/>
  <c r="W770" i="1" s="1"/>
  <c r="W771" i="1" s="1"/>
  <c r="W772" i="1" s="1"/>
  <c r="W773" i="1" s="1"/>
  <c r="W774" i="1" s="1"/>
  <c r="W775" i="1" s="1"/>
  <c r="W776" i="1" s="1"/>
  <c r="W777" i="1" s="1"/>
  <c r="W778" i="1" s="1"/>
  <c r="W779" i="1" s="1"/>
  <c r="W780" i="1" s="1"/>
  <c r="W781" i="1" s="1"/>
  <c r="W782" i="1" s="1"/>
  <c r="W783" i="1" s="1"/>
  <c r="W784" i="1" s="1"/>
  <c r="W785" i="1" s="1"/>
  <c r="W786" i="1" s="1"/>
  <c r="W787" i="1" s="1"/>
  <c r="W788" i="1" s="1"/>
  <c r="W789" i="1" s="1"/>
  <c r="W790" i="1" s="1"/>
  <c r="W791" i="1" s="1"/>
  <c r="W792" i="1" s="1"/>
  <c r="W793" i="1" s="1"/>
  <c r="W794" i="1" s="1"/>
  <c r="W795" i="1" s="1"/>
  <c r="W796" i="1" s="1"/>
  <c r="W797" i="1" s="1"/>
  <c r="W798" i="1" s="1"/>
  <c r="W799" i="1" s="1"/>
  <c r="W800" i="1" s="1"/>
  <c r="W801" i="1" s="1"/>
  <c r="W802" i="1" s="1"/>
  <c r="W803" i="1" s="1"/>
  <c r="W804" i="1" s="1"/>
  <c r="W805" i="1" s="1"/>
  <c r="W806" i="1" s="1"/>
  <c r="W807" i="1" s="1"/>
  <c r="W808" i="1" s="1"/>
  <c r="W809" i="1" s="1"/>
  <c r="W810" i="1" s="1"/>
  <c r="W811" i="1" s="1"/>
  <c r="W812" i="1" s="1"/>
  <c r="W813" i="1" s="1"/>
  <c r="W814" i="1" s="1"/>
  <c r="W815" i="1" s="1"/>
  <c r="W816" i="1" s="1"/>
  <c r="W817" i="1" s="1"/>
  <c r="W818" i="1" s="1"/>
  <c r="W819" i="1" s="1"/>
  <c r="W820" i="1" s="1"/>
  <c r="W821" i="1" s="1"/>
  <c r="W822" i="1" s="1"/>
  <c r="W823" i="1" s="1"/>
  <c r="W824" i="1" s="1"/>
  <c r="W825" i="1" s="1"/>
  <c r="W826" i="1" s="1"/>
  <c r="W827" i="1" s="1"/>
  <c r="W828" i="1" s="1"/>
  <c r="W829" i="1" s="1"/>
  <c r="W830" i="1" s="1"/>
  <c r="W831" i="1" s="1"/>
  <c r="W832" i="1" s="1"/>
  <c r="W833" i="1" s="1"/>
  <c r="W834" i="1" s="1"/>
  <c r="W835" i="1" s="1"/>
  <c r="W836" i="1" s="1"/>
  <c r="W837" i="1" s="1"/>
  <c r="W838" i="1" s="1"/>
  <c r="W839" i="1" s="1"/>
  <c r="W840" i="1" s="1"/>
  <c r="W841" i="1" s="1"/>
  <c r="W842" i="1" s="1"/>
  <c r="W843" i="1" s="1"/>
  <c r="W844" i="1" s="1"/>
  <c r="W845" i="1" s="1"/>
  <c r="W846" i="1" s="1"/>
  <c r="W847" i="1" s="1"/>
  <c r="W848" i="1" s="1"/>
  <c r="W849" i="1" s="1"/>
  <c r="W850" i="1" s="1"/>
  <c r="W851" i="1" s="1"/>
  <c r="W852" i="1" s="1"/>
  <c r="W853" i="1" s="1"/>
  <c r="W854" i="1" s="1"/>
  <c r="W855" i="1" s="1"/>
  <c r="W856" i="1" s="1"/>
  <c r="W857" i="1" s="1"/>
  <c r="W858" i="1" s="1"/>
  <c r="W859" i="1" s="1"/>
  <c r="W860" i="1" s="1"/>
  <c r="W861" i="1" s="1"/>
  <c r="W862" i="1" s="1"/>
  <c r="W863" i="1" s="1"/>
  <c r="W864" i="1" s="1"/>
  <c r="W865" i="1" s="1"/>
  <c r="W866" i="1" s="1"/>
  <c r="W867" i="1" s="1"/>
  <c r="W868" i="1" s="1"/>
  <c r="W869" i="1" s="1"/>
  <c r="W870" i="1" s="1"/>
  <c r="W871" i="1" s="1"/>
  <c r="W872" i="1" s="1"/>
  <c r="W873" i="1" s="1"/>
  <c r="W874" i="1" s="1"/>
  <c r="W875" i="1" s="1"/>
  <c r="W876" i="1" s="1"/>
  <c r="W877" i="1" s="1"/>
  <c r="W878" i="1" s="1"/>
  <c r="W879" i="1" s="1"/>
  <c r="W880" i="1" s="1"/>
  <c r="W881" i="1" s="1"/>
  <c r="W882" i="1" s="1"/>
  <c r="W883" i="1" s="1"/>
  <c r="W884" i="1" s="1"/>
  <c r="W885" i="1" s="1"/>
  <c r="W886" i="1" s="1"/>
  <c r="W887" i="1" s="1"/>
  <c r="W888" i="1" s="1"/>
  <c r="W889" i="1" s="1"/>
  <c r="W890" i="1" s="1"/>
  <c r="W891" i="1" s="1"/>
  <c r="W892" i="1" s="1"/>
  <c r="W893" i="1" s="1"/>
  <c r="W894" i="1" s="1"/>
  <c r="W895" i="1" s="1"/>
  <c r="W896" i="1" s="1"/>
  <c r="W897" i="1" s="1"/>
  <c r="W898" i="1" s="1"/>
  <c r="W899" i="1" s="1"/>
  <c r="W900" i="1" s="1"/>
  <c r="W901" i="1" s="1"/>
  <c r="W902" i="1" s="1"/>
  <c r="W903" i="1" s="1"/>
  <c r="W904" i="1" s="1"/>
  <c r="W905" i="1" s="1"/>
  <c r="W906" i="1" s="1"/>
  <c r="W907" i="1" s="1"/>
  <c r="W908" i="1" s="1"/>
  <c r="W909" i="1" s="1"/>
  <c r="W910" i="1" s="1"/>
  <c r="W911" i="1" s="1"/>
  <c r="W912" i="1" s="1"/>
  <c r="W913" i="1" s="1"/>
  <c r="W914" i="1" s="1"/>
  <c r="W915" i="1" s="1"/>
  <c r="W916" i="1" s="1"/>
  <c r="W917" i="1" s="1"/>
  <c r="W918" i="1" s="1"/>
  <c r="W919" i="1" s="1"/>
  <c r="W920" i="1" s="1"/>
  <c r="W921" i="1" s="1"/>
  <c r="W922" i="1" s="1"/>
  <c r="W923" i="1" s="1"/>
  <c r="W924" i="1" s="1"/>
  <c r="W925" i="1" s="1"/>
  <c r="W926" i="1" s="1"/>
  <c r="W927" i="1" s="1"/>
  <c r="W928" i="1" s="1"/>
  <c r="W929" i="1" s="1"/>
  <c r="W930" i="1" s="1"/>
  <c r="W931" i="1" s="1"/>
  <c r="W932" i="1" s="1"/>
  <c r="W933" i="1" s="1"/>
  <c r="W934" i="1" s="1"/>
  <c r="W935" i="1" s="1"/>
  <c r="W936" i="1" s="1"/>
  <c r="W937" i="1" s="1"/>
  <c r="W938" i="1" s="1"/>
  <c r="W939" i="1" s="1"/>
  <c r="W940" i="1" s="1"/>
  <c r="W941" i="1" s="1"/>
  <c r="W942" i="1" s="1"/>
  <c r="W943" i="1" s="1"/>
  <c r="W944" i="1" s="1"/>
  <c r="W945" i="1" s="1"/>
  <c r="W946" i="1" s="1"/>
  <c r="W947" i="1" s="1"/>
  <c r="W948" i="1" s="1"/>
  <c r="W949" i="1" s="1"/>
  <c r="W950" i="1" s="1"/>
  <c r="W951" i="1" s="1"/>
  <c r="W952" i="1" s="1"/>
  <c r="W953" i="1" s="1"/>
  <c r="W954" i="1" s="1"/>
  <c r="W955" i="1" s="1"/>
  <c r="W956" i="1" s="1"/>
  <c r="W957" i="1" s="1"/>
  <c r="W958" i="1" s="1"/>
  <c r="W959" i="1" s="1"/>
  <c r="W960" i="1" s="1"/>
  <c r="W961" i="1" s="1"/>
  <c r="W962" i="1" s="1"/>
  <c r="W963" i="1" s="1"/>
  <c r="W964" i="1" s="1"/>
  <c r="W965" i="1" s="1"/>
  <c r="B548" i="1"/>
  <c r="V548" i="1" s="1"/>
  <c r="V549" i="1" s="1"/>
  <c r="V550" i="1" s="1"/>
  <c r="V551" i="1" s="1"/>
  <c r="V552" i="1" s="1"/>
  <c r="V553" i="1" s="1"/>
  <c r="V554" i="1" s="1"/>
  <c r="V555" i="1" s="1"/>
  <c r="V556" i="1" s="1"/>
  <c r="V557" i="1" s="1"/>
  <c r="V558" i="1" s="1"/>
  <c r="V559" i="1" s="1"/>
  <c r="V560" i="1" s="1"/>
  <c r="V561" i="1" s="1"/>
  <c r="V562" i="1" s="1"/>
  <c r="V563" i="1" s="1"/>
  <c r="V564" i="1" s="1"/>
  <c r="V565" i="1" s="1"/>
  <c r="V566" i="1" s="1"/>
  <c r="V567" i="1" s="1"/>
  <c r="V568" i="1" s="1"/>
  <c r="V569" i="1" s="1"/>
  <c r="V570" i="1" s="1"/>
  <c r="V571" i="1" s="1"/>
  <c r="V572" i="1" s="1"/>
  <c r="V573" i="1" s="1"/>
  <c r="V574" i="1" s="1"/>
  <c r="V575" i="1" s="1"/>
  <c r="V576" i="1" s="1"/>
  <c r="V577" i="1" s="1"/>
  <c r="V578" i="1" s="1"/>
  <c r="V579" i="1" s="1"/>
  <c r="V580" i="1" s="1"/>
  <c r="V581" i="1" s="1"/>
  <c r="V582" i="1" s="1"/>
  <c r="V583" i="1" s="1"/>
  <c r="V584" i="1" s="1"/>
  <c r="V585" i="1" s="1"/>
  <c r="V586" i="1" s="1"/>
  <c r="V587" i="1" s="1"/>
  <c r="V588" i="1" s="1"/>
  <c r="V589" i="1" s="1"/>
  <c r="V590" i="1" s="1"/>
  <c r="V591" i="1" s="1"/>
  <c r="V592" i="1" s="1"/>
  <c r="V593" i="1" s="1"/>
  <c r="V594" i="1" s="1"/>
  <c r="V595" i="1" s="1"/>
  <c r="V596" i="1" s="1"/>
  <c r="V597" i="1" s="1"/>
  <c r="V598" i="1" s="1"/>
  <c r="V599" i="1" s="1"/>
  <c r="V600" i="1" s="1"/>
  <c r="V601" i="1" s="1"/>
  <c r="V602" i="1" s="1"/>
  <c r="V603" i="1" s="1"/>
  <c r="V604" i="1" s="1"/>
  <c r="V605" i="1" s="1"/>
  <c r="V606" i="1" s="1"/>
  <c r="V607" i="1" s="1"/>
  <c r="V608" i="1" s="1"/>
  <c r="V609" i="1" s="1"/>
  <c r="V610" i="1" s="1"/>
  <c r="V611" i="1" s="1"/>
  <c r="V612" i="1" s="1"/>
  <c r="V613" i="1" s="1"/>
  <c r="V614" i="1" s="1"/>
  <c r="V615" i="1" s="1"/>
  <c r="V616" i="1" s="1"/>
  <c r="V617" i="1" s="1"/>
  <c r="V618" i="1" s="1"/>
  <c r="V619" i="1" s="1"/>
  <c r="V620" i="1" s="1"/>
  <c r="V621" i="1" s="1"/>
  <c r="V622" i="1" s="1"/>
  <c r="V623" i="1" s="1"/>
  <c r="V624" i="1" s="1"/>
  <c r="V625" i="1" s="1"/>
  <c r="V626" i="1" s="1"/>
  <c r="V627" i="1" s="1"/>
  <c r="V628" i="1" s="1"/>
  <c r="V629" i="1" s="1"/>
  <c r="V630" i="1" s="1"/>
  <c r="V631" i="1" s="1"/>
  <c r="V632" i="1" s="1"/>
  <c r="V633" i="1" s="1"/>
  <c r="V634" i="1" s="1"/>
  <c r="V635" i="1" s="1"/>
  <c r="V636" i="1" s="1"/>
  <c r="V637" i="1" s="1"/>
  <c r="V638" i="1" s="1"/>
  <c r="V639" i="1" s="1"/>
  <c r="V640" i="1" s="1"/>
  <c r="V641" i="1" s="1"/>
  <c r="V642" i="1" s="1"/>
  <c r="V643" i="1" s="1"/>
  <c r="V644" i="1" s="1"/>
  <c r="V645" i="1" s="1"/>
  <c r="V646" i="1" s="1"/>
  <c r="V647" i="1" s="1"/>
  <c r="V648" i="1" s="1"/>
  <c r="V649" i="1" s="1"/>
  <c r="V650" i="1" s="1"/>
  <c r="V651" i="1" s="1"/>
  <c r="V652" i="1" s="1"/>
  <c r="V653" i="1" s="1"/>
  <c r="V654" i="1" s="1"/>
  <c r="V655" i="1" s="1"/>
  <c r="V656" i="1" s="1"/>
  <c r="V657" i="1" s="1"/>
  <c r="V658" i="1" s="1"/>
  <c r="V659" i="1" s="1"/>
  <c r="V660" i="1" s="1"/>
  <c r="V661" i="1" s="1"/>
  <c r="V662" i="1" s="1"/>
  <c r="V663" i="1" s="1"/>
  <c r="V664" i="1" s="1"/>
  <c r="V665" i="1" s="1"/>
  <c r="V666" i="1" s="1"/>
  <c r="V667" i="1" s="1"/>
  <c r="V668" i="1" s="1"/>
  <c r="V669" i="1" s="1"/>
  <c r="V670" i="1" s="1"/>
  <c r="V671" i="1" s="1"/>
  <c r="V672" i="1" s="1"/>
  <c r="V673" i="1" s="1"/>
  <c r="V674" i="1" s="1"/>
  <c r="V675" i="1" s="1"/>
  <c r="V676" i="1" s="1"/>
  <c r="V677" i="1" s="1"/>
  <c r="V678" i="1" s="1"/>
  <c r="V679" i="1" s="1"/>
  <c r="V680" i="1" s="1"/>
  <c r="V681" i="1" s="1"/>
  <c r="V682" i="1" s="1"/>
  <c r="V683" i="1" s="1"/>
  <c r="V684" i="1" s="1"/>
  <c r="V685" i="1" s="1"/>
  <c r="V686" i="1" s="1"/>
  <c r="V687" i="1" s="1"/>
  <c r="V688" i="1" s="1"/>
  <c r="V689" i="1" s="1"/>
  <c r="V690" i="1" s="1"/>
  <c r="V691" i="1" s="1"/>
  <c r="V692" i="1" s="1"/>
  <c r="V693" i="1" s="1"/>
  <c r="V694" i="1" s="1"/>
  <c r="V695" i="1" s="1"/>
  <c r="V696" i="1" s="1"/>
  <c r="V697" i="1" s="1"/>
  <c r="V698" i="1" s="1"/>
  <c r="V699" i="1" s="1"/>
  <c r="V700" i="1" s="1"/>
  <c r="V701" i="1" s="1"/>
  <c r="V702" i="1" s="1"/>
  <c r="V703" i="1" s="1"/>
  <c r="V704" i="1" s="1"/>
  <c r="V705" i="1" s="1"/>
  <c r="V706" i="1" s="1"/>
  <c r="V707" i="1" s="1"/>
  <c r="V708" i="1" s="1"/>
  <c r="V709" i="1" s="1"/>
  <c r="V710" i="1" s="1"/>
  <c r="V711" i="1" s="1"/>
  <c r="V712" i="1" s="1"/>
  <c r="V713" i="1" s="1"/>
  <c r="V714" i="1" s="1"/>
  <c r="V715" i="1" s="1"/>
  <c r="V716" i="1" s="1"/>
  <c r="V717" i="1" s="1"/>
  <c r="V718" i="1" s="1"/>
  <c r="V719" i="1" s="1"/>
  <c r="V720" i="1" s="1"/>
  <c r="V721" i="1" s="1"/>
  <c r="V722" i="1" s="1"/>
  <c r="V723" i="1" s="1"/>
  <c r="V724" i="1" s="1"/>
  <c r="V725" i="1" s="1"/>
  <c r="V726" i="1" s="1"/>
  <c r="V727" i="1" s="1"/>
  <c r="V728" i="1" s="1"/>
  <c r="V729" i="1" s="1"/>
  <c r="V730" i="1" s="1"/>
  <c r="V731" i="1" s="1"/>
  <c r="V732" i="1" s="1"/>
  <c r="V733" i="1" s="1"/>
  <c r="V734" i="1" s="1"/>
  <c r="V735" i="1" s="1"/>
  <c r="V736" i="1" s="1"/>
  <c r="V737" i="1" s="1"/>
  <c r="V738" i="1" s="1"/>
  <c r="V739" i="1" s="1"/>
  <c r="V740" i="1" s="1"/>
  <c r="V741" i="1" s="1"/>
  <c r="V742" i="1" s="1"/>
  <c r="V743" i="1" s="1"/>
  <c r="V744" i="1" s="1"/>
  <c r="V745" i="1" s="1"/>
  <c r="V746" i="1" s="1"/>
  <c r="V747" i="1" s="1"/>
  <c r="V748" i="1" s="1"/>
  <c r="V749" i="1" s="1"/>
  <c r="V750" i="1" s="1"/>
  <c r="V751" i="1" s="1"/>
  <c r="V752" i="1" s="1"/>
  <c r="V753" i="1" s="1"/>
  <c r="V754" i="1" s="1"/>
  <c r="V755" i="1" s="1"/>
  <c r="V756" i="1" s="1"/>
  <c r="V757" i="1" s="1"/>
  <c r="V758" i="1" s="1"/>
  <c r="V759" i="1" s="1"/>
  <c r="V760" i="1" s="1"/>
  <c r="V761" i="1" s="1"/>
  <c r="V762" i="1" s="1"/>
  <c r="V763" i="1" s="1"/>
  <c r="V764" i="1" s="1"/>
  <c r="V765" i="1" s="1"/>
  <c r="V766" i="1" s="1"/>
  <c r="V767" i="1" s="1"/>
  <c r="V768" i="1" s="1"/>
  <c r="V769" i="1" s="1"/>
  <c r="V770" i="1" s="1"/>
  <c r="V771" i="1" s="1"/>
  <c r="V772" i="1" s="1"/>
  <c r="V773" i="1" s="1"/>
  <c r="V774" i="1" s="1"/>
  <c r="V775" i="1" s="1"/>
  <c r="V776" i="1" s="1"/>
  <c r="V777" i="1" s="1"/>
  <c r="V778" i="1" s="1"/>
  <c r="V779" i="1" s="1"/>
  <c r="V780" i="1" s="1"/>
  <c r="V781" i="1" s="1"/>
  <c r="V782" i="1" s="1"/>
  <c r="V783" i="1" s="1"/>
  <c r="V784" i="1" s="1"/>
  <c r="V785" i="1" s="1"/>
  <c r="V786" i="1" s="1"/>
  <c r="V787" i="1" s="1"/>
  <c r="V788" i="1" s="1"/>
  <c r="V789" i="1" s="1"/>
  <c r="V790" i="1" s="1"/>
  <c r="V791" i="1" s="1"/>
  <c r="V792" i="1" s="1"/>
  <c r="V793" i="1" s="1"/>
  <c r="V794" i="1" s="1"/>
  <c r="V795" i="1" s="1"/>
  <c r="V796" i="1" s="1"/>
  <c r="V797" i="1" s="1"/>
  <c r="V798" i="1" s="1"/>
  <c r="V799" i="1" s="1"/>
  <c r="V800" i="1" s="1"/>
  <c r="V801" i="1" s="1"/>
  <c r="V802" i="1" s="1"/>
  <c r="V803" i="1" s="1"/>
  <c r="V804" i="1" s="1"/>
  <c r="V805" i="1" s="1"/>
  <c r="V806" i="1" s="1"/>
  <c r="V807" i="1" s="1"/>
  <c r="V808" i="1" s="1"/>
  <c r="V809" i="1" s="1"/>
  <c r="V810" i="1" s="1"/>
  <c r="V811" i="1" s="1"/>
  <c r="V812" i="1" s="1"/>
  <c r="V813" i="1" s="1"/>
  <c r="V814" i="1" s="1"/>
  <c r="V815" i="1" s="1"/>
  <c r="V816" i="1" s="1"/>
  <c r="V817" i="1" s="1"/>
  <c r="V818" i="1" s="1"/>
  <c r="V819" i="1" s="1"/>
  <c r="V820" i="1" s="1"/>
  <c r="V821" i="1" s="1"/>
  <c r="V822" i="1" s="1"/>
  <c r="V823" i="1" s="1"/>
  <c r="V824" i="1" s="1"/>
  <c r="V825" i="1" s="1"/>
  <c r="V826" i="1" s="1"/>
  <c r="V827" i="1" s="1"/>
  <c r="V828" i="1" s="1"/>
  <c r="V829" i="1" s="1"/>
  <c r="V830" i="1" s="1"/>
  <c r="V831" i="1" s="1"/>
  <c r="V832" i="1" s="1"/>
  <c r="V833" i="1" s="1"/>
  <c r="V834" i="1" s="1"/>
  <c r="V835" i="1" s="1"/>
  <c r="V836" i="1" s="1"/>
  <c r="V837" i="1" s="1"/>
  <c r="V838" i="1" s="1"/>
  <c r="V839" i="1" s="1"/>
  <c r="V840" i="1" s="1"/>
  <c r="V841" i="1" s="1"/>
  <c r="V842" i="1" s="1"/>
  <c r="V843" i="1" s="1"/>
  <c r="V844" i="1" s="1"/>
  <c r="V845" i="1" s="1"/>
  <c r="V846" i="1" s="1"/>
  <c r="V847" i="1" s="1"/>
  <c r="V848" i="1" s="1"/>
  <c r="V849" i="1" s="1"/>
  <c r="V850" i="1" s="1"/>
  <c r="V851" i="1" s="1"/>
  <c r="V852" i="1" s="1"/>
  <c r="V853" i="1" s="1"/>
  <c r="V854" i="1" s="1"/>
  <c r="V855" i="1" s="1"/>
  <c r="V856" i="1" s="1"/>
  <c r="V857" i="1" s="1"/>
  <c r="V858" i="1" s="1"/>
  <c r="V859" i="1" s="1"/>
  <c r="V860" i="1" s="1"/>
  <c r="V861" i="1" s="1"/>
  <c r="V862" i="1" s="1"/>
  <c r="V863" i="1" s="1"/>
  <c r="V864" i="1" s="1"/>
  <c r="V865" i="1" s="1"/>
  <c r="V866" i="1" s="1"/>
  <c r="V867" i="1" s="1"/>
  <c r="V868" i="1" s="1"/>
  <c r="V869" i="1" s="1"/>
  <c r="V870" i="1" s="1"/>
  <c r="V871" i="1" s="1"/>
  <c r="V872" i="1" s="1"/>
  <c r="V873" i="1" s="1"/>
  <c r="V874" i="1" s="1"/>
  <c r="V875" i="1" s="1"/>
  <c r="V876" i="1" s="1"/>
  <c r="V877" i="1" s="1"/>
  <c r="V878" i="1" s="1"/>
  <c r="V879" i="1" s="1"/>
  <c r="V880" i="1" s="1"/>
  <c r="V881" i="1" s="1"/>
  <c r="V882" i="1" s="1"/>
  <c r="V883" i="1" s="1"/>
  <c r="V884" i="1" s="1"/>
  <c r="V885" i="1" s="1"/>
  <c r="V886" i="1" s="1"/>
  <c r="V887" i="1" s="1"/>
  <c r="V888" i="1" s="1"/>
  <c r="V889" i="1" s="1"/>
  <c r="V890" i="1" s="1"/>
  <c r="V891" i="1" s="1"/>
  <c r="V892" i="1" s="1"/>
  <c r="V893" i="1" s="1"/>
  <c r="V894" i="1" s="1"/>
  <c r="V895" i="1" s="1"/>
  <c r="V896" i="1" s="1"/>
  <c r="V897" i="1" s="1"/>
  <c r="V898" i="1" s="1"/>
  <c r="V899" i="1" s="1"/>
  <c r="V900" i="1" s="1"/>
  <c r="V901" i="1" s="1"/>
  <c r="V902" i="1" s="1"/>
  <c r="V903" i="1" s="1"/>
  <c r="V904" i="1" s="1"/>
  <c r="V905" i="1" s="1"/>
  <c r="V906" i="1" s="1"/>
  <c r="V907" i="1" s="1"/>
  <c r="V908" i="1" s="1"/>
  <c r="V909" i="1" s="1"/>
  <c r="V910" i="1" s="1"/>
  <c r="V911" i="1" s="1"/>
  <c r="V912" i="1" s="1"/>
  <c r="V913" i="1" s="1"/>
  <c r="V914" i="1" s="1"/>
  <c r="F545" i="1" l="1"/>
  <c r="V915" i="1"/>
  <c r="V916" i="1" s="1"/>
  <c r="V917" i="1" s="1"/>
  <c r="V918" i="1" s="1"/>
  <c r="V919" i="1" s="1"/>
  <c r="V920" i="1" s="1"/>
  <c r="V921" i="1" s="1"/>
  <c r="V922" i="1" s="1"/>
  <c r="V923" i="1" s="1"/>
  <c r="V924" i="1" s="1"/>
  <c r="V925" i="1" s="1"/>
  <c r="V926" i="1" s="1"/>
  <c r="V927" i="1" s="1"/>
  <c r="V928" i="1" s="1"/>
  <c r="V929" i="1" s="1"/>
  <c r="V930" i="1" s="1"/>
  <c r="V931" i="1" s="1"/>
  <c r="V932" i="1" s="1"/>
  <c r="V933" i="1" s="1"/>
  <c r="V934" i="1" s="1"/>
  <c r="V935" i="1" s="1"/>
  <c r="V936" i="1" s="1"/>
  <c r="V937" i="1" s="1"/>
  <c r="V938" i="1" s="1"/>
  <c r="V939" i="1" s="1"/>
  <c r="V940" i="1" s="1"/>
  <c r="V941" i="1" s="1"/>
  <c r="V942" i="1" s="1"/>
  <c r="V943" i="1" s="1"/>
  <c r="V944" i="1" s="1"/>
  <c r="V945" i="1" s="1"/>
  <c r="V946" i="1" s="1"/>
  <c r="V947" i="1" s="1"/>
  <c r="V948" i="1" s="1"/>
  <c r="V949" i="1" s="1"/>
  <c r="V950" i="1" s="1"/>
  <c r="V951" i="1" s="1"/>
  <c r="V952" i="1" s="1"/>
  <c r="V953" i="1" s="1"/>
  <c r="V954" i="1" s="1"/>
  <c r="V955" i="1" s="1"/>
  <c r="V956" i="1" s="1"/>
  <c r="V957" i="1" s="1"/>
  <c r="V958" i="1" s="1"/>
  <c r="V959" i="1" s="1"/>
  <c r="V960" i="1" s="1"/>
  <c r="V961" i="1" s="1"/>
  <c r="V962" i="1" s="1"/>
  <c r="V963" i="1" s="1"/>
  <c r="V964" i="1" s="1"/>
  <c r="V965" i="1" s="1"/>
  <c r="V966" i="1" s="1"/>
  <c r="V967" i="1" s="1"/>
  <c r="V968" i="1" s="1"/>
  <c r="V969" i="1" s="1"/>
  <c r="V970" i="1" s="1"/>
  <c r="V971" i="1" s="1"/>
  <c r="V972" i="1" s="1"/>
  <c r="V973" i="1" s="1"/>
  <c r="V974" i="1" s="1"/>
  <c r="V975" i="1" s="1"/>
  <c r="V976" i="1" s="1"/>
  <c r="V977" i="1" s="1"/>
  <c r="V978" i="1" s="1"/>
  <c r="V979" i="1" s="1"/>
  <c r="V980" i="1" s="1"/>
  <c r="V981" i="1" s="1"/>
  <c r="V982" i="1" s="1"/>
  <c r="V983" i="1" s="1"/>
  <c r="V984" i="1" s="1"/>
  <c r="V985" i="1" s="1"/>
  <c r="V986" i="1" s="1"/>
  <c r="V987" i="1" s="1"/>
  <c r="V988" i="1" s="1"/>
  <c r="V989" i="1" s="1"/>
  <c r="V990" i="1" s="1"/>
  <c r="V991" i="1" s="1"/>
  <c r="V992" i="1" s="1"/>
  <c r="V993" i="1" s="1"/>
  <c r="V994" i="1" s="1"/>
  <c r="V995" i="1" s="1"/>
  <c r="V996" i="1" s="1"/>
  <c r="V997" i="1" s="1"/>
  <c r="V998" i="1" s="1"/>
  <c r="V999" i="1" s="1"/>
  <c r="V1000" i="1" s="1"/>
  <c r="V1001" i="1" s="1"/>
  <c r="V1002" i="1" s="1"/>
  <c r="V1003" i="1" s="1"/>
  <c r="V1004" i="1" s="1"/>
  <c r="V1005" i="1" s="1"/>
  <c r="V1006" i="1" s="1"/>
  <c r="V1007" i="1" s="1"/>
  <c r="V1008" i="1" s="1"/>
  <c r="V1009" i="1" s="1"/>
  <c r="V1010" i="1" s="1"/>
  <c r="V1011" i="1" s="1"/>
  <c r="V1012" i="1" s="1"/>
  <c r="V1013" i="1" s="1"/>
  <c r="V1014" i="1" s="1"/>
  <c r="V1015" i="1" s="1"/>
  <c r="V1016" i="1" s="1"/>
  <c r="V1017" i="1" s="1"/>
  <c r="V1018" i="1" s="1"/>
  <c r="V1019" i="1" s="1"/>
  <c r="V1020" i="1" s="1"/>
  <c r="V1021" i="1" s="1"/>
  <c r="V1022" i="1" s="1"/>
  <c r="V1023" i="1" s="1"/>
  <c r="V1024" i="1" s="1"/>
  <c r="V1025" i="1" s="1"/>
  <c r="V1026" i="1" s="1"/>
  <c r="V1027" i="1" s="1"/>
  <c r="V1028" i="1" s="1"/>
  <c r="V1029" i="1" s="1"/>
  <c r="V1030" i="1" s="1"/>
  <c r="V1031" i="1" s="1"/>
  <c r="V1032" i="1" s="1"/>
  <c r="V1033" i="1" s="1"/>
  <c r="V1034" i="1" s="1"/>
  <c r="V1035" i="1" s="1"/>
  <c r="V1036" i="1" s="1"/>
  <c r="V1037" i="1" s="1"/>
  <c r="V1038" i="1" s="1"/>
  <c r="V1039" i="1" s="1"/>
  <c r="V1040" i="1" s="1"/>
  <c r="V1041" i="1" s="1"/>
  <c r="V1042" i="1" s="1"/>
  <c r="V1043" i="1" s="1"/>
  <c r="V1044" i="1" s="1"/>
  <c r="V1045" i="1" s="1"/>
  <c r="V1046" i="1" s="1"/>
  <c r="V1047" i="1" s="1"/>
  <c r="W966" i="1"/>
  <c r="W967" i="1" s="1"/>
  <c r="W968" i="1" s="1"/>
  <c r="W969" i="1" s="1"/>
  <c r="W970" i="1" s="1"/>
  <c r="W971" i="1" s="1"/>
  <c r="W972" i="1" s="1"/>
  <c r="W973" i="1" s="1"/>
  <c r="W974" i="1" s="1"/>
  <c r="W975" i="1" s="1"/>
  <c r="W976" i="1" s="1"/>
  <c r="W977" i="1" s="1"/>
  <c r="W978" i="1" s="1"/>
  <c r="W979" i="1" s="1"/>
  <c r="W980" i="1" s="1"/>
  <c r="W981" i="1" s="1"/>
  <c r="W982" i="1" s="1"/>
  <c r="W983" i="1" s="1"/>
  <c r="W984" i="1" s="1"/>
  <c r="W985" i="1" s="1"/>
  <c r="W986" i="1" s="1"/>
  <c r="W987" i="1" s="1"/>
  <c r="W988" i="1" s="1"/>
  <c r="W989" i="1" s="1"/>
  <c r="W990" i="1" s="1"/>
  <c r="W991" i="1" s="1"/>
  <c r="W992" i="1" s="1"/>
  <c r="W993" i="1" s="1"/>
  <c r="W994" i="1" s="1"/>
  <c r="W995" i="1" s="1"/>
  <c r="W996" i="1" s="1"/>
  <c r="W997" i="1" s="1"/>
  <c r="W998" i="1" s="1"/>
  <c r="W999" i="1" s="1"/>
  <c r="W1000" i="1" s="1"/>
  <c r="W1001" i="1" s="1"/>
  <c r="W1002" i="1" s="1"/>
  <c r="W1003" i="1" s="1"/>
  <c r="W1004" i="1" s="1"/>
  <c r="W1005" i="1" s="1"/>
  <c r="W1006" i="1" s="1"/>
  <c r="W1007" i="1" s="1"/>
  <c r="W1008" i="1" s="1"/>
  <c r="W1009" i="1" s="1"/>
  <c r="W1010" i="1" s="1"/>
  <c r="W1011" i="1" s="1"/>
  <c r="W1012" i="1" s="1"/>
  <c r="W1013" i="1" s="1"/>
  <c r="W1014" i="1" s="1"/>
  <c r="W1015" i="1" s="1"/>
  <c r="W1016" i="1" s="1"/>
  <c r="W1017" i="1" s="1"/>
  <c r="W1018" i="1" s="1"/>
  <c r="W1019" i="1" s="1"/>
  <c r="W1020" i="1" s="1"/>
  <c r="W1021" i="1" s="1"/>
  <c r="W1022" i="1" s="1"/>
  <c r="W1023" i="1" s="1"/>
  <c r="W1024" i="1" s="1"/>
  <c r="W1025" i="1" s="1"/>
  <c r="W1026" i="1" s="1"/>
  <c r="W1027" i="1" s="1"/>
  <c r="W1028" i="1" s="1"/>
  <c r="W1029" i="1" s="1"/>
  <c r="W1030" i="1" s="1"/>
  <c r="W1031" i="1" s="1"/>
  <c r="W1032" i="1" s="1"/>
  <c r="W1033" i="1" s="1"/>
  <c r="W1034" i="1" s="1"/>
  <c r="W1035" i="1" s="1"/>
  <c r="W1036" i="1" s="1"/>
  <c r="W1037" i="1" s="1"/>
  <c r="W1038" i="1" s="1"/>
  <c r="W1039" i="1" s="1"/>
  <c r="W1040" i="1" s="1"/>
  <c r="W1041" i="1" s="1"/>
  <c r="W1042" i="1" s="1"/>
  <c r="W1043" i="1" s="1"/>
  <c r="W1044" i="1" s="1"/>
  <c r="W1045" i="1" s="1"/>
  <c r="W1046" i="1" s="1"/>
  <c r="W1047" i="1" s="1"/>
  <c r="L221" i="1"/>
  <c r="L222" i="1"/>
  <c r="I262" i="1"/>
  <c r="D994" i="1"/>
  <c r="D974" i="1"/>
  <c r="D966" i="1"/>
  <c r="D918" i="1"/>
  <c r="D910" i="1"/>
  <c r="D894" i="1"/>
  <c r="D890" i="1"/>
  <c r="D886" i="1"/>
  <c r="D874" i="1"/>
  <c r="D778" i="1"/>
  <c r="D990" i="1"/>
  <c r="D986" i="1"/>
  <c r="D982" i="1"/>
  <c r="D978" i="1"/>
  <c r="D970" i="1"/>
  <c r="D962" i="1"/>
  <c r="D922" i="1"/>
  <c r="D914" i="1"/>
  <c r="D906" i="1"/>
  <c r="D902" i="1"/>
  <c r="D898" i="1"/>
  <c r="D882" i="1"/>
  <c r="D878" i="1"/>
  <c r="D870" i="1"/>
  <c r="D866" i="1"/>
  <c r="D862" i="1"/>
  <c r="D858" i="1"/>
  <c r="D854" i="1"/>
  <c r="D850" i="1"/>
  <c r="D846" i="1"/>
  <c r="D842" i="1"/>
  <c r="D838" i="1"/>
  <c r="D774" i="1"/>
  <c r="D834" i="1"/>
  <c r="D830" i="1"/>
  <c r="D826" i="1"/>
  <c r="D822" i="1"/>
  <c r="D818" i="1"/>
  <c r="D814" i="1"/>
  <c r="D810" i="1"/>
  <c r="D806" i="1"/>
  <c r="D802" i="1"/>
  <c r="D798" i="1"/>
  <c r="D794" i="1"/>
  <c r="D790" i="1"/>
  <c r="D786" i="1"/>
  <c r="D782" i="1"/>
  <c r="D770" i="1"/>
  <c r="D766" i="1"/>
  <c r="D762" i="1"/>
  <c r="D758" i="1"/>
  <c r="P440" i="1"/>
  <c r="P423" i="1"/>
  <c r="P469" i="1"/>
  <c r="P468" i="1"/>
  <c r="P467" i="1"/>
  <c r="P460" i="1"/>
  <c r="P459" i="1"/>
  <c r="P453" i="1"/>
  <c r="P452" i="1"/>
  <c r="P451" i="1"/>
  <c r="P445" i="1"/>
  <c r="P444" i="1"/>
  <c r="P443" i="1"/>
  <c r="P442" i="1"/>
  <c r="P441" i="1"/>
  <c r="P436" i="1"/>
  <c r="P435" i="1"/>
  <c r="P434" i="1"/>
  <c r="P431" i="1"/>
  <c r="P430" i="1"/>
  <c r="P427" i="1"/>
  <c r="P426" i="1"/>
  <c r="P425" i="1"/>
  <c r="P422" i="1"/>
  <c r="P470" i="1"/>
  <c r="E470" i="1"/>
  <c r="E469" i="1"/>
  <c r="E468" i="1"/>
  <c r="E467" i="1"/>
  <c r="P466" i="1"/>
  <c r="E466" i="1"/>
  <c r="P465" i="1"/>
  <c r="E465" i="1"/>
  <c r="P464" i="1"/>
  <c r="E464" i="1"/>
  <c r="P463" i="1"/>
  <c r="E463" i="1"/>
  <c r="P462" i="1"/>
  <c r="E462" i="1"/>
  <c r="P461" i="1"/>
  <c r="E461" i="1"/>
  <c r="E460" i="1"/>
  <c r="E459" i="1"/>
  <c r="P458" i="1"/>
  <c r="E458" i="1"/>
  <c r="P457" i="1"/>
  <c r="E457" i="1"/>
  <c r="P456" i="1"/>
  <c r="E456" i="1"/>
  <c r="P455" i="1"/>
  <c r="E455" i="1"/>
  <c r="P454" i="1"/>
  <c r="E454" i="1"/>
  <c r="E453" i="1"/>
  <c r="E452" i="1"/>
  <c r="E451" i="1"/>
  <c r="P450" i="1"/>
  <c r="E450" i="1"/>
  <c r="P449" i="1"/>
  <c r="E449" i="1"/>
  <c r="P448" i="1"/>
  <c r="E448" i="1"/>
  <c r="P447" i="1"/>
  <c r="E447" i="1"/>
  <c r="P446" i="1"/>
  <c r="E446" i="1"/>
  <c r="E445" i="1"/>
  <c r="E444" i="1"/>
  <c r="E443" i="1"/>
  <c r="P439" i="1"/>
  <c r="E439" i="1"/>
  <c r="P438" i="1"/>
  <c r="E438" i="1"/>
  <c r="P437" i="1"/>
  <c r="E437" i="1"/>
  <c r="E436" i="1"/>
  <c r="E435" i="1"/>
  <c r="E434" i="1"/>
  <c r="P433" i="1"/>
  <c r="E433" i="1"/>
  <c r="P432" i="1"/>
  <c r="E432" i="1"/>
  <c r="P429" i="1"/>
  <c r="E429" i="1"/>
  <c r="P428" i="1"/>
  <c r="E428" i="1"/>
  <c r="E427" i="1"/>
  <c r="E426" i="1"/>
  <c r="E425" i="1"/>
  <c r="P424" i="1"/>
  <c r="E424" i="1"/>
  <c r="P421" i="1"/>
  <c r="E421" i="1"/>
  <c r="D754" i="1"/>
  <c r="D750" i="1"/>
  <c r="D746" i="1"/>
  <c r="D742" i="1"/>
  <c r="D738" i="1"/>
  <c r="D734" i="1"/>
  <c r="D686" i="1"/>
  <c r="D682" i="1"/>
  <c r="D678" i="1"/>
  <c r="D674" i="1"/>
  <c r="D1020" i="1"/>
  <c r="D1016" i="1"/>
  <c r="D1012" i="1"/>
  <c r="D1008" i="1"/>
  <c r="D1004" i="1"/>
  <c r="D1000" i="1"/>
  <c r="D996" i="1"/>
  <c r="D992" i="1"/>
  <c r="D988" i="1"/>
  <c r="D984" i="1"/>
  <c r="D980" i="1"/>
  <c r="D976" i="1"/>
  <c r="D972" i="1"/>
  <c r="D968" i="1"/>
  <c r="D964" i="1"/>
  <c r="D960" i="1"/>
  <c r="D956" i="1"/>
  <c r="D952" i="1"/>
  <c r="D948" i="1"/>
  <c r="D944" i="1"/>
  <c r="D940" i="1"/>
  <c r="D936" i="1"/>
  <c r="D932" i="1"/>
  <c r="D928" i="1"/>
  <c r="D924" i="1"/>
  <c r="D920" i="1"/>
  <c r="D916" i="1"/>
  <c r="D912" i="1"/>
  <c r="D908" i="1"/>
  <c r="D904" i="1"/>
  <c r="D900" i="1"/>
  <c r="D896" i="1"/>
  <c r="D892" i="1"/>
  <c r="D888" i="1"/>
  <c r="D884" i="1"/>
  <c r="D880" i="1"/>
  <c r="D876" i="1"/>
  <c r="D872" i="1"/>
  <c r="D868" i="1"/>
  <c r="D864" i="1"/>
  <c r="D860" i="1"/>
  <c r="D856" i="1"/>
  <c r="D852" i="1"/>
  <c r="D848" i="1"/>
  <c r="D844" i="1"/>
  <c r="D840" i="1"/>
  <c r="D836" i="1"/>
  <c r="D832" i="1"/>
  <c r="D828" i="1"/>
  <c r="D824" i="1"/>
  <c r="D820" i="1"/>
  <c r="D816" i="1"/>
  <c r="D812" i="1"/>
  <c r="D808" i="1"/>
  <c r="D804" i="1"/>
  <c r="D800" i="1"/>
  <c r="D796" i="1"/>
  <c r="D792" i="1"/>
  <c r="D788" i="1"/>
  <c r="D784" i="1"/>
  <c r="D780" i="1"/>
  <c r="D776" i="1"/>
  <c r="D772" i="1"/>
  <c r="D768" i="1"/>
  <c r="D1028" i="1"/>
  <c r="D1024" i="1"/>
  <c r="D1010" i="1"/>
  <c r="D1002" i="1"/>
  <c r="D958" i="1"/>
  <c r="D954" i="1"/>
  <c r="D950" i="1"/>
  <c r="D946" i="1"/>
  <c r="D942" i="1"/>
  <c r="D938" i="1"/>
  <c r="D934" i="1"/>
  <c r="D930" i="1"/>
  <c r="D926" i="1"/>
  <c r="D1014" i="1"/>
  <c r="D1006" i="1"/>
  <c r="D998" i="1"/>
  <c r="D730" i="1"/>
  <c r="D726" i="1"/>
  <c r="D722" i="1"/>
  <c r="D718" i="1"/>
  <c r="D714" i="1"/>
  <c r="D710" i="1"/>
  <c r="D706" i="1"/>
  <c r="D702" i="1"/>
  <c r="D698" i="1"/>
  <c r="D694" i="1"/>
  <c r="D690" i="1"/>
  <c r="D670" i="1"/>
  <c r="D666" i="1"/>
  <c r="D662" i="1"/>
  <c r="D658" i="1"/>
  <c r="D654" i="1"/>
  <c r="D650" i="1"/>
  <c r="D646" i="1"/>
  <c r="D642" i="1"/>
  <c r="D638" i="1"/>
  <c r="D634" i="1"/>
  <c r="D630" i="1"/>
  <c r="D626" i="1"/>
  <c r="D622" i="1"/>
  <c r="D618" i="1"/>
  <c r="D614" i="1"/>
  <c r="D610" i="1"/>
  <c r="D606" i="1"/>
  <c r="D602" i="1"/>
  <c r="D598" i="1"/>
  <c r="D594" i="1"/>
  <c r="D590" i="1"/>
  <c r="D586" i="1"/>
  <c r="D582" i="1"/>
  <c r="D764" i="1"/>
  <c r="D760" i="1"/>
  <c r="D756" i="1"/>
  <c r="D752" i="1"/>
  <c r="D748" i="1"/>
  <c r="D744" i="1"/>
  <c r="D740" i="1"/>
  <c r="D736" i="1"/>
  <c r="D732" i="1"/>
  <c r="D728" i="1"/>
  <c r="D724" i="1"/>
  <c r="D720" i="1"/>
  <c r="D716" i="1"/>
  <c r="D712" i="1"/>
  <c r="D708" i="1"/>
  <c r="D704" i="1"/>
  <c r="D700" i="1"/>
  <c r="D696" i="1"/>
  <c r="D692" i="1"/>
  <c r="D688" i="1"/>
  <c r="D684" i="1"/>
  <c r="D680" i="1"/>
  <c r="D632" i="1"/>
  <c r="D628" i="1"/>
  <c r="D578" i="1"/>
  <c r="D574" i="1"/>
  <c r="D1036" i="1"/>
  <c r="D1040" i="1"/>
  <c r="D1044" i="1"/>
  <c r="D1032" i="1"/>
  <c r="D1042" i="1"/>
  <c r="D1026" i="1"/>
  <c r="D1038" i="1"/>
  <c r="D1022" i="1"/>
  <c r="D562" i="1"/>
  <c r="D558" i="1"/>
  <c r="D1046" i="1"/>
  <c r="D1030" i="1"/>
  <c r="D1018" i="1"/>
  <c r="D1034" i="1"/>
  <c r="D570" i="1"/>
  <c r="D566" i="1"/>
  <c r="D554" i="1"/>
  <c r="D550" i="1"/>
  <c r="D676" i="1"/>
  <c r="D672" i="1"/>
  <c r="D668" i="1"/>
  <c r="D664" i="1"/>
  <c r="D660" i="1"/>
  <c r="D656" i="1"/>
  <c r="D652" i="1"/>
  <c r="D648" i="1"/>
  <c r="D644" i="1"/>
  <c r="D640" i="1"/>
  <c r="D636" i="1"/>
  <c r="D624" i="1"/>
  <c r="D620" i="1"/>
  <c r="D616" i="1"/>
  <c r="D612" i="1"/>
  <c r="D608" i="1"/>
  <c r="D604" i="1"/>
  <c r="D600" i="1"/>
  <c r="D596" i="1"/>
  <c r="D592" i="1"/>
  <c r="D588" i="1"/>
  <c r="D584" i="1"/>
  <c r="D580" i="1"/>
  <c r="D576" i="1"/>
  <c r="D572" i="1"/>
  <c r="D568" i="1"/>
  <c r="D564" i="1"/>
  <c r="D560" i="1"/>
  <c r="D556" i="1"/>
  <c r="D552" i="1"/>
  <c r="D1041" i="1"/>
  <c r="D1033" i="1"/>
  <c r="D1025" i="1"/>
  <c r="D1017" i="1"/>
  <c r="D1009" i="1"/>
  <c r="D1005" i="1"/>
  <c r="D1001" i="1"/>
  <c r="D997" i="1"/>
  <c r="D993" i="1"/>
  <c r="D989" i="1"/>
  <c r="D985" i="1"/>
  <c r="D981" i="1"/>
  <c r="D977" i="1"/>
  <c r="D973" i="1"/>
  <c r="D969" i="1"/>
  <c r="D965" i="1"/>
  <c r="D961" i="1"/>
  <c r="D957" i="1"/>
  <c r="D953" i="1"/>
  <c r="D949" i="1"/>
  <c r="D945" i="1"/>
  <c r="D941" i="1"/>
  <c r="D937" i="1"/>
  <c r="D933" i="1"/>
  <c r="D929" i="1"/>
  <c r="D925" i="1"/>
  <c r="D921" i="1"/>
  <c r="D917" i="1"/>
  <c r="D913" i="1"/>
  <c r="D909" i="1"/>
  <c r="D905" i="1"/>
  <c r="D901" i="1"/>
  <c r="D897" i="1"/>
  <c r="D893" i="1"/>
  <c r="D889" i="1"/>
  <c r="D885" i="1"/>
  <c r="D881" i="1"/>
  <c r="D877" i="1"/>
  <c r="D873" i="1"/>
  <c r="D869" i="1"/>
  <c r="D865" i="1"/>
  <c r="D861" i="1"/>
  <c r="D857" i="1"/>
  <c r="D853" i="1"/>
  <c r="D849" i="1"/>
  <c r="D845" i="1"/>
  <c r="D841" i="1"/>
  <c r="D837" i="1"/>
  <c r="D833" i="1"/>
  <c r="D829" i="1"/>
  <c r="D825" i="1"/>
  <c r="D821" i="1"/>
  <c r="D817" i="1"/>
  <c r="D813" i="1"/>
  <c r="D809" i="1"/>
  <c r="D805" i="1"/>
  <c r="D801" i="1"/>
  <c r="D797" i="1"/>
  <c r="D793" i="1"/>
  <c r="D789" i="1"/>
  <c r="D785" i="1"/>
  <c r="D781" i="1"/>
  <c r="D777" i="1"/>
  <c r="D773" i="1"/>
  <c r="D769" i="1"/>
  <c r="D765" i="1"/>
  <c r="D761" i="1"/>
  <c r="D757" i="1"/>
  <c r="D753" i="1"/>
  <c r="D749" i="1"/>
  <c r="D745" i="1"/>
  <c r="D741" i="1"/>
  <c r="D737" i="1"/>
  <c r="D733" i="1"/>
  <c r="D729" i="1"/>
  <c r="D725" i="1"/>
  <c r="D721" i="1"/>
  <c r="D717" i="1"/>
  <c r="D713" i="1"/>
  <c r="D709" i="1"/>
  <c r="D705" i="1"/>
  <c r="D701" i="1"/>
  <c r="D697" i="1"/>
  <c r="D693" i="1"/>
  <c r="D689" i="1"/>
  <c r="D685" i="1"/>
  <c r="D681" i="1"/>
  <c r="D677" i="1"/>
  <c r="D673" i="1"/>
  <c r="D669" i="1"/>
  <c r="D665" i="1"/>
  <c r="D661" i="1"/>
  <c r="D657" i="1"/>
  <c r="D653" i="1"/>
  <c r="D649" i="1"/>
  <c r="D645" i="1"/>
  <c r="D641" i="1"/>
  <c r="D637" i="1"/>
  <c r="D633" i="1"/>
  <c r="D629" i="1"/>
  <c r="D625" i="1"/>
  <c r="D621" i="1"/>
  <c r="D617" i="1"/>
  <c r="D613" i="1"/>
  <c r="D609" i="1"/>
  <c r="D605" i="1"/>
  <c r="D601" i="1"/>
  <c r="D597" i="1"/>
  <c r="D593" i="1"/>
  <c r="D589" i="1"/>
  <c r="D585" i="1"/>
  <c r="D581" i="1"/>
  <c r="D577" i="1"/>
  <c r="D573" i="1"/>
  <c r="D569" i="1"/>
  <c r="D565" i="1"/>
  <c r="D561" i="1"/>
  <c r="D557" i="1"/>
  <c r="D553" i="1"/>
  <c r="D549" i="1"/>
  <c r="D1045" i="1"/>
  <c r="D1037" i="1"/>
  <c r="D1029" i="1"/>
  <c r="D1021" i="1"/>
  <c r="D1013" i="1"/>
  <c r="D548" i="1"/>
  <c r="D1043" i="1"/>
  <c r="D1035" i="1"/>
  <c r="D1027" i="1"/>
  <c r="D1023" i="1"/>
  <c r="D1019" i="1"/>
  <c r="D1015" i="1"/>
  <c r="D1011" i="1"/>
  <c r="D1007" i="1"/>
  <c r="D1003" i="1"/>
  <c r="D999" i="1"/>
  <c r="D995" i="1"/>
  <c r="D991" i="1"/>
  <c r="D987" i="1"/>
  <c r="D983" i="1"/>
  <c r="D979" i="1"/>
  <c r="D975" i="1"/>
  <c r="D971" i="1"/>
  <c r="D967" i="1"/>
  <c r="D963" i="1"/>
  <c r="D959" i="1"/>
  <c r="D955" i="1"/>
  <c r="D951" i="1"/>
  <c r="D947" i="1"/>
  <c r="D943" i="1"/>
  <c r="D939" i="1"/>
  <c r="D935" i="1"/>
  <c r="D931" i="1"/>
  <c r="D927" i="1"/>
  <c r="D923" i="1"/>
  <c r="D919" i="1"/>
  <c r="D915" i="1"/>
  <c r="D911" i="1"/>
  <c r="D907" i="1"/>
  <c r="D903" i="1"/>
  <c r="D899" i="1"/>
  <c r="D895" i="1"/>
  <c r="D891" i="1"/>
  <c r="D887" i="1"/>
  <c r="D883" i="1"/>
  <c r="D879" i="1"/>
  <c r="D875" i="1"/>
  <c r="D871" i="1"/>
  <c r="D867" i="1"/>
  <c r="D863" i="1"/>
  <c r="D859" i="1"/>
  <c r="D855" i="1"/>
  <c r="D851" i="1"/>
  <c r="D847" i="1"/>
  <c r="D843" i="1"/>
  <c r="D839" i="1"/>
  <c r="D835" i="1"/>
  <c r="D831" i="1"/>
  <c r="D827" i="1"/>
  <c r="D823" i="1"/>
  <c r="D819" i="1"/>
  <c r="D815" i="1"/>
  <c r="D811" i="1"/>
  <c r="D807" i="1"/>
  <c r="D803" i="1"/>
  <c r="D799" i="1"/>
  <c r="D795" i="1"/>
  <c r="D791" i="1"/>
  <c r="D787" i="1"/>
  <c r="D783" i="1"/>
  <c r="D779" i="1"/>
  <c r="D775" i="1"/>
  <c r="D771" i="1"/>
  <c r="D767" i="1"/>
  <c r="D763" i="1"/>
  <c r="D759" i="1"/>
  <c r="D755" i="1"/>
  <c r="D751" i="1"/>
  <c r="D747" i="1"/>
  <c r="D743" i="1"/>
  <c r="D739" i="1"/>
  <c r="D735" i="1"/>
  <c r="D731" i="1"/>
  <c r="D727" i="1"/>
  <c r="D723" i="1"/>
  <c r="D719" i="1"/>
  <c r="D715" i="1"/>
  <c r="D711" i="1"/>
  <c r="D707" i="1"/>
  <c r="D703" i="1"/>
  <c r="D699" i="1"/>
  <c r="D695" i="1"/>
  <c r="D691" i="1"/>
  <c r="D687" i="1"/>
  <c r="D683" i="1"/>
  <c r="D679" i="1"/>
  <c r="D675" i="1"/>
  <c r="D671" i="1"/>
  <c r="D667" i="1"/>
  <c r="D663" i="1"/>
  <c r="D659" i="1"/>
  <c r="D655" i="1"/>
  <c r="D651" i="1"/>
  <c r="D647" i="1"/>
  <c r="D643" i="1"/>
  <c r="D639" i="1"/>
  <c r="D635" i="1"/>
  <c r="D631" i="1"/>
  <c r="D627" i="1"/>
  <c r="D623" i="1"/>
  <c r="D619" i="1"/>
  <c r="D615" i="1"/>
  <c r="D611" i="1"/>
  <c r="D607" i="1"/>
  <c r="D603" i="1"/>
  <c r="D599" i="1"/>
  <c r="D595" i="1"/>
  <c r="D591" i="1"/>
  <c r="D587" i="1"/>
  <c r="D583" i="1"/>
  <c r="D579" i="1"/>
  <c r="D575" i="1"/>
  <c r="D571" i="1"/>
  <c r="D567" i="1"/>
  <c r="D563" i="1"/>
  <c r="D559" i="1"/>
  <c r="D555" i="1"/>
  <c r="D551" i="1"/>
  <c r="D1047" i="1"/>
  <c r="D1039" i="1"/>
  <c r="D1031" i="1"/>
  <c r="D94" i="1"/>
  <c r="E94" i="1" s="1"/>
  <c r="D93" i="1"/>
  <c r="E93" i="1" s="1"/>
  <c r="L224" i="1" l="1"/>
  <c r="E237" i="1" s="1"/>
  <c r="E95" i="1"/>
  <c r="D95" i="1"/>
  <c r="A421" i="1"/>
  <c r="H39" i="1"/>
  <c r="E236" i="1" l="1"/>
  <c r="E238" i="1" s="1"/>
  <c r="H73" i="1"/>
  <c r="I73" i="1"/>
  <c r="H74" i="1"/>
  <c r="I74" i="1"/>
  <c r="B410" i="1" s="1"/>
  <c r="D92" i="1"/>
  <c r="D104" i="1"/>
  <c r="D120" i="1"/>
  <c r="E131" i="1"/>
  <c r="D131" i="1"/>
  <c r="E142" i="1"/>
  <c r="D142" i="1"/>
  <c r="D148" i="1"/>
  <c r="D211" i="1"/>
  <c r="D214" i="1"/>
  <c r="E214" i="1"/>
  <c r="B217" i="1"/>
  <c r="I217" i="1"/>
  <c r="C262" i="1"/>
  <c r="A422" i="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B308" i="1" l="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262" i="1"/>
  <c r="N477" i="1"/>
  <c r="E477" i="1"/>
  <c r="D477" i="1"/>
  <c r="L523" i="1" l="1"/>
  <c r="S477" i="1"/>
  <c r="V477" i="1" s="1"/>
  <c r="K523" i="1"/>
  <c r="R477" i="1"/>
  <c r="U477" i="1" s="1"/>
  <c r="G477" i="1"/>
  <c r="E232" i="1" s="1"/>
  <c r="F477" i="1"/>
  <c r="O477" i="1"/>
  <c r="M523" i="1" l="1"/>
  <c r="T477" i="1"/>
  <c r="W477" i="1" s="1"/>
  <c r="N523" i="1"/>
  <c r="P477" i="1"/>
  <c r="H477" i="1"/>
  <c r="O523" i="1" l="1"/>
  <c r="I477" i="1"/>
  <c r="P523" i="1" l="1"/>
</calcChain>
</file>

<file path=xl/sharedStrings.xml><?xml version="1.0" encoding="utf-8"?>
<sst xmlns="http://schemas.openxmlformats.org/spreadsheetml/2006/main" count="704" uniqueCount="105">
  <si>
    <t>Last date at which the design (as opposed to the data) of this tool was changed:</t>
  </si>
  <si>
    <t>INPUT DATA</t>
  </si>
  <si>
    <t>Date on which the scenario displayed below was last changed:</t>
  </si>
  <si>
    <t>Name of this scenario:</t>
  </si>
  <si>
    <t>age</t>
  </si>
  <si>
    <t>isteacher</t>
  </si>
  <si>
    <t>notch</t>
  </si>
  <si>
    <t>eds</t>
  </si>
  <si>
    <t>Educators by notch code, age and category for base year</t>
  </si>
  <si>
    <t>Notch code and notch value</t>
  </si>
  <si>
    <t>notchcode</t>
  </si>
  <si>
    <t>notchvalue</t>
  </si>
  <si>
    <t>Educator post projections</t>
  </si>
  <si>
    <t>Teachers</t>
  </si>
  <si>
    <t>Non-teachers</t>
  </si>
  <si>
    <t>Year</t>
  </si>
  <si>
    <t>The maximum year in the scenario is thus...</t>
  </si>
  <si>
    <t>Difference CoL-inflation</t>
  </si>
  <si>
    <t>Annual notch increments</t>
  </si>
  <si>
    <t xml:space="preserve">    % of employees</t>
  </si>
  <si>
    <t xml:space="preserve">    Number of notches</t>
  </si>
  <si>
    <t>TOOL FOR LONG-RANGE EDUCATOR COST PROJECTIONS</t>
  </si>
  <si>
    <t>Must be no more than 100%</t>
  </si>
  <si>
    <t xml:space="preserve">  First level</t>
  </si>
  <si>
    <t xml:space="preserve">  Second level</t>
  </si>
  <si>
    <t xml:space="preserve">  Third level</t>
  </si>
  <si>
    <t>Benefits as a percentage of basic salary</t>
  </si>
  <si>
    <t>Benefits as a % of basic salary</t>
  </si>
  <si>
    <t>Joiners</t>
  </si>
  <si>
    <t>% available to join</t>
  </si>
  <si>
    <t>Annual joiner and attrition trends</t>
  </si>
  <si>
    <t>Number of available joiners</t>
  </si>
  <si>
    <t>Youth cohort (thousands)</t>
  </si>
  <si>
    <t>Attrition rate by age in two years</t>
  </si>
  <si>
    <t>Distribution of joiners across age in two years</t>
  </si>
  <si>
    <t>Entry levels and ceilings in the notch structure</t>
  </si>
  <si>
    <t xml:space="preserve">Teachers </t>
  </si>
  <si>
    <t>Entry</t>
  </si>
  <si>
    <t>Ceiling</t>
  </si>
  <si>
    <t>Notch codes</t>
  </si>
  <si>
    <t>Notch values</t>
  </si>
  <si>
    <t>THE RUN PROJECTION BUTTON</t>
  </si>
  <si>
    <t>Value</t>
  </si>
  <si>
    <t>Description</t>
  </si>
  <si>
    <t>Total educators before attrition calculation</t>
  </si>
  <si>
    <t>Total educators after attrition calculation</t>
  </si>
  <si>
    <t>Employee count</t>
  </si>
  <si>
    <t>Total cost (Rm)</t>
  </si>
  <si>
    <t>Total</t>
  </si>
  <si>
    <t>Unit cost</t>
  </si>
  <si>
    <t>% teachers</t>
  </si>
  <si>
    <t>Old/young total earnings ratio (teachers)</t>
  </si>
  <si>
    <t>Old/young total earnings ratio (all educators)</t>
  </si>
  <si>
    <t>Joiners aged 30 or below</t>
  </si>
  <si>
    <t>OUTPUTS BY YEAR</t>
  </si>
  <si>
    <t>OUTPUTS BY AGE</t>
  </si>
  <si>
    <t>OUTPUTS BY NOTCH</t>
  </si>
  <si>
    <t>Notch</t>
  </si>
  <si>
    <t>Three years beyond base year (applies to both age-specific and notch-specific statistics)</t>
  </si>
  <si>
    <t>Age</t>
  </si>
  <si>
    <t>Average cost (teachers)</t>
  </si>
  <si>
    <t>Average cost (all educators)</t>
  </si>
  <si>
    <t>Count of teachers</t>
  </si>
  <si>
    <t>Count of all educators</t>
  </si>
  <si>
    <t>Teachers departing</t>
  </si>
  <si>
    <t>Non-teachers departing</t>
  </si>
  <si>
    <t>Total of above</t>
  </si>
  <si>
    <t>Overall attrition rate in base year</t>
  </si>
  <si>
    <t>Leavers previous year</t>
  </si>
  <si>
    <t>These values are zero if the by age and by year tables tally.</t>
  </si>
  <si>
    <t>Average age</t>
  </si>
  <si>
    <t>All</t>
  </si>
  <si>
    <t>What is the base year (the year for which the start data applies)?</t>
  </si>
  <si>
    <t>Ages 30 and below</t>
  </si>
  <si>
    <t>Ages 31 and above</t>
  </si>
  <si>
    <t>Indicator values:</t>
  </si>
  <si>
    <t xml:space="preserve">Leavers aged 31 to 55 in previous year </t>
  </si>
  <si>
    <t xml:space="preserve">Leavers 56 to 65 in previous year </t>
  </si>
  <si>
    <t>Annual promotion trends</t>
  </si>
  <si>
    <t>Notch range</t>
  </si>
  <si>
    <t>1/100 of range</t>
  </si>
  <si>
    <t>Probability of being promoted</t>
  </si>
  <si>
    <t>Percentage bonus</t>
  </si>
  <si>
    <t>Count of non-teachers</t>
  </si>
  <si>
    <t>Non-teachers leaving initially</t>
  </si>
  <si>
    <t>Non-teachers promoted to higher non-teacher positions</t>
  </si>
  <si>
    <t>Average promotion bonus of promoted non-teachers (percentage)</t>
  </si>
  <si>
    <t>Teachers promoted to non-teacher positions</t>
  </si>
  <si>
    <t>New teachers entering the system</t>
  </si>
  <si>
    <t>Total educators after joining calculation</t>
  </si>
  <si>
    <t>Total educators progressing up notches</t>
  </si>
  <si>
    <t>Average promotion bonus of promoted teachers (percentage)</t>
  </si>
  <si>
    <t>5.6% increase scenario</t>
  </si>
  <si>
    <t>6.2% increase</t>
  </si>
  <si>
    <t>15.8% increase</t>
  </si>
  <si>
    <t>Raise this year to the left to raise 2030 indicator value.</t>
  </si>
  <si>
    <t>Constant educators scenario with 2018-2019 attrition and joining patterns (can easily be changed to alternative workforce increase scenarios of 5.6%, 6.2% and 15.8%)</t>
  </si>
  <si>
    <t>This should be between 11K and 12K.</t>
  </si>
  <si>
    <t>AFTER CHANGING THE VALUE ABOVE, REMEMBER TO CHANGE TARGET YEAR IN 'Distribution of joiners across age in two years'</t>
  </si>
  <si>
    <t>Leavers implied by baseline input values...</t>
  </si>
  <si>
    <t>Baseline joiners implied:</t>
  </si>
  <si>
    <t xml:space="preserve">Leavers by age in previous year </t>
  </si>
  <si>
    <t>Joiners by age</t>
  </si>
  <si>
    <t>Value immediately below must be 0, 1, 2 or 3. 0 is the 0% increase scenario.</t>
  </si>
  <si>
    <t>Cost of living adjustments above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</si>
</sst>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u/>
      <sz val="11"/>
      <color theme="1"/>
      <name val="Calibri"/>
      <family val="2"/>
      <scheme val="minor"/>
    </font>
    <font>
      <i/>
      <sz val="11"/>
      <color theme="1"/>
      <name val="Calibri"/>
      <family val="2"/>
      <scheme val="minor"/>
    </font>
    <font>
      <sz val="10"/>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8"/>
      <name val="Calibri"/>
      <family val="2"/>
      <scheme val="minor"/>
    </font>
  </fonts>
  <fills count="6">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FFC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3" fillId="0" borderId="0" xfId="0" applyFont="1"/>
    <xf numFmtId="15" fontId="0" fillId="2" borderId="0" xfId="0" applyNumberFormat="1" applyFont="1" applyFill="1"/>
    <xf numFmtId="0" fontId="2" fillId="0" borderId="0" xfId="0" applyFont="1"/>
    <xf numFmtId="15" fontId="0" fillId="2" borderId="0" xfId="0" applyNumberFormat="1" applyFill="1"/>
    <xf numFmtId="0" fontId="4" fillId="0" borderId="0" xfId="0" applyFont="1"/>
    <xf numFmtId="1" fontId="0" fillId="0" borderId="0" xfId="0" applyNumberFormat="1"/>
    <xf numFmtId="0" fontId="0" fillId="2" borderId="0" xfId="0" applyFill="1"/>
    <xf numFmtId="0" fontId="0" fillId="3" borderId="0" xfId="0" applyFill="1"/>
    <xf numFmtId="0" fontId="0" fillId="4" borderId="0" xfId="0" applyFill="1"/>
    <xf numFmtId="3" fontId="0" fillId="4" borderId="0" xfId="0" applyNumberFormat="1" applyFill="1"/>
    <xf numFmtId="3" fontId="0" fillId="2" borderId="0" xfId="0" applyNumberFormat="1" applyFill="1"/>
    <xf numFmtId="3" fontId="0" fillId="3" borderId="0" xfId="0" applyNumberFormat="1" applyFill="1"/>
    <xf numFmtId="165" fontId="0" fillId="2" borderId="0" xfId="0" applyNumberFormat="1" applyFill="1"/>
    <xf numFmtId="9" fontId="1" fillId="2" borderId="0" xfId="1" applyFont="1" applyFill="1"/>
    <xf numFmtId="0" fontId="5" fillId="0" borderId="0" xfId="0" applyFont="1"/>
    <xf numFmtId="9" fontId="1" fillId="4" borderId="0" xfId="1" applyFont="1" applyFill="1"/>
    <xf numFmtId="9" fontId="0" fillId="4" borderId="0" xfId="0" applyNumberFormat="1" applyFill="1"/>
    <xf numFmtId="0" fontId="6" fillId="0" borderId="0" xfId="0" applyFont="1" applyAlignment="1">
      <alignment wrapText="1"/>
    </xf>
    <xf numFmtId="0" fontId="0" fillId="5" borderId="0" xfId="0" applyFill="1"/>
    <xf numFmtId="1" fontId="0" fillId="4" borderId="0" xfId="0" applyNumberFormat="1" applyFill="1" applyAlignment="1">
      <alignment horizontal="center"/>
    </xf>
    <xf numFmtId="165" fontId="0" fillId="2" borderId="0" xfId="0" applyNumberFormat="1" applyFill="1" applyAlignment="1">
      <alignment horizontal="center"/>
    </xf>
    <xf numFmtId="0" fontId="6" fillId="0" borderId="0" xfId="0" applyFont="1" applyAlignment="1">
      <alignment horizontal="center" wrapText="1"/>
    </xf>
    <xf numFmtId="4" fontId="0" fillId="2" borderId="0" xfId="0" applyNumberFormat="1" applyFill="1" applyAlignment="1">
      <alignment horizontal="center"/>
    </xf>
    <xf numFmtId="3" fontId="0" fillId="2" borderId="0" xfId="0" applyNumberFormat="1" applyFill="1" applyAlignment="1">
      <alignment horizontal="right"/>
    </xf>
    <xf numFmtId="3" fontId="0" fillId="0" borderId="0" xfId="0" applyNumberFormat="1"/>
    <xf numFmtId="0" fontId="7" fillId="0" borderId="0" xfId="0" applyFont="1"/>
    <xf numFmtId="9" fontId="7" fillId="0" borderId="0" xfId="1" applyFont="1" applyFill="1"/>
    <xf numFmtId="3" fontId="8" fillId="2" borderId="0" xfId="0" applyNumberFormat="1" applyFont="1" applyFill="1" applyAlignment="1">
      <alignment horizontal="right"/>
    </xf>
    <xf numFmtId="3" fontId="7" fillId="0" borderId="0" xfId="0" applyNumberFormat="1" applyFont="1"/>
    <xf numFmtId="0" fontId="0" fillId="0" borderId="0" xfId="0" applyFont="1"/>
    <xf numFmtId="0" fontId="0" fillId="2" borderId="0" xfId="0" applyFont="1" applyFill="1"/>
    <xf numFmtId="1" fontId="7" fillId="0" borderId="0" xfId="0" applyNumberFormat="1" applyFont="1"/>
    <xf numFmtId="2" fontId="7" fillId="0" borderId="0" xfId="0" applyNumberFormat="1" applyFont="1"/>
    <xf numFmtId="166" fontId="7" fillId="0" borderId="0" xfId="0" applyNumberFormat="1" applyFont="1"/>
    <xf numFmtId="166" fontId="9" fillId="0" borderId="0" xfId="0" applyNumberFormat="1" applyFont="1"/>
    <xf numFmtId="3" fontId="9" fillId="0" borderId="0" xfId="0" applyNumberFormat="1" applyFont="1"/>
    <xf numFmtId="164" fontId="7" fillId="0" borderId="0" xfId="0" applyNumberFormat="1" applyFont="1"/>
    <xf numFmtId="0" fontId="7" fillId="0" borderId="0" xfId="0" applyFont="1" applyAlignment="1">
      <alignment horizontal="left"/>
    </xf>
    <xf numFmtId="167" fontId="1" fillId="4" borderId="0" xfId="1" applyNumberFormat="1" applyFont="1" applyFill="1"/>
    <xf numFmtId="0" fontId="8" fillId="0" borderId="0" xfId="0" applyFont="1"/>
    <xf numFmtId="1" fontId="0" fillId="4" borderId="0" xfId="0" applyNumberFormat="1" applyFill="1"/>
    <xf numFmtId="10" fontId="0" fillId="0" borderId="0" xfId="1" applyNumberFormat="1" applyFont="1"/>
    <xf numFmtId="0" fontId="6" fillId="0" borderId="0" xfId="0" applyFont="1" applyAlignment="1">
      <alignment horizontal="right" wrapText="1"/>
    </xf>
    <xf numFmtId="9" fontId="7" fillId="3" borderId="0" xfId="1" applyFont="1" applyFill="1"/>
    <xf numFmtId="10" fontId="7" fillId="0" borderId="0" xfId="1" applyNumberFormat="1" applyFont="1"/>
    <xf numFmtId="0" fontId="7" fillId="3" borderId="0" xfId="0" applyFont="1" applyFill="1"/>
    <xf numFmtId="3" fontId="7" fillId="4" borderId="0" xfId="0" applyNumberFormat="1" applyFont="1" applyFill="1"/>
    <xf numFmtId="3" fontId="7" fillId="3" borderId="1" xfId="0" applyNumberFormat="1" applyFont="1" applyFill="1" applyBorder="1"/>
    <xf numFmtId="3" fontId="7" fillId="4" borderId="1" xfId="0" applyNumberFormat="1" applyFont="1" applyFill="1" applyBorder="1"/>
    <xf numFmtId="0" fontId="9" fillId="0" borderId="0" xfId="0" applyFont="1"/>
    <xf numFmtId="9" fontId="1" fillId="2" borderId="0" xfId="1" applyNumberFormat="1" applyFont="1" applyFill="1"/>
    <xf numFmtId="3" fontId="0" fillId="4" borderId="2" xfId="0" applyNumberFormat="1" applyFill="1" applyBorder="1"/>
    <xf numFmtId="167" fontId="1" fillId="2" borderId="0" xfId="1" applyNumberFormat="1" applyFont="1" applyFill="1"/>
    <xf numFmtId="9" fontId="0" fillId="0" borderId="0" xfId="1" applyFont="1"/>
    <xf numFmtId="167" fontId="7" fillId="0" borderId="0" xfId="1" applyNumberFormat="1" applyFont="1" applyFill="1"/>
  </cellXfs>
  <cellStyles count="2">
    <cellStyle name="Normal" xfId="0" builtinId="0"/>
    <cellStyle name="Percent" xfId="1" builtinId="5"/>
  </cellStyles>
  <dxfs count="0"/>
  <tableStyles count="0" defaultTableStyle="TableStyleMedium9" defaultPivotStyle="PivotStyleLight16"/>
  <colors>
    <mruColors>
      <color rgb="FFCCFFCC"/>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Joiners (base year)</c:v>
          </c:tx>
          <c:spPr>
            <a:ln w="12700">
              <a:solidFill>
                <a:schemeClr val="tx1"/>
              </a:solidFill>
            </a:ln>
          </c:spPr>
          <c:marker>
            <c:symbol val="none"/>
          </c:marker>
          <c:cat>
            <c:numRef>
              <c:f>Main!$A$218:$A$261</c:f>
              <c:numCache>
                <c:formatCode>General</c:formatCode>
                <c:ptCount val="44"/>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numCache>
            </c:numRef>
          </c:cat>
          <c:val>
            <c:numRef>
              <c:f>Main!$B$218:$B$261</c:f>
              <c:numCache>
                <c:formatCode>0%</c:formatCode>
                <c:ptCount val="44"/>
                <c:pt idx="0">
                  <c:v>2.4502524502524503E-3</c:v>
                </c:pt>
                <c:pt idx="1">
                  <c:v>1.6743391743391744E-2</c:v>
                </c:pt>
                <c:pt idx="2">
                  <c:v>7.0871695871695867E-2</c:v>
                </c:pt>
                <c:pt idx="3">
                  <c:v>9.4817344817344815E-2</c:v>
                </c:pt>
                <c:pt idx="4">
                  <c:v>9.3889218889218889E-2</c:v>
                </c:pt>
                <c:pt idx="5">
                  <c:v>7.6254826254826255E-2</c:v>
                </c:pt>
                <c:pt idx="6">
                  <c:v>5.9251559251559255E-2</c:v>
                </c:pt>
                <c:pt idx="7">
                  <c:v>4.807692307692308E-2</c:v>
                </c:pt>
                <c:pt idx="8">
                  <c:v>3.9278289278289281E-2</c:v>
                </c:pt>
                <c:pt idx="9">
                  <c:v>3.4563409563409565E-2</c:v>
                </c:pt>
                <c:pt idx="10">
                  <c:v>3.0999405999406E-2</c:v>
                </c:pt>
                <c:pt idx="11">
                  <c:v>2.6804276804276803E-2</c:v>
                </c:pt>
                <c:pt idx="12">
                  <c:v>2.4873774873774873E-2</c:v>
                </c:pt>
                <c:pt idx="13">
                  <c:v>2.5801900801900802E-2</c:v>
                </c:pt>
                <c:pt idx="14">
                  <c:v>2.2794772794772794E-2</c:v>
                </c:pt>
                <c:pt idx="15">
                  <c:v>1.9899019899019901E-2</c:v>
                </c:pt>
                <c:pt idx="16">
                  <c:v>1.8822393822393823E-2</c:v>
                </c:pt>
                <c:pt idx="17">
                  <c:v>1.5518265518265519E-2</c:v>
                </c:pt>
                <c:pt idx="18">
                  <c:v>1.5926640926640926E-2</c:v>
                </c:pt>
                <c:pt idx="19">
                  <c:v>1.5481140481140481E-2</c:v>
                </c:pt>
                <c:pt idx="20">
                  <c:v>1.2733887733887735E-2</c:v>
                </c:pt>
                <c:pt idx="21">
                  <c:v>1.4515889515889516E-2</c:v>
                </c:pt>
                <c:pt idx="22">
                  <c:v>1.4887139887139886E-2</c:v>
                </c:pt>
                <c:pt idx="23">
                  <c:v>1.5629640629640628E-2</c:v>
                </c:pt>
                <c:pt idx="24">
                  <c:v>1.5666765666765666E-2</c:v>
                </c:pt>
                <c:pt idx="25">
                  <c:v>1.4256014256014256E-2</c:v>
                </c:pt>
                <c:pt idx="26">
                  <c:v>1.6186516186516186E-2</c:v>
                </c:pt>
                <c:pt idx="27">
                  <c:v>1.5518265518265519E-2</c:v>
                </c:pt>
                <c:pt idx="28">
                  <c:v>1.6817641817641817E-2</c:v>
                </c:pt>
                <c:pt idx="29">
                  <c:v>1.5815265815265815E-2</c:v>
                </c:pt>
                <c:pt idx="30">
                  <c:v>1.4627264627264627E-2</c:v>
                </c:pt>
                <c:pt idx="31">
                  <c:v>1.2251262251262251E-2</c:v>
                </c:pt>
                <c:pt idx="32">
                  <c:v>1.0395010395010396E-2</c:v>
                </c:pt>
                <c:pt idx="33">
                  <c:v>9.6525096525096523E-3</c:v>
                </c:pt>
                <c:pt idx="34">
                  <c:v>8.7615087615087617E-3</c:v>
                </c:pt>
                <c:pt idx="35">
                  <c:v>7.2393822393822397E-3</c:v>
                </c:pt>
                <c:pt idx="36">
                  <c:v>6.0513810513810511E-3</c:v>
                </c:pt>
                <c:pt idx="37">
                  <c:v>5.7172557172557176E-3</c:v>
                </c:pt>
                <c:pt idx="38">
                  <c:v>4.9005049005049007E-3</c:v>
                </c:pt>
                <c:pt idx="39">
                  <c:v>3.6011286011286012E-3</c:v>
                </c:pt>
                <c:pt idx="40">
                  <c:v>3.1185031185031187E-3</c:v>
                </c:pt>
                <c:pt idx="41">
                  <c:v>3.4526284526284526E-3</c:v>
                </c:pt>
                <c:pt idx="42">
                  <c:v>2.9700029700029701E-3</c:v>
                </c:pt>
                <c:pt idx="43">
                  <c:v>2.1161271161271159E-3</c:v>
                </c:pt>
              </c:numCache>
            </c:numRef>
          </c:val>
          <c:smooth val="0"/>
          <c:extLst>
            <c:ext xmlns:c16="http://schemas.microsoft.com/office/drawing/2014/chart" uri="{C3380CC4-5D6E-409C-BE32-E72D297353CC}">
              <c16:uniqueId val="{00000000-7280-4839-9664-43B25D7AA201}"/>
            </c:ext>
          </c:extLst>
        </c:ser>
        <c:ser>
          <c:idx val="1"/>
          <c:order val="1"/>
          <c:tx>
            <c:v>Joiners (future year)</c:v>
          </c:tx>
          <c:spPr>
            <a:ln w="38100">
              <a:solidFill>
                <a:schemeClr val="tx1"/>
              </a:solidFill>
            </a:ln>
          </c:spPr>
          <c:marker>
            <c:symbol val="none"/>
          </c:marker>
          <c:cat>
            <c:numRef>
              <c:f>Main!$A$218:$A$261</c:f>
              <c:numCache>
                <c:formatCode>General</c:formatCode>
                <c:ptCount val="44"/>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numCache>
            </c:numRef>
          </c:cat>
          <c:val>
            <c:numRef>
              <c:f>Main!$C$218:$C$261</c:f>
              <c:numCache>
                <c:formatCode>0%</c:formatCode>
                <c:ptCount val="44"/>
                <c:pt idx="0">
                  <c:v>5.2533549835235649E-4</c:v>
                </c:pt>
                <c:pt idx="1">
                  <c:v>3.5897925720744365E-3</c:v>
                </c:pt>
                <c:pt idx="2">
                  <c:v>0.21440056035786478</c:v>
                </c:pt>
                <c:pt idx="3">
                  <c:v>0.21440056035786478</c:v>
                </c:pt>
                <c:pt idx="4">
                  <c:v>0.21440056035786478</c:v>
                </c:pt>
                <c:pt idx="5">
                  <c:v>0.21440056035786478</c:v>
                </c:pt>
                <c:pt idx="6">
                  <c:v>1.2703567505611531E-2</c:v>
                </c:pt>
                <c:pt idx="7">
                  <c:v>1.0307719247974268E-2</c:v>
                </c:pt>
                <c:pt idx="8">
                  <c:v>8.421287231163534E-3</c:v>
                </c:pt>
                <c:pt idx="9">
                  <c:v>7.4104143782733932E-3</c:v>
                </c:pt>
                <c:pt idx="10">
                  <c:v>6.6462900170336011E-3</c:v>
                </c:pt>
                <c:pt idx="11">
                  <c:v>5.7468519668242637E-3</c:v>
                </c:pt>
                <c:pt idx="12">
                  <c:v>5.3329512711527104E-3</c:v>
                </c:pt>
                <c:pt idx="13">
                  <c:v>5.5319419902255728E-3</c:v>
                </c:pt>
                <c:pt idx="14">
                  <c:v>4.8872120604294984E-3</c:v>
                </c:pt>
                <c:pt idx="15">
                  <c:v>4.2663610169221683E-3</c:v>
                </c:pt>
                <c:pt idx="16">
                  <c:v>4.0355317827976481E-3</c:v>
                </c:pt>
                <c:pt idx="17">
                  <c:v>3.3271248228982581E-3</c:v>
                </c:pt>
                <c:pt idx="18">
                  <c:v>3.4146807392903171E-3</c:v>
                </c:pt>
                <c:pt idx="19">
                  <c:v>3.3191651941353434E-3</c:v>
                </c:pt>
                <c:pt idx="20">
                  <c:v>2.7301526656796711E-3</c:v>
                </c:pt>
                <c:pt idx="21">
                  <c:v>3.1122148462995667E-3</c:v>
                </c:pt>
                <c:pt idx="22">
                  <c:v>3.1918111339287116E-3</c:v>
                </c:pt>
                <c:pt idx="23">
                  <c:v>3.3510037091870012E-3</c:v>
                </c:pt>
                <c:pt idx="24">
                  <c:v>3.3589633379499158E-3</c:v>
                </c:pt>
                <c:pt idx="25">
                  <c:v>3.056497444959165E-3</c:v>
                </c:pt>
                <c:pt idx="26">
                  <c:v>3.4703981406307188E-3</c:v>
                </c:pt>
                <c:pt idx="27">
                  <c:v>3.3271248228982581E-3</c:v>
                </c:pt>
                <c:pt idx="28">
                  <c:v>3.6057118296002649E-3</c:v>
                </c:pt>
                <c:pt idx="29">
                  <c:v>3.390801853001574E-3</c:v>
                </c:pt>
                <c:pt idx="30">
                  <c:v>3.1360937325883098E-3</c:v>
                </c:pt>
                <c:pt idx="31">
                  <c:v>2.6266774917617828E-3</c:v>
                </c:pt>
                <c:pt idx="32">
                  <c:v>2.2286960536160583E-3</c:v>
                </c:pt>
                <c:pt idx="33">
                  <c:v>2.0695034783577682E-3</c:v>
                </c:pt>
                <c:pt idx="34">
                  <c:v>1.8784723880478204E-3</c:v>
                </c:pt>
                <c:pt idx="35">
                  <c:v>1.552127608768326E-3</c:v>
                </c:pt>
                <c:pt idx="36">
                  <c:v>1.2974194883550623E-3</c:v>
                </c:pt>
                <c:pt idx="37">
                  <c:v>1.2257828294888319E-3</c:v>
                </c:pt>
                <c:pt idx="38">
                  <c:v>1.050670996704713E-3</c:v>
                </c:pt>
                <c:pt idx="39">
                  <c:v>7.720839900027058E-4</c:v>
                </c:pt>
                <c:pt idx="40">
                  <c:v>6.6860881608481746E-4</c:v>
                </c:pt>
                <c:pt idx="41">
                  <c:v>7.4024547495104784E-4</c:v>
                </c:pt>
                <c:pt idx="42">
                  <c:v>6.3677030103315949E-4</c:v>
                </c:pt>
                <c:pt idx="43">
                  <c:v>4.5369883948612606E-4</c:v>
                </c:pt>
              </c:numCache>
            </c:numRef>
          </c:val>
          <c:smooth val="0"/>
          <c:extLst>
            <c:ext xmlns:c16="http://schemas.microsoft.com/office/drawing/2014/chart" uri="{C3380CC4-5D6E-409C-BE32-E72D297353CC}">
              <c16:uniqueId val="{00000001-7280-4839-9664-43B25D7AA201}"/>
            </c:ext>
          </c:extLst>
        </c:ser>
        <c:ser>
          <c:idx val="2"/>
          <c:order val="2"/>
          <c:tx>
            <c:v>Attrition rate (base year)</c:v>
          </c:tx>
          <c:spPr>
            <a:ln w="12700">
              <a:solidFill>
                <a:srgbClr val="FF0000"/>
              </a:solidFill>
            </a:ln>
          </c:spPr>
          <c:marker>
            <c:symbol val="none"/>
          </c:marker>
          <c:val>
            <c:numRef>
              <c:f>Main!$I$218:$I$261</c:f>
              <c:numCache>
                <c:formatCode>0%</c:formatCode>
                <c:ptCount val="44"/>
                <c:pt idx="0">
                  <c:v>0.28911810809729999</c:v>
                </c:pt>
                <c:pt idx="1">
                  <c:v>9.439490469594683E-2</c:v>
                </c:pt>
                <c:pt idx="2">
                  <c:v>8.6195142179377529E-2</c:v>
                </c:pt>
                <c:pt idx="3">
                  <c:v>7.7231897045939649E-2</c:v>
                </c:pt>
                <c:pt idx="4">
                  <c:v>7.3010294301225354E-2</c:v>
                </c:pt>
                <c:pt idx="5">
                  <c:v>6.8832157527615498E-2</c:v>
                </c:pt>
                <c:pt idx="6">
                  <c:v>6.5670679046273245E-2</c:v>
                </c:pt>
                <c:pt idx="7">
                  <c:v>6.6970861197679685E-2</c:v>
                </c:pt>
                <c:pt idx="8">
                  <c:v>6.1965644073830324E-2</c:v>
                </c:pt>
                <c:pt idx="9">
                  <c:v>5.520051615217645E-2</c:v>
                </c:pt>
                <c:pt idx="10">
                  <c:v>5.541252595783671E-2</c:v>
                </c:pt>
                <c:pt idx="11">
                  <c:v>5.7025937376397308E-2</c:v>
                </c:pt>
                <c:pt idx="12">
                  <c:v>5.0294197848055236E-2</c:v>
                </c:pt>
                <c:pt idx="13">
                  <c:v>5.2024743665874069E-2</c:v>
                </c:pt>
                <c:pt idx="14">
                  <c:v>5.1866571666470886E-2</c:v>
                </c:pt>
                <c:pt idx="15">
                  <c:v>5.5113834886523473E-2</c:v>
                </c:pt>
                <c:pt idx="16">
                  <c:v>5.0077248066994699E-2</c:v>
                </c:pt>
                <c:pt idx="17">
                  <c:v>4.8046055141813315E-2</c:v>
                </c:pt>
                <c:pt idx="18">
                  <c:v>4.0141663502266174E-2</c:v>
                </c:pt>
                <c:pt idx="19">
                  <c:v>4.0897659548777734E-2</c:v>
                </c:pt>
                <c:pt idx="20">
                  <c:v>3.463006902097325E-2</c:v>
                </c:pt>
                <c:pt idx="21">
                  <c:v>2.87389449752922E-2</c:v>
                </c:pt>
                <c:pt idx="22">
                  <c:v>2.8049635324760611E-2</c:v>
                </c:pt>
                <c:pt idx="23">
                  <c:v>2.5549205675645115E-2</c:v>
                </c:pt>
                <c:pt idx="24">
                  <c:v>2.4461468086440594E-2</c:v>
                </c:pt>
                <c:pt idx="25">
                  <c:v>2.3053601301510653E-2</c:v>
                </c:pt>
                <c:pt idx="26">
                  <c:v>2.3269234525519687E-2</c:v>
                </c:pt>
                <c:pt idx="27">
                  <c:v>2.1214559483332517E-2</c:v>
                </c:pt>
                <c:pt idx="28">
                  <c:v>2.2331510343596286E-2</c:v>
                </c:pt>
                <c:pt idx="29">
                  <c:v>2.3274616188530363E-2</c:v>
                </c:pt>
                <c:pt idx="30">
                  <c:v>2.5091937813436362E-2</c:v>
                </c:pt>
                <c:pt idx="31">
                  <c:v>2.531186542604482E-2</c:v>
                </c:pt>
                <c:pt idx="32">
                  <c:v>2.0667140600072638E-2</c:v>
                </c:pt>
                <c:pt idx="33">
                  <c:v>3.5241399674699254E-2</c:v>
                </c:pt>
                <c:pt idx="34">
                  <c:v>5.2955888309913018E-2</c:v>
                </c:pt>
                <c:pt idx="35">
                  <c:v>4.8126534325607651E-2</c:v>
                </c:pt>
                <c:pt idx="36">
                  <c:v>5.8588399448870218E-2</c:v>
                </c:pt>
                <c:pt idx="37">
                  <c:v>7.260029415608972E-2</c:v>
                </c:pt>
                <c:pt idx="38">
                  <c:v>0.22768588007662557</c:v>
                </c:pt>
                <c:pt idx="39">
                  <c:v>0.35325994010118233</c:v>
                </c:pt>
                <c:pt idx="40">
                  <c:v>0.21613921458023846</c:v>
                </c:pt>
                <c:pt idx="41">
                  <c:v>0.20916645250614718</c:v>
                </c:pt>
                <c:pt idx="42">
                  <c:v>0.20951316576341972</c:v>
                </c:pt>
                <c:pt idx="43">
                  <c:v>0.7176269369341467</c:v>
                </c:pt>
              </c:numCache>
            </c:numRef>
          </c:val>
          <c:smooth val="0"/>
          <c:extLst>
            <c:ext xmlns:c16="http://schemas.microsoft.com/office/drawing/2014/chart" uri="{C3380CC4-5D6E-409C-BE32-E72D297353CC}">
              <c16:uniqueId val="{00000002-7280-4839-9664-43B25D7AA201}"/>
            </c:ext>
          </c:extLst>
        </c:ser>
        <c:ser>
          <c:idx val="3"/>
          <c:order val="3"/>
          <c:tx>
            <c:v>Attrition rate (future year)</c:v>
          </c:tx>
          <c:spPr>
            <a:ln w="38100">
              <a:solidFill>
                <a:srgbClr val="FF0000"/>
              </a:solidFill>
            </a:ln>
          </c:spPr>
          <c:marker>
            <c:symbol val="none"/>
          </c:marker>
          <c:val>
            <c:numRef>
              <c:f>Main!$J$218:$J$261</c:f>
              <c:numCache>
                <c:formatCode>0%</c:formatCode>
                <c:ptCount val="44"/>
                <c:pt idx="0">
                  <c:v>0.28911810809729999</c:v>
                </c:pt>
                <c:pt idx="1">
                  <c:v>9.439490469594683E-2</c:v>
                </c:pt>
                <c:pt idx="2">
                  <c:v>8.6195142179377529E-2</c:v>
                </c:pt>
                <c:pt idx="3">
                  <c:v>7.7231897045939649E-2</c:v>
                </c:pt>
                <c:pt idx="4">
                  <c:v>7.3010294301225354E-2</c:v>
                </c:pt>
                <c:pt idx="5">
                  <c:v>6.8832157527615498E-2</c:v>
                </c:pt>
                <c:pt idx="6">
                  <c:v>6.5670679046273245E-2</c:v>
                </c:pt>
                <c:pt idx="7">
                  <c:v>6.6970861197679685E-2</c:v>
                </c:pt>
                <c:pt idx="8">
                  <c:v>6.1965644073830324E-2</c:v>
                </c:pt>
                <c:pt idx="9">
                  <c:v>5.520051615217645E-2</c:v>
                </c:pt>
                <c:pt idx="10">
                  <c:v>5.541252595783671E-2</c:v>
                </c:pt>
                <c:pt idx="11">
                  <c:v>5.7025937376397308E-2</c:v>
                </c:pt>
                <c:pt idx="12">
                  <c:v>5.0294197848055236E-2</c:v>
                </c:pt>
                <c:pt idx="13">
                  <c:v>5.2024743665874069E-2</c:v>
                </c:pt>
                <c:pt idx="14">
                  <c:v>5.1866571666470886E-2</c:v>
                </c:pt>
                <c:pt idx="15">
                  <c:v>5.5113834886523473E-2</c:v>
                </c:pt>
                <c:pt idx="16">
                  <c:v>5.0077248066994699E-2</c:v>
                </c:pt>
                <c:pt idx="17">
                  <c:v>4.8046055141813315E-2</c:v>
                </c:pt>
                <c:pt idx="18">
                  <c:v>4.0141663502266174E-2</c:v>
                </c:pt>
                <c:pt idx="19">
                  <c:v>4.0897659548777734E-2</c:v>
                </c:pt>
                <c:pt idx="20">
                  <c:v>3.463006902097325E-2</c:v>
                </c:pt>
                <c:pt idx="21">
                  <c:v>2.87389449752922E-2</c:v>
                </c:pt>
                <c:pt idx="22">
                  <c:v>2.8049635324760611E-2</c:v>
                </c:pt>
                <c:pt idx="23">
                  <c:v>2.5549205675645115E-2</c:v>
                </c:pt>
                <c:pt idx="24">
                  <c:v>2.4461468086440594E-2</c:v>
                </c:pt>
                <c:pt idx="25">
                  <c:v>2.3053601301510653E-2</c:v>
                </c:pt>
                <c:pt idx="26">
                  <c:v>2.3269234525519687E-2</c:v>
                </c:pt>
                <c:pt idx="27">
                  <c:v>2.1214559483332517E-2</c:v>
                </c:pt>
                <c:pt idx="28">
                  <c:v>2.2331510343596286E-2</c:v>
                </c:pt>
                <c:pt idx="29">
                  <c:v>2.3274616188530363E-2</c:v>
                </c:pt>
                <c:pt idx="30">
                  <c:v>2.5091937813436362E-2</c:v>
                </c:pt>
                <c:pt idx="31">
                  <c:v>2.531186542604482E-2</c:v>
                </c:pt>
                <c:pt idx="32">
                  <c:v>2.0667140600072638E-2</c:v>
                </c:pt>
                <c:pt idx="33">
                  <c:v>3.5241399674699254E-2</c:v>
                </c:pt>
                <c:pt idx="34">
                  <c:v>5.2955888309913018E-2</c:v>
                </c:pt>
                <c:pt idx="35">
                  <c:v>4.8126534325607651E-2</c:v>
                </c:pt>
                <c:pt idx="36">
                  <c:v>5.8588399448870218E-2</c:v>
                </c:pt>
                <c:pt idx="37">
                  <c:v>7.260029415608972E-2</c:v>
                </c:pt>
                <c:pt idx="38">
                  <c:v>0.22768588007662557</c:v>
                </c:pt>
                <c:pt idx="39">
                  <c:v>0.35325994010118233</c:v>
                </c:pt>
                <c:pt idx="40">
                  <c:v>0.21613921458023846</c:v>
                </c:pt>
                <c:pt idx="41">
                  <c:v>0.20916645250614718</c:v>
                </c:pt>
                <c:pt idx="42">
                  <c:v>0.20951316576341972</c:v>
                </c:pt>
                <c:pt idx="43">
                  <c:v>0.7176269369341467</c:v>
                </c:pt>
              </c:numCache>
            </c:numRef>
          </c:val>
          <c:smooth val="0"/>
          <c:extLst>
            <c:ext xmlns:c16="http://schemas.microsoft.com/office/drawing/2014/chart" uri="{C3380CC4-5D6E-409C-BE32-E72D297353CC}">
              <c16:uniqueId val="{00000003-7280-4839-9664-43B25D7AA201}"/>
            </c:ext>
          </c:extLst>
        </c:ser>
        <c:dLbls>
          <c:showLegendKey val="0"/>
          <c:showVal val="0"/>
          <c:showCatName val="0"/>
          <c:showSerName val="0"/>
          <c:showPercent val="0"/>
          <c:showBubbleSize val="0"/>
        </c:dLbls>
        <c:smooth val="0"/>
        <c:axId val="1845993568"/>
        <c:axId val="1"/>
      </c:lineChart>
      <c:catAx>
        <c:axId val="1845993568"/>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ZA"/>
                  <a:t>Age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45993568"/>
        <c:crosses val="autoZero"/>
        <c:crossBetween val="between"/>
      </c:valAx>
    </c:plotArea>
    <c:legend>
      <c:legendPos val="r"/>
      <c:layout>
        <c:manualLayout>
          <c:xMode val="edge"/>
          <c:yMode val="edge"/>
          <c:x val="0.63896514164951346"/>
          <c:y val="0.36647247833981589"/>
          <c:w val="0.34686679118116448"/>
          <c:h val="0.285724305146297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27179935841354"/>
          <c:y val="3.9687291099336441E-2"/>
          <c:w val="0.74130300379119274"/>
          <c:h val="0.80234433162342644"/>
        </c:manualLayout>
      </c:layout>
      <c:scatterChart>
        <c:scatterStyle val="smoothMarker"/>
        <c:varyColors val="0"/>
        <c:ser>
          <c:idx val="5"/>
          <c:order val="0"/>
          <c:tx>
            <c:v>Notch values</c:v>
          </c:tx>
          <c:spPr>
            <a:ln w="25400">
              <a:solidFill>
                <a:sysClr val="windowText" lastClr="000000"/>
              </a:solidFill>
            </a:ln>
          </c:spPr>
          <c:marker>
            <c:symbol val="none"/>
          </c:marker>
          <c:xVal>
            <c:numRef>
              <c:f>Notches!$A$2:$A$492</c:f>
              <c:numCache>
                <c:formatCode>General</c:formatCode>
                <c:ptCount val="49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numCache>
            </c:numRef>
          </c:xVal>
          <c:yVal>
            <c:numRef>
              <c:f>Notches!$B$2:$B$492</c:f>
              <c:numCache>
                <c:formatCode>General</c:formatCode>
                <c:ptCount val="491"/>
                <c:pt idx="0">
                  <c:v>125085</c:v>
                </c:pt>
                <c:pt idx="1">
                  <c:v>126720</c:v>
                </c:pt>
                <c:pt idx="2">
                  <c:v>126960</c:v>
                </c:pt>
                <c:pt idx="3">
                  <c:v>127998</c:v>
                </c:pt>
                <c:pt idx="4">
                  <c:v>128622</c:v>
                </c:pt>
                <c:pt idx="5">
                  <c:v>129255</c:v>
                </c:pt>
                <c:pt idx="6">
                  <c:v>129918</c:v>
                </c:pt>
                <c:pt idx="7">
                  <c:v>130554</c:v>
                </c:pt>
                <c:pt idx="8">
                  <c:v>131193</c:v>
                </c:pt>
                <c:pt idx="9">
                  <c:v>131844</c:v>
                </c:pt>
                <c:pt idx="10">
                  <c:v>132513</c:v>
                </c:pt>
                <c:pt idx="11">
                  <c:v>133173</c:v>
                </c:pt>
                <c:pt idx="12">
                  <c:v>133821</c:v>
                </c:pt>
                <c:pt idx="13">
                  <c:v>134475</c:v>
                </c:pt>
                <c:pt idx="14">
                  <c:v>135171</c:v>
                </c:pt>
                <c:pt idx="15">
                  <c:v>135852</c:v>
                </c:pt>
                <c:pt idx="16">
                  <c:v>136491</c:v>
                </c:pt>
                <c:pt idx="17">
                  <c:v>137208</c:v>
                </c:pt>
                <c:pt idx="18">
                  <c:v>137889</c:v>
                </c:pt>
                <c:pt idx="19">
                  <c:v>138600</c:v>
                </c:pt>
                <c:pt idx="20">
                  <c:v>139266</c:v>
                </c:pt>
                <c:pt idx="21">
                  <c:v>139959</c:v>
                </c:pt>
                <c:pt idx="22">
                  <c:v>140679</c:v>
                </c:pt>
                <c:pt idx="23">
                  <c:v>141357</c:v>
                </c:pt>
                <c:pt idx="24">
                  <c:v>142059</c:v>
                </c:pt>
                <c:pt idx="25">
                  <c:v>142770</c:v>
                </c:pt>
                <c:pt idx="26">
                  <c:v>143478</c:v>
                </c:pt>
                <c:pt idx="27">
                  <c:v>144186</c:v>
                </c:pt>
                <c:pt idx="28">
                  <c:v>144912</c:v>
                </c:pt>
                <c:pt idx="29">
                  <c:v>145629</c:v>
                </c:pt>
                <c:pt idx="30">
                  <c:v>146349</c:v>
                </c:pt>
                <c:pt idx="31">
                  <c:v>147105</c:v>
                </c:pt>
                <c:pt idx="32">
                  <c:v>147813</c:v>
                </c:pt>
                <c:pt idx="33">
                  <c:v>148542</c:v>
                </c:pt>
                <c:pt idx="34">
                  <c:v>149313</c:v>
                </c:pt>
                <c:pt idx="35">
                  <c:v>150075</c:v>
                </c:pt>
                <c:pt idx="36">
                  <c:v>150771</c:v>
                </c:pt>
                <c:pt idx="37">
                  <c:v>151572</c:v>
                </c:pt>
                <c:pt idx="38">
                  <c:v>152325</c:v>
                </c:pt>
                <c:pt idx="39">
                  <c:v>153072</c:v>
                </c:pt>
                <c:pt idx="40">
                  <c:v>153846</c:v>
                </c:pt>
                <c:pt idx="41">
                  <c:v>154596</c:v>
                </c:pt>
                <c:pt idx="42">
                  <c:v>155367</c:v>
                </c:pt>
                <c:pt idx="43">
                  <c:v>156159</c:v>
                </c:pt>
                <c:pt idx="44">
                  <c:v>156915</c:v>
                </c:pt>
                <c:pt idx="45">
                  <c:v>157713</c:v>
                </c:pt>
                <c:pt idx="46">
                  <c:v>158502</c:v>
                </c:pt>
                <c:pt idx="47">
                  <c:v>159291</c:v>
                </c:pt>
                <c:pt idx="48">
                  <c:v>160080</c:v>
                </c:pt>
                <c:pt idx="49">
                  <c:v>160863</c:v>
                </c:pt>
                <c:pt idx="50">
                  <c:v>161679</c:v>
                </c:pt>
                <c:pt idx="51">
                  <c:v>162663</c:v>
                </c:pt>
                <c:pt idx="52">
                  <c:v>163275</c:v>
                </c:pt>
                <c:pt idx="53">
                  <c:v>164283</c:v>
                </c:pt>
                <c:pt idx="54">
                  <c:v>165102</c:v>
                </c:pt>
                <c:pt idx="55">
                  <c:v>165930</c:v>
                </c:pt>
                <c:pt idx="56">
                  <c:v>166746</c:v>
                </c:pt>
                <c:pt idx="57">
                  <c:v>167613</c:v>
                </c:pt>
                <c:pt idx="58">
                  <c:v>168420</c:v>
                </c:pt>
                <c:pt idx="59">
                  <c:v>169275</c:v>
                </c:pt>
                <c:pt idx="60">
                  <c:v>170127</c:v>
                </c:pt>
                <c:pt idx="61">
                  <c:v>170949</c:v>
                </c:pt>
                <c:pt idx="62">
                  <c:v>171813</c:v>
                </c:pt>
                <c:pt idx="63">
                  <c:v>172680</c:v>
                </c:pt>
                <c:pt idx="64">
                  <c:v>173514</c:v>
                </c:pt>
                <c:pt idx="65">
                  <c:v>174378</c:v>
                </c:pt>
                <c:pt idx="66">
                  <c:v>175269</c:v>
                </c:pt>
                <c:pt idx="67">
                  <c:v>176142</c:v>
                </c:pt>
                <c:pt idx="68">
                  <c:v>176994</c:v>
                </c:pt>
                <c:pt idx="69">
                  <c:v>177897</c:v>
                </c:pt>
                <c:pt idx="70">
                  <c:v>178785</c:v>
                </c:pt>
                <c:pt idx="71">
                  <c:v>179646</c:v>
                </c:pt>
                <c:pt idx="72">
                  <c:v>180564</c:v>
                </c:pt>
                <c:pt idx="73">
                  <c:v>181491</c:v>
                </c:pt>
                <c:pt idx="74">
                  <c:v>182340</c:v>
                </c:pt>
                <c:pt idx="75">
                  <c:v>183276</c:v>
                </c:pt>
                <c:pt idx="76">
                  <c:v>184212</c:v>
                </c:pt>
                <c:pt idx="77">
                  <c:v>185127</c:v>
                </c:pt>
                <c:pt idx="78">
                  <c:v>186024</c:v>
                </c:pt>
                <c:pt idx="79">
                  <c:v>186975</c:v>
                </c:pt>
                <c:pt idx="80">
                  <c:v>187905</c:v>
                </c:pt>
                <c:pt idx="81">
                  <c:v>188841</c:v>
                </c:pt>
                <c:pt idx="82">
                  <c:v>189780</c:v>
                </c:pt>
                <c:pt idx="83">
                  <c:v>190728</c:v>
                </c:pt>
                <c:pt idx="84">
                  <c:v>191673</c:v>
                </c:pt>
                <c:pt idx="85">
                  <c:v>192642</c:v>
                </c:pt>
                <c:pt idx="86">
                  <c:v>193590</c:v>
                </c:pt>
                <c:pt idx="87">
                  <c:v>194559</c:v>
                </c:pt>
                <c:pt idx="88">
                  <c:v>195531</c:v>
                </c:pt>
                <c:pt idx="89">
                  <c:v>196503</c:v>
                </c:pt>
                <c:pt idx="90">
                  <c:v>197478</c:v>
                </c:pt>
                <c:pt idx="91">
                  <c:v>198483</c:v>
                </c:pt>
                <c:pt idx="92">
                  <c:v>199452</c:v>
                </c:pt>
                <c:pt idx="93">
                  <c:v>200484</c:v>
                </c:pt>
                <c:pt idx="94">
                  <c:v>201459</c:v>
                </c:pt>
                <c:pt idx="95">
                  <c:v>202482</c:v>
                </c:pt>
                <c:pt idx="96">
                  <c:v>203490</c:v>
                </c:pt>
                <c:pt idx="97">
                  <c:v>204507</c:v>
                </c:pt>
                <c:pt idx="98">
                  <c:v>205518</c:v>
                </c:pt>
                <c:pt idx="99">
                  <c:v>206532</c:v>
                </c:pt>
                <c:pt idx="100">
                  <c:v>207576</c:v>
                </c:pt>
                <c:pt idx="101">
                  <c:v>208590</c:v>
                </c:pt>
                <c:pt idx="102">
                  <c:v>209631</c:v>
                </c:pt>
                <c:pt idx="103">
                  <c:v>210675</c:v>
                </c:pt>
                <c:pt idx="104">
                  <c:v>211719</c:v>
                </c:pt>
                <c:pt idx="105">
                  <c:v>212793</c:v>
                </c:pt>
                <c:pt idx="106">
                  <c:v>213834</c:v>
                </c:pt>
                <c:pt idx="107">
                  <c:v>214908</c:v>
                </c:pt>
                <c:pt idx="108">
                  <c:v>215985</c:v>
                </c:pt>
                <c:pt idx="109">
                  <c:v>217062</c:v>
                </c:pt>
                <c:pt idx="110">
                  <c:v>218133</c:v>
                </c:pt>
                <c:pt idx="111">
                  <c:v>219255</c:v>
                </c:pt>
                <c:pt idx="112">
                  <c:v>220317</c:v>
                </c:pt>
                <c:pt idx="113">
                  <c:v>221415</c:v>
                </c:pt>
                <c:pt idx="114">
                  <c:v>222543</c:v>
                </c:pt>
                <c:pt idx="115">
                  <c:v>223638</c:v>
                </c:pt>
                <c:pt idx="116">
                  <c:v>224736</c:v>
                </c:pt>
                <c:pt idx="117">
                  <c:v>225876</c:v>
                </c:pt>
                <c:pt idx="118">
                  <c:v>226992</c:v>
                </c:pt>
                <c:pt idx="119">
                  <c:v>228144</c:v>
                </c:pt>
                <c:pt idx="120">
                  <c:v>229263</c:v>
                </c:pt>
                <c:pt idx="121">
                  <c:v>230409</c:v>
                </c:pt>
                <c:pt idx="122">
                  <c:v>231567</c:v>
                </c:pt>
                <c:pt idx="123">
                  <c:v>232707</c:v>
                </c:pt>
                <c:pt idx="124">
                  <c:v>233865</c:v>
                </c:pt>
                <c:pt idx="125">
                  <c:v>235023</c:v>
                </c:pt>
                <c:pt idx="126">
                  <c:v>236199</c:v>
                </c:pt>
                <c:pt idx="127">
                  <c:v>237387</c:v>
                </c:pt>
                <c:pt idx="128">
                  <c:v>238548</c:v>
                </c:pt>
                <c:pt idx="129">
                  <c:v>239790</c:v>
                </c:pt>
                <c:pt idx="130">
                  <c:v>240948</c:v>
                </c:pt>
                <c:pt idx="131">
                  <c:v>242160</c:v>
                </c:pt>
                <c:pt idx="132">
                  <c:v>243387</c:v>
                </c:pt>
                <c:pt idx="133">
                  <c:v>244593</c:v>
                </c:pt>
                <c:pt idx="134">
                  <c:v>245793</c:v>
                </c:pt>
                <c:pt idx="135">
                  <c:v>247029</c:v>
                </c:pt>
                <c:pt idx="136">
                  <c:v>248262</c:v>
                </c:pt>
                <c:pt idx="137">
                  <c:v>249516</c:v>
                </c:pt>
                <c:pt idx="138">
                  <c:v>250734</c:v>
                </c:pt>
                <c:pt idx="139">
                  <c:v>251997</c:v>
                </c:pt>
                <c:pt idx="140">
                  <c:v>253260</c:v>
                </c:pt>
                <c:pt idx="141">
                  <c:v>254532</c:v>
                </c:pt>
                <c:pt idx="142">
                  <c:v>255777</c:v>
                </c:pt>
                <c:pt idx="143">
                  <c:v>257070</c:v>
                </c:pt>
                <c:pt idx="144">
                  <c:v>258351</c:v>
                </c:pt>
                <c:pt idx="145">
                  <c:v>259647</c:v>
                </c:pt>
                <c:pt idx="146">
                  <c:v>260925</c:v>
                </c:pt>
                <c:pt idx="147">
                  <c:v>262236</c:v>
                </c:pt>
                <c:pt idx="148">
                  <c:v>263541</c:v>
                </c:pt>
                <c:pt idx="149">
                  <c:v>264855</c:v>
                </c:pt>
                <c:pt idx="150">
                  <c:v>266169</c:v>
                </c:pt>
                <c:pt idx="151">
                  <c:v>267768</c:v>
                </c:pt>
                <c:pt idx="152">
                  <c:v>268827</c:v>
                </c:pt>
                <c:pt idx="153">
                  <c:v>270432</c:v>
                </c:pt>
                <c:pt idx="154">
                  <c:v>271785</c:v>
                </c:pt>
                <c:pt idx="155">
                  <c:v>273150</c:v>
                </c:pt>
                <c:pt idx="156">
                  <c:v>274488</c:v>
                </c:pt>
                <c:pt idx="157">
                  <c:v>275871</c:v>
                </c:pt>
                <c:pt idx="158">
                  <c:v>277248</c:v>
                </c:pt>
                <c:pt idx="159">
                  <c:v>278640</c:v>
                </c:pt>
                <c:pt idx="160">
                  <c:v>280008</c:v>
                </c:pt>
                <c:pt idx="161">
                  <c:v>281424</c:v>
                </c:pt>
                <c:pt idx="162">
                  <c:v>282819</c:v>
                </c:pt>
                <c:pt idx="163">
                  <c:v>284238</c:v>
                </c:pt>
                <c:pt idx="164">
                  <c:v>285645</c:v>
                </c:pt>
                <c:pt idx="165">
                  <c:v>287067</c:v>
                </c:pt>
                <c:pt idx="166">
                  <c:v>288501</c:v>
                </c:pt>
                <c:pt idx="167">
                  <c:v>289932</c:v>
                </c:pt>
                <c:pt idx="168">
                  <c:v>291372</c:v>
                </c:pt>
                <c:pt idx="169">
                  <c:v>292854</c:v>
                </c:pt>
                <c:pt idx="170">
                  <c:v>294282</c:v>
                </c:pt>
                <c:pt idx="171">
                  <c:v>295773</c:v>
                </c:pt>
                <c:pt idx="172">
                  <c:v>297246</c:v>
                </c:pt>
                <c:pt idx="173">
                  <c:v>298746</c:v>
                </c:pt>
                <c:pt idx="174">
                  <c:v>300210</c:v>
                </c:pt>
                <c:pt idx="175">
                  <c:v>301719</c:v>
                </c:pt>
                <c:pt idx="176">
                  <c:v>303228</c:v>
                </c:pt>
                <c:pt idx="177">
                  <c:v>304746</c:v>
                </c:pt>
                <c:pt idx="178">
                  <c:v>306246</c:v>
                </c:pt>
                <c:pt idx="179">
                  <c:v>307791</c:v>
                </c:pt>
                <c:pt idx="180">
                  <c:v>309318</c:v>
                </c:pt>
                <c:pt idx="181">
                  <c:v>310869</c:v>
                </c:pt>
                <c:pt idx="182">
                  <c:v>312408</c:v>
                </c:pt>
                <c:pt idx="183">
                  <c:v>313977</c:v>
                </c:pt>
                <c:pt idx="184">
                  <c:v>315531</c:v>
                </c:pt>
                <c:pt idx="185">
                  <c:v>317106</c:v>
                </c:pt>
                <c:pt idx="186">
                  <c:v>318687</c:v>
                </c:pt>
                <c:pt idx="187">
                  <c:v>320271</c:v>
                </c:pt>
                <c:pt idx="188">
                  <c:v>321864</c:v>
                </c:pt>
                <c:pt idx="189">
                  <c:v>323004</c:v>
                </c:pt>
                <c:pt idx="190">
                  <c:v>323661</c:v>
                </c:pt>
                <c:pt idx="191">
                  <c:v>325074</c:v>
                </c:pt>
                <c:pt idx="192">
                  <c:v>326895</c:v>
                </c:pt>
                <c:pt idx="193">
                  <c:v>327849</c:v>
                </c:pt>
                <c:pt idx="194">
                  <c:v>328515</c:v>
                </c:pt>
                <c:pt idx="195">
                  <c:v>330156</c:v>
                </c:pt>
                <c:pt idx="196">
                  <c:v>331797</c:v>
                </c:pt>
                <c:pt idx="197">
                  <c:v>333444</c:v>
                </c:pt>
                <c:pt idx="198">
                  <c:v>335109</c:v>
                </c:pt>
                <c:pt idx="199">
                  <c:v>336789</c:v>
                </c:pt>
                <c:pt idx="200">
                  <c:v>338445</c:v>
                </c:pt>
                <c:pt idx="201">
                  <c:v>340155</c:v>
                </c:pt>
                <c:pt idx="202">
                  <c:v>341841</c:v>
                </c:pt>
                <c:pt idx="203">
                  <c:v>343548</c:v>
                </c:pt>
                <c:pt idx="204">
                  <c:v>345258</c:v>
                </c:pt>
                <c:pt idx="205">
                  <c:v>346995</c:v>
                </c:pt>
                <c:pt idx="206">
                  <c:v>348702</c:v>
                </c:pt>
                <c:pt idx="207">
                  <c:v>350475</c:v>
                </c:pt>
                <c:pt idx="208">
                  <c:v>352200</c:v>
                </c:pt>
                <c:pt idx="209">
                  <c:v>353979</c:v>
                </c:pt>
                <c:pt idx="210">
                  <c:v>355731</c:v>
                </c:pt>
                <c:pt idx="211">
                  <c:v>357501</c:v>
                </c:pt>
                <c:pt idx="212">
                  <c:v>359289</c:v>
                </c:pt>
                <c:pt idx="213">
                  <c:v>361092</c:v>
                </c:pt>
                <c:pt idx="214">
                  <c:v>362865</c:v>
                </c:pt>
                <c:pt idx="215">
                  <c:v>364680</c:v>
                </c:pt>
                <c:pt idx="216">
                  <c:v>366507</c:v>
                </c:pt>
                <c:pt idx="217">
                  <c:v>368355</c:v>
                </c:pt>
                <c:pt idx="218">
                  <c:v>370149</c:v>
                </c:pt>
                <c:pt idx="219">
                  <c:v>372009</c:v>
                </c:pt>
                <c:pt idx="220">
                  <c:v>373881</c:v>
                </c:pt>
                <c:pt idx="221">
                  <c:v>375747</c:v>
                </c:pt>
                <c:pt idx="222">
                  <c:v>377589</c:v>
                </c:pt>
                <c:pt idx="223">
                  <c:v>379497</c:v>
                </c:pt>
                <c:pt idx="224">
                  <c:v>381384</c:v>
                </c:pt>
                <c:pt idx="225">
                  <c:v>383307</c:v>
                </c:pt>
                <c:pt idx="226">
                  <c:v>385188</c:v>
                </c:pt>
                <c:pt idx="227">
                  <c:v>387126</c:v>
                </c:pt>
                <c:pt idx="228">
                  <c:v>389058</c:v>
                </c:pt>
                <c:pt idx="229">
                  <c:v>392934</c:v>
                </c:pt>
                <c:pt idx="230">
                  <c:v>393120</c:v>
                </c:pt>
                <c:pt idx="231">
                  <c:v>397056</c:v>
                </c:pt>
                <c:pt idx="232">
                  <c:v>399018</c:v>
                </c:pt>
                <c:pt idx="233">
                  <c:v>401049</c:v>
                </c:pt>
                <c:pt idx="234">
                  <c:v>403011</c:v>
                </c:pt>
                <c:pt idx="235">
                  <c:v>405024</c:v>
                </c:pt>
                <c:pt idx="236">
                  <c:v>407064</c:v>
                </c:pt>
                <c:pt idx="237">
                  <c:v>409095</c:v>
                </c:pt>
                <c:pt idx="238">
                  <c:v>411099</c:v>
                </c:pt>
                <c:pt idx="239">
                  <c:v>413169</c:v>
                </c:pt>
                <c:pt idx="240">
                  <c:v>415230</c:v>
                </c:pt>
                <c:pt idx="241">
                  <c:v>417315</c:v>
                </c:pt>
                <c:pt idx="242">
                  <c:v>419367</c:v>
                </c:pt>
                <c:pt idx="243">
                  <c:v>421473</c:v>
                </c:pt>
                <c:pt idx="244">
                  <c:v>423576</c:v>
                </c:pt>
                <c:pt idx="245">
                  <c:v>425685</c:v>
                </c:pt>
                <c:pt idx="246">
                  <c:v>427794</c:v>
                </c:pt>
                <c:pt idx="247">
                  <c:v>429963</c:v>
                </c:pt>
                <c:pt idx="248">
                  <c:v>432069</c:v>
                </c:pt>
                <c:pt idx="249">
                  <c:v>434256</c:v>
                </c:pt>
                <c:pt idx="250">
                  <c:v>436413</c:v>
                </c:pt>
                <c:pt idx="251">
                  <c:v>438612</c:v>
                </c:pt>
                <c:pt idx="252">
                  <c:v>440769</c:v>
                </c:pt>
                <c:pt idx="253">
                  <c:v>442995</c:v>
                </c:pt>
                <c:pt idx="254">
                  <c:v>445191</c:v>
                </c:pt>
                <c:pt idx="255">
                  <c:v>447435</c:v>
                </c:pt>
                <c:pt idx="256">
                  <c:v>449640</c:v>
                </c:pt>
                <c:pt idx="257">
                  <c:v>451899</c:v>
                </c:pt>
                <c:pt idx="258">
                  <c:v>454146</c:v>
                </c:pt>
                <c:pt idx="259">
                  <c:v>456411</c:v>
                </c:pt>
                <c:pt idx="260">
                  <c:v>458676</c:v>
                </c:pt>
                <c:pt idx="261">
                  <c:v>460959</c:v>
                </c:pt>
                <c:pt idx="262">
                  <c:v>463257</c:v>
                </c:pt>
                <c:pt idx="263">
                  <c:v>465570</c:v>
                </c:pt>
                <c:pt idx="264">
                  <c:v>467874</c:v>
                </c:pt>
                <c:pt idx="265">
                  <c:v>470259</c:v>
                </c:pt>
                <c:pt idx="266">
                  <c:v>472554</c:v>
                </c:pt>
                <c:pt idx="267">
                  <c:v>474945</c:v>
                </c:pt>
                <c:pt idx="268">
                  <c:v>477312</c:v>
                </c:pt>
                <c:pt idx="269">
                  <c:v>479697</c:v>
                </c:pt>
                <c:pt idx="270">
                  <c:v>482070</c:v>
                </c:pt>
                <c:pt idx="271">
                  <c:v>484479</c:v>
                </c:pt>
                <c:pt idx="272">
                  <c:v>486891</c:v>
                </c:pt>
                <c:pt idx="273">
                  <c:v>489312</c:v>
                </c:pt>
                <c:pt idx="274">
                  <c:v>491745</c:v>
                </c:pt>
                <c:pt idx="275">
                  <c:v>494226</c:v>
                </c:pt>
                <c:pt idx="276">
                  <c:v>496653</c:v>
                </c:pt>
                <c:pt idx="277">
                  <c:v>499164</c:v>
                </c:pt>
                <c:pt idx="278">
                  <c:v>501639</c:v>
                </c:pt>
                <c:pt idx="279">
                  <c:v>504147</c:v>
                </c:pt>
                <c:pt idx="280">
                  <c:v>506652</c:v>
                </c:pt>
                <c:pt idx="281">
                  <c:v>509184</c:v>
                </c:pt>
                <c:pt idx="282">
                  <c:v>511710</c:v>
                </c:pt>
                <c:pt idx="283">
                  <c:v>514281</c:v>
                </c:pt>
                <c:pt idx="284">
                  <c:v>516822</c:v>
                </c:pt>
                <c:pt idx="285">
                  <c:v>519429</c:v>
                </c:pt>
                <c:pt idx="286">
                  <c:v>521994</c:v>
                </c:pt>
                <c:pt idx="287">
                  <c:v>524637</c:v>
                </c:pt>
                <c:pt idx="288">
                  <c:v>527220</c:v>
                </c:pt>
                <c:pt idx="289">
                  <c:v>529866</c:v>
                </c:pt>
                <c:pt idx="290">
                  <c:v>532506</c:v>
                </c:pt>
                <c:pt idx="291">
                  <c:v>535140</c:v>
                </c:pt>
                <c:pt idx="292">
                  <c:v>537813</c:v>
                </c:pt>
                <c:pt idx="293">
                  <c:v>540534</c:v>
                </c:pt>
                <c:pt idx="294">
                  <c:v>543168</c:v>
                </c:pt>
                <c:pt idx="295">
                  <c:v>545916</c:v>
                </c:pt>
                <c:pt idx="296">
                  <c:v>548643</c:v>
                </c:pt>
                <c:pt idx="297">
                  <c:v>551376</c:v>
                </c:pt>
                <c:pt idx="298">
                  <c:v>554106</c:v>
                </c:pt>
                <c:pt idx="299">
                  <c:v>556902</c:v>
                </c:pt>
                <c:pt idx="300">
                  <c:v>559647</c:v>
                </c:pt>
                <c:pt idx="301">
                  <c:v>565257</c:v>
                </c:pt>
                <c:pt idx="302">
                  <c:v>565527</c:v>
                </c:pt>
                <c:pt idx="303">
                  <c:v>571188</c:v>
                </c:pt>
                <c:pt idx="304">
                  <c:v>574011</c:v>
                </c:pt>
                <c:pt idx="305">
                  <c:v>576873</c:v>
                </c:pt>
                <c:pt idx="306">
                  <c:v>579078</c:v>
                </c:pt>
                <c:pt idx="307">
                  <c:v>579756</c:v>
                </c:pt>
                <c:pt idx="308">
                  <c:v>582936</c:v>
                </c:pt>
                <c:pt idx="309">
                  <c:v>585525</c:v>
                </c:pt>
                <c:pt idx="310">
                  <c:v>587763</c:v>
                </c:pt>
                <c:pt idx="311">
                  <c:v>588771</c:v>
                </c:pt>
                <c:pt idx="312">
                  <c:v>591681</c:v>
                </c:pt>
                <c:pt idx="313">
                  <c:v>594675</c:v>
                </c:pt>
                <c:pt idx="314">
                  <c:v>597603</c:v>
                </c:pt>
                <c:pt idx="315">
                  <c:v>600588</c:v>
                </c:pt>
                <c:pt idx="316">
                  <c:v>603594</c:v>
                </c:pt>
                <c:pt idx="317">
                  <c:v>606612</c:v>
                </c:pt>
                <c:pt idx="318">
                  <c:v>609597</c:v>
                </c:pt>
                <c:pt idx="319">
                  <c:v>612681</c:v>
                </c:pt>
                <c:pt idx="320">
                  <c:v>615711</c:v>
                </c:pt>
                <c:pt idx="321">
                  <c:v>618816</c:v>
                </c:pt>
                <c:pt idx="322">
                  <c:v>621870</c:v>
                </c:pt>
                <c:pt idx="323">
                  <c:v>624987</c:v>
                </c:pt>
                <c:pt idx="324">
                  <c:v>628098</c:v>
                </c:pt>
                <c:pt idx="325">
                  <c:v>631236</c:v>
                </c:pt>
                <c:pt idx="326">
                  <c:v>634362</c:v>
                </c:pt>
                <c:pt idx="327">
                  <c:v>637563</c:v>
                </c:pt>
                <c:pt idx="328">
                  <c:v>640704</c:v>
                </c:pt>
                <c:pt idx="329">
                  <c:v>643944</c:v>
                </c:pt>
                <c:pt idx="330">
                  <c:v>647127</c:v>
                </c:pt>
                <c:pt idx="331">
                  <c:v>650376</c:v>
                </c:pt>
                <c:pt idx="332">
                  <c:v>653604</c:v>
                </c:pt>
                <c:pt idx="333">
                  <c:v>656874</c:v>
                </c:pt>
                <c:pt idx="334">
                  <c:v>660132</c:v>
                </c:pt>
                <c:pt idx="335">
                  <c:v>663441</c:v>
                </c:pt>
                <c:pt idx="336">
                  <c:v>666726</c:v>
                </c:pt>
                <c:pt idx="337">
                  <c:v>670089</c:v>
                </c:pt>
                <c:pt idx="338">
                  <c:v>673392</c:v>
                </c:pt>
                <c:pt idx="339">
                  <c:v>676773</c:v>
                </c:pt>
                <c:pt idx="340">
                  <c:v>680139</c:v>
                </c:pt>
                <c:pt idx="341">
                  <c:v>683547</c:v>
                </c:pt>
                <c:pt idx="342">
                  <c:v>686925</c:v>
                </c:pt>
                <c:pt idx="343">
                  <c:v>690399</c:v>
                </c:pt>
                <c:pt idx="344">
                  <c:v>693801</c:v>
                </c:pt>
                <c:pt idx="345">
                  <c:v>697284</c:v>
                </c:pt>
                <c:pt idx="346">
                  <c:v>700755</c:v>
                </c:pt>
                <c:pt idx="347">
                  <c:v>704265</c:v>
                </c:pt>
                <c:pt idx="348">
                  <c:v>707742</c:v>
                </c:pt>
                <c:pt idx="349">
                  <c:v>711294</c:v>
                </c:pt>
                <c:pt idx="350">
                  <c:v>714828</c:v>
                </c:pt>
                <c:pt idx="351">
                  <c:v>718407</c:v>
                </c:pt>
                <c:pt idx="352">
                  <c:v>721962</c:v>
                </c:pt>
                <c:pt idx="353">
                  <c:v>725616</c:v>
                </c:pt>
                <c:pt idx="354">
                  <c:v>729183</c:v>
                </c:pt>
                <c:pt idx="355">
                  <c:v>732852</c:v>
                </c:pt>
                <c:pt idx="356">
                  <c:v>736500</c:v>
                </c:pt>
                <c:pt idx="357">
                  <c:v>740196</c:v>
                </c:pt>
                <c:pt idx="358">
                  <c:v>743844</c:v>
                </c:pt>
                <c:pt idx="359">
                  <c:v>747594</c:v>
                </c:pt>
                <c:pt idx="360">
                  <c:v>751299</c:v>
                </c:pt>
                <c:pt idx="361">
                  <c:v>755061</c:v>
                </c:pt>
                <c:pt idx="362">
                  <c:v>758808</c:v>
                </c:pt>
                <c:pt idx="363">
                  <c:v>762609</c:v>
                </c:pt>
                <c:pt idx="364">
                  <c:v>766386</c:v>
                </c:pt>
                <c:pt idx="365">
                  <c:v>770220</c:v>
                </c:pt>
                <c:pt idx="366">
                  <c:v>774048</c:v>
                </c:pt>
                <c:pt idx="367">
                  <c:v>777942</c:v>
                </c:pt>
                <c:pt idx="368">
                  <c:v>781773</c:v>
                </c:pt>
                <c:pt idx="369">
                  <c:v>785703</c:v>
                </c:pt>
                <c:pt idx="370">
                  <c:v>789612</c:v>
                </c:pt>
                <c:pt idx="371">
                  <c:v>793572</c:v>
                </c:pt>
                <c:pt idx="372">
                  <c:v>797490</c:v>
                </c:pt>
                <c:pt idx="373">
                  <c:v>801510</c:v>
                </c:pt>
                <c:pt idx="374">
                  <c:v>805476</c:v>
                </c:pt>
                <c:pt idx="375">
                  <c:v>809532</c:v>
                </c:pt>
                <c:pt idx="376">
                  <c:v>813534</c:v>
                </c:pt>
                <c:pt idx="377">
                  <c:v>817602</c:v>
                </c:pt>
                <c:pt idx="378">
                  <c:v>821676</c:v>
                </c:pt>
                <c:pt idx="379">
                  <c:v>825780</c:v>
                </c:pt>
                <c:pt idx="380">
                  <c:v>829866</c:v>
                </c:pt>
                <c:pt idx="381">
                  <c:v>834033</c:v>
                </c:pt>
                <c:pt idx="382">
                  <c:v>838167</c:v>
                </c:pt>
                <c:pt idx="383">
                  <c:v>842391</c:v>
                </c:pt>
                <c:pt idx="384">
                  <c:v>846543</c:v>
                </c:pt>
                <c:pt idx="385">
                  <c:v>850830</c:v>
                </c:pt>
                <c:pt idx="386">
                  <c:v>855027</c:v>
                </c:pt>
                <c:pt idx="387">
                  <c:v>859332</c:v>
                </c:pt>
                <c:pt idx="388">
                  <c:v>863592</c:v>
                </c:pt>
                <c:pt idx="389">
                  <c:v>867909</c:v>
                </c:pt>
                <c:pt idx="390">
                  <c:v>872223</c:v>
                </c:pt>
                <c:pt idx="391">
                  <c:v>876609</c:v>
                </c:pt>
                <c:pt idx="392">
                  <c:v>880929</c:v>
                </c:pt>
                <c:pt idx="393">
                  <c:v>885372</c:v>
                </c:pt>
                <c:pt idx="394">
                  <c:v>889758</c:v>
                </c:pt>
                <c:pt idx="395">
                  <c:v>894201</c:v>
                </c:pt>
                <c:pt idx="396">
                  <c:v>898653</c:v>
                </c:pt>
                <c:pt idx="397">
                  <c:v>903165</c:v>
                </c:pt>
                <c:pt idx="398">
                  <c:v>907614</c:v>
                </c:pt>
                <c:pt idx="399">
                  <c:v>912201</c:v>
                </c:pt>
                <c:pt idx="400">
                  <c:v>916713</c:v>
                </c:pt>
                <c:pt idx="401">
                  <c:v>921306</c:v>
                </c:pt>
                <c:pt idx="402">
                  <c:v>925884</c:v>
                </c:pt>
                <c:pt idx="403">
                  <c:v>930504</c:v>
                </c:pt>
                <c:pt idx="404">
                  <c:v>935127</c:v>
                </c:pt>
                <c:pt idx="405">
                  <c:v>939819</c:v>
                </c:pt>
                <c:pt idx="406">
                  <c:v>944463</c:v>
                </c:pt>
                <c:pt idx="407">
                  <c:v>949221</c:v>
                </c:pt>
                <c:pt idx="408">
                  <c:v>953916</c:v>
                </c:pt>
                <c:pt idx="409">
                  <c:v>958695</c:v>
                </c:pt>
                <c:pt idx="410">
                  <c:v>963459</c:v>
                </c:pt>
                <c:pt idx="411">
                  <c:v>968295</c:v>
                </c:pt>
                <c:pt idx="412">
                  <c:v>973074</c:v>
                </c:pt>
                <c:pt idx="413">
                  <c:v>977988</c:v>
                </c:pt>
                <c:pt idx="414">
                  <c:v>982818</c:v>
                </c:pt>
                <c:pt idx="415">
                  <c:v>987756</c:v>
                </c:pt>
                <c:pt idx="416">
                  <c:v>992658</c:v>
                </c:pt>
                <c:pt idx="417">
                  <c:v>997626</c:v>
                </c:pt>
                <c:pt idx="418">
                  <c:v>1002573</c:v>
                </c:pt>
                <c:pt idx="419">
                  <c:v>1007610</c:v>
                </c:pt>
                <c:pt idx="420">
                  <c:v>1012590</c:v>
                </c:pt>
                <c:pt idx="421">
                  <c:v>1017690</c:v>
                </c:pt>
                <c:pt idx="422">
                  <c:v>1022724</c:v>
                </c:pt>
                <c:pt idx="423">
                  <c:v>1027875</c:v>
                </c:pt>
                <c:pt idx="424">
                  <c:v>1032954</c:v>
                </c:pt>
                <c:pt idx="425">
                  <c:v>1038126</c:v>
                </c:pt>
                <c:pt idx="426">
                  <c:v>1043292</c:v>
                </c:pt>
                <c:pt idx="427">
                  <c:v>1048527</c:v>
                </c:pt>
                <c:pt idx="428">
                  <c:v>1053699</c:v>
                </c:pt>
                <c:pt idx="429">
                  <c:v>1059012</c:v>
                </c:pt>
                <c:pt idx="430">
                  <c:v>1064256</c:v>
                </c:pt>
                <c:pt idx="431">
                  <c:v>1066416</c:v>
                </c:pt>
                <c:pt idx="432">
                  <c:v>1071099</c:v>
                </c:pt>
                <c:pt idx="433">
                  <c:v>1076457</c:v>
                </c:pt>
                <c:pt idx="434">
                  <c:v>1081821</c:v>
                </c:pt>
                <c:pt idx="435">
                  <c:v>1087230</c:v>
                </c:pt>
                <c:pt idx="436">
                  <c:v>1092636</c:v>
                </c:pt>
                <c:pt idx="437">
                  <c:v>1098099</c:v>
                </c:pt>
                <c:pt idx="438">
                  <c:v>1103556</c:v>
                </c:pt>
                <c:pt idx="439">
                  <c:v>1109073</c:v>
                </c:pt>
                <c:pt idx="440">
                  <c:v>1114587</c:v>
                </c:pt>
                <c:pt idx="441">
                  <c:v>1120158</c:v>
                </c:pt>
                <c:pt idx="442">
                  <c:v>1125720</c:v>
                </c:pt>
                <c:pt idx="443">
                  <c:v>1131348</c:v>
                </c:pt>
                <c:pt idx="444">
                  <c:v>1136988</c:v>
                </c:pt>
                <c:pt idx="445">
                  <c:v>1142673</c:v>
                </c:pt>
                <c:pt idx="446">
                  <c:v>1148358</c:v>
                </c:pt>
                <c:pt idx="447">
                  <c:v>1154100</c:v>
                </c:pt>
                <c:pt idx="448">
                  <c:v>1159830</c:v>
                </c:pt>
                <c:pt idx="449">
                  <c:v>1165629</c:v>
                </c:pt>
                <c:pt idx="450">
                  <c:v>1171440</c:v>
                </c:pt>
                <c:pt idx="451">
                  <c:v>1177296</c:v>
                </c:pt>
                <c:pt idx="452">
                  <c:v>1183149</c:v>
                </c:pt>
                <c:pt idx="453">
                  <c:v>1189065</c:v>
                </c:pt>
                <c:pt idx="454">
                  <c:v>1194978</c:v>
                </c:pt>
                <c:pt idx="455">
                  <c:v>1200951</c:v>
                </c:pt>
                <c:pt idx="456">
                  <c:v>1206906</c:v>
                </c:pt>
                <c:pt idx="457">
                  <c:v>1212942</c:v>
                </c:pt>
                <c:pt idx="458">
                  <c:v>1218966</c:v>
                </c:pt>
                <c:pt idx="459">
                  <c:v>1225062</c:v>
                </c:pt>
                <c:pt idx="460">
                  <c:v>1231170</c:v>
                </c:pt>
                <c:pt idx="461">
                  <c:v>1237326</c:v>
                </c:pt>
                <c:pt idx="462">
                  <c:v>1243479</c:v>
                </c:pt>
                <c:pt idx="463">
                  <c:v>1249695</c:v>
                </c:pt>
                <c:pt idx="464">
                  <c:v>1255899</c:v>
                </c:pt>
                <c:pt idx="465">
                  <c:v>1262178</c:v>
                </c:pt>
                <c:pt idx="466">
                  <c:v>1268466</c:v>
                </c:pt>
                <c:pt idx="467">
                  <c:v>1274808</c:v>
                </c:pt>
                <c:pt idx="468">
                  <c:v>1281153</c:v>
                </c:pt>
                <c:pt idx="469">
                  <c:v>1287561</c:v>
                </c:pt>
                <c:pt idx="470">
                  <c:v>1293969</c:v>
                </c:pt>
                <c:pt idx="471">
                  <c:v>1300440</c:v>
                </c:pt>
                <c:pt idx="472">
                  <c:v>1306896</c:v>
                </c:pt>
                <c:pt idx="473">
                  <c:v>1313430</c:v>
                </c:pt>
                <c:pt idx="474">
                  <c:v>1319949</c:v>
                </c:pt>
                <c:pt idx="475">
                  <c:v>1326549</c:v>
                </c:pt>
                <c:pt idx="476">
                  <c:v>1333164</c:v>
                </c:pt>
                <c:pt idx="477">
                  <c:v>1339830</c:v>
                </c:pt>
                <c:pt idx="478">
                  <c:v>1346478</c:v>
                </c:pt>
                <c:pt idx="479">
                  <c:v>1353210</c:v>
                </c:pt>
                <c:pt idx="480">
                  <c:v>1359933</c:v>
                </c:pt>
                <c:pt idx="481">
                  <c:v>1366734</c:v>
                </c:pt>
                <c:pt idx="482">
                  <c:v>1373544</c:v>
                </c:pt>
                <c:pt idx="483">
                  <c:v>1380411</c:v>
                </c:pt>
                <c:pt idx="484">
                  <c:v>1387281</c:v>
                </c:pt>
                <c:pt idx="485">
                  <c:v>1394217</c:v>
                </c:pt>
                <c:pt idx="486">
                  <c:v>1401153</c:v>
                </c:pt>
                <c:pt idx="487">
                  <c:v>1408161</c:v>
                </c:pt>
                <c:pt idx="488">
                  <c:v>1415148</c:v>
                </c:pt>
                <c:pt idx="489">
                  <c:v>1422225</c:v>
                </c:pt>
                <c:pt idx="490">
                  <c:v>1425018</c:v>
                </c:pt>
              </c:numCache>
            </c:numRef>
          </c:yVal>
          <c:smooth val="1"/>
          <c:extLst>
            <c:ext xmlns:c16="http://schemas.microsoft.com/office/drawing/2014/chart" uri="{C3380CC4-5D6E-409C-BE32-E72D297353CC}">
              <c16:uniqueId val="{00000005-D295-4076-86FD-7C0C3AD023FA}"/>
            </c:ext>
          </c:extLst>
        </c:ser>
        <c:dLbls>
          <c:showLegendKey val="0"/>
          <c:showVal val="0"/>
          <c:showCatName val="0"/>
          <c:showSerName val="0"/>
          <c:showPercent val="0"/>
          <c:showBubbleSize val="0"/>
        </c:dLbls>
        <c:axId val="1845992736"/>
        <c:axId val="1"/>
      </c:scatterChart>
      <c:valAx>
        <c:axId val="1845992736"/>
        <c:scaling>
          <c:orientation val="minMax"/>
          <c:max val="491"/>
          <c:min val="0"/>
        </c:scaling>
        <c:delete val="0"/>
        <c:axPos val="b"/>
        <c:title>
          <c:tx>
            <c:rich>
              <a:bodyPr/>
              <a:lstStyle/>
              <a:p>
                <a:pPr>
                  <a:defRPr/>
                </a:pPr>
                <a:r>
                  <a:rPr lang="en-US"/>
                  <a:t>Notch number</a:t>
                </a:r>
              </a:p>
            </c:rich>
          </c:tx>
          <c:layout>
            <c:manualLayout>
              <c:xMode val="edge"/>
              <c:yMode val="edge"/>
              <c:x val="0.45728699064132128"/>
              <c:y val="0.93158176943699733"/>
            </c:manualLayout>
          </c:layout>
          <c:overlay val="0"/>
        </c:title>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ZA"/>
                  <a:t>Notch value</a:t>
                </a:r>
              </a:p>
            </c:rich>
          </c:tx>
          <c:layout>
            <c:manualLayout>
              <c:xMode val="edge"/>
              <c:yMode val="edge"/>
              <c:x val="1.2274194202545875E-2"/>
              <c:y val="0.3450030746156730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45992736"/>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41658050319466"/>
          <c:y val="3.9687291099336441E-2"/>
          <c:w val="0.76015822264641164"/>
          <c:h val="0.73442654788794837"/>
        </c:manualLayout>
      </c:layout>
      <c:lineChart>
        <c:grouping val="standard"/>
        <c:varyColors val="0"/>
        <c:ser>
          <c:idx val="0"/>
          <c:order val="0"/>
          <c:tx>
            <c:strRef>
              <c:f>Main!$B$477</c:f>
              <c:strCache>
                <c:ptCount val="1"/>
                <c:pt idx="0">
                  <c:v>2021</c:v>
                </c:pt>
              </c:strCache>
            </c:strRef>
          </c:tx>
          <c:spPr>
            <a:ln w="25400">
              <a:solidFill>
                <a:schemeClr val="bg1">
                  <a:lumMod val="65000"/>
                </a:schemeClr>
              </a:solidFill>
            </a:ln>
          </c:spPr>
          <c:marker>
            <c:symbol val="none"/>
          </c:marker>
          <c:val>
            <c:numRef>
              <c:f>Main!$B$478:$B$522</c:f>
              <c:numCache>
                <c:formatCode>#,##0</c:formatCode>
                <c:ptCount val="45"/>
                <c:pt idx="0">
                  <c:v>44</c:v>
                </c:pt>
                <c:pt idx="1">
                  <c:v>638</c:v>
                </c:pt>
                <c:pt idx="2">
                  <c:v>2367</c:v>
                </c:pt>
                <c:pt idx="3">
                  <c:v>4579</c:v>
                </c:pt>
                <c:pt idx="4">
                  <c:v>6575</c:v>
                </c:pt>
                <c:pt idx="5">
                  <c:v>8276</c:v>
                </c:pt>
                <c:pt idx="6">
                  <c:v>9762</c:v>
                </c:pt>
                <c:pt idx="7">
                  <c:v>10406</c:v>
                </c:pt>
                <c:pt idx="8">
                  <c:v>10304</c:v>
                </c:pt>
                <c:pt idx="9">
                  <c:v>9777</c:v>
                </c:pt>
                <c:pt idx="10">
                  <c:v>9015</c:v>
                </c:pt>
                <c:pt idx="11">
                  <c:v>8322</c:v>
                </c:pt>
                <c:pt idx="12">
                  <c:v>8110</c:v>
                </c:pt>
                <c:pt idx="13">
                  <c:v>7813</c:v>
                </c:pt>
                <c:pt idx="14">
                  <c:v>7675</c:v>
                </c:pt>
                <c:pt idx="15">
                  <c:v>7802</c:v>
                </c:pt>
                <c:pt idx="16">
                  <c:v>7020</c:v>
                </c:pt>
                <c:pt idx="17">
                  <c:v>6510</c:v>
                </c:pt>
                <c:pt idx="18">
                  <c:v>5818</c:v>
                </c:pt>
                <c:pt idx="19">
                  <c:v>5064</c:v>
                </c:pt>
                <c:pt idx="20">
                  <c:v>4966</c:v>
                </c:pt>
                <c:pt idx="21">
                  <c:v>5189</c:v>
                </c:pt>
                <c:pt idx="22">
                  <c:v>5375</c:v>
                </c:pt>
                <c:pt idx="23">
                  <c:v>6668</c:v>
                </c:pt>
                <c:pt idx="24">
                  <c:v>8339</c:v>
                </c:pt>
                <c:pt idx="25">
                  <c:v>10270</c:v>
                </c:pt>
                <c:pt idx="26">
                  <c:v>12448</c:v>
                </c:pt>
                <c:pt idx="27">
                  <c:v>14123</c:v>
                </c:pt>
                <c:pt idx="28">
                  <c:v>17335</c:v>
                </c:pt>
                <c:pt idx="29">
                  <c:v>16760</c:v>
                </c:pt>
                <c:pt idx="30">
                  <c:v>18929</c:v>
                </c:pt>
                <c:pt idx="31">
                  <c:v>18448</c:v>
                </c:pt>
                <c:pt idx="32">
                  <c:v>19449</c:v>
                </c:pt>
                <c:pt idx="33">
                  <c:v>17823</c:v>
                </c:pt>
                <c:pt idx="34">
                  <c:v>17182</c:v>
                </c:pt>
                <c:pt idx="35">
                  <c:v>15795</c:v>
                </c:pt>
                <c:pt idx="36">
                  <c:v>14176</c:v>
                </c:pt>
                <c:pt idx="37">
                  <c:v>12532</c:v>
                </c:pt>
                <c:pt idx="38">
                  <c:v>10984</c:v>
                </c:pt>
                <c:pt idx="39">
                  <c:v>7785</c:v>
                </c:pt>
                <c:pt idx="40">
                  <c:v>5295</c:v>
                </c:pt>
                <c:pt idx="41">
                  <c:v>3875</c:v>
                </c:pt>
                <c:pt idx="42">
                  <c:v>3063</c:v>
                </c:pt>
                <c:pt idx="43">
                  <c:v>2095</c:v>
                </c:pt>
                <c:pt idx="44">
                  <c:v>688</c:v>
                </c:pt>
              </c:numCache>
            </c:numRef>
          </c:val>
          <c:smooth val="0"/>
          <c:extLst>
            <c:ext xmlns:c16="http://schemas.microsoft.com/office/drawing/2014/chart" uri="{C3380CC4-5D6E-409C-BE32-E72D297353CC}">
              <c16:uniqueId val="{00000006-D7FA-4245-A885-D5BCCB7EC7CC}"/>
            </c:ext>
          </c:extLst>
        </c:ser>
        <c:ser>
          <c:idx val="3"/>
          <c:order val="1"/>
          <c:tx>
            <c:strRef>
              <c:f>Main!$G$477</c:f>
              <c:strCache>
                <c:ptCount val="1"/>
                <c:pt idx="0">
                  <c:v>2030</c:v>
                </c:pt>
              </c:strCache>
            </c:strRef>
          </c:tx>
          <c:spPr>
            <a:ln w="25400">
              <a:solidFill>
                <a:srgbClr val="FF0000"/>
              </a:solidFill>
            </a:ln>
          </c:spPr>
          <c:marker>
            <c:symbol val="none"/>
          </c:marker>
          <c:val>
            <c:numRef>
              <c:f>Main!$G$478:$G$522</c:f>
              <c:numCache>
                <c:formatCode>#,##0</c:formatCode>
                <c:ptCount val="45"/>
                <c:pt idx="0">
                  <c:v>60</c:v>
                </c:pt>
                <c:pt idx="1">
                  <c:v>452</c:v>
                </c:pt>
                <c:pt idx="2">
                  <c:v>4021</c:v>
                </c:pt>
                <c:pt idx="3">
                  <c:v>7636</c:v>
                </c:pt>
                <c:pt idx="4">
                  <c:v>10815</c:v>
                </c:pt>
                <c:pt idx="5">
                  <c:v>13226</c:v>
                </c:pt>
                <c:pt idx="6">
                  <c:v>13051</c:v>
                </c:pt>
                <c:pt idx="7">
                  <c:v>12719</c:v>
                </c:pt>
                <c:pt idx="8">
                  <c:v>12227</c:v>
                </c:pt>
                <c:pt idx="9">
                  <c:v>11757</c:v>
                </c:pt>
                <c:pt idx="10">
                  <c:v>11446</c:v>
                </c:pt>
                <c:pt idx="11">
                  <c:v>11088</c:v>
                </c:pt>
                <c:pt idx="12">
                  <c:v>10831</c:v>
                </c:pt>
                <c:pt idx="13">
                  <c:v>10786</c:v>
                </c:pt>
                <c:pt idx="14">
                  <c:v>10936</c:v>
                </c:pt>
                <c:pt idx="15">
                  <c:v>11193</c:v>
                </c:pt>
                <c:pt idx="16">
                  <c:v>11088</c:v>
                </c:pt>
                <c:pt idx="17">
                  <c:v>10684</c:v>
                </c:pt>
                <c:pt idx="18">
                  <c:v>10102</c:v>
                </c:pt>
                <c:pt idx="19">
                  <c:v>9459</c:v>
                </c:pt>
                <c:pt idx="20">
                  <c:v>8843</c:v>
                </c:pt>
                <c:pt idx="21">
                  <c:v>8661</c:v>
                </c:pt>
                <c:pt idx="22">
                  <c:v>8426</c:v>
                </c:pt>
                <c:pt idx="23">
                  <c:v>8373</c:v>
                </c:pt>
                <c:pt idx="24">
                  <c:v>8570</c:v>
                </c:pt>
                <c:pt idx="25">
                  <c:v>8127</c:v>
                </c:pt>
                <c:pt idx="26">
                  <c:v>7938</c:v>
                </c:pt>
                <c:pt idx="27">
                  <c:v>7555</c:v>
                </c:pt>
                <c:pt idx="28">
                  <c:v>7110</c:v>
                </c:pt>
                <c:pt idx="29">
                  <c:v>7187</c:v>
                </c:pt>
                <c:pt idx="30">
                  <c:v>7414</c:v>
                </c:pt>
                <c:pt idx="31">
                  <c:v>7509</c:v>
                </c:pt>
                <c:pt idx="32">
                  <c:v>8432</c:v>
                </c:pt>
                <c:pt idx="33">
                  <c:v>9672</c:v>
                </c:pt>
                <c:pt idx="34">
                  <c:v>10973</c:v>
                </c:pt>
                <c:pt idx="35">
                  <c:v>12131</c:v>
                </c:pt>
                <c:pt idx="36">
                  <c:v>12888</c:v>
                </c:pt>
                <c:pt idx="37">
                  <c:v>14520</c:v>
                </c:pt>
                <c:pt idx="38">
                  <c:v>13183</c:v>
                </c:pt>
                <c:pt idx="39">
                  <c:v>11465</c:v>
                </c:pt>
                <c:pt idx="40">
                  <c:v>7376</c:v>
                </c:pt>
                <c:pt idx="41">
                  <c:v>6217</c:v>
                </c:pt>
                <c:pt idx="42">
                  <c:v>4644</c:v>
                </c:pt>
                <c:pt idx="43">
                  <c:v>3675</c:v>
                </c:pt>
                <c:pt idx="44">
                  <c:v>1003</c:v>
                </c:pt>
              </c:numCache>
            </c:numRef>
          </c:val>
          <c:smooth val="0"/>
          <c:extLst>
            <c:ext xmlns:c16="http://schemas.microsoft.com/office/drawing/2014/chart" uri="{C3380CC4-5D6E-409C-BE32-E72D297353CC}">
              <c16:uniqueId val="{00000003-D7FA-4245-A885-D5BCCB7EC7CC}"/>
            </c:ext>
          </c:extLst>
        </c:ser>
        <c:ser>
          <c:idx val="4"/>
          <c:order val="2"/>
          <c:tx>
            <c:strRef>
              <c:f>Main!$H$477</c:f>
              <c:strCache>
                <c:ptCount val="1"/>
                <c:pt idx="0">
                  <c:v>2040</c:v>
                </c:pt>
              </c:strCache>
            </c:strRef>
          </c:tx>
          <c:spPr>
            <a:ln w="25400">
              <a:solidFill>
                <a:srgbClr val="00B050"/>
              </a:solidFill>
              <a:prstDash val="solid"/>
            </a:ln>
          </c:spPr>
          <c:marker>
            <c:symbol val="none"/>
          </c:marker>
          <c:val>
            <c:numRef>
              <c:f>Main!$H$478:$H$522</c:f>
              <c:numCache>
                <c:formatCode>#,##0</c:formatCode>
                <c:ptCount val="45"/>
                <c:pt idx="0">
                  <c:v>30</c:v>
                </c:pt>
                <c:pt idx="1">
                  <c:v>224</c:v>
                </c:pt>
                <c:pt idx="2">
                  <c:v>4438</c:v>
                </c:pt>
                <c:pt idx="3">
                  <c:v>8446</c:v>
                </c:pt>
                <c:pt idx="4">
                  <c:v>12179</c:v>
                </c:pt>
                <c:pt idx="5">
                  <c:v>15560</c:v>
                </c:pt>
                <c:pt idx="6">
                  <c:v>15194</c:v>
                </c:pt>
                <c:pt idx="7">
                  <c:v>14864</c:v>
                </c:pt>
                <c:pt idx="8">
                  <c:v>14470</c:v>
                </c:pt>
                <c:pt idx="9">
                  <c:v>14130</c:v>
                </c:pt>
                <c:pt idx="10">
                  <c:v>13839</c:v>
                </c:pt>
                <c:pt idx="11">
                  <c:v>13471</c:v>
                </c:pt>
                <c:pt idx="12">
                  <c:v>13031</c:v>
                </c:pt>
                <c:pt idx="13">
                  <c:v>12666</c:v>
                </c:pt>
                <c:pt idx="14">
                  <c:v>12230</c:v>
                </c:pt>
                <c:pt idx="15">
                  <c:v>11755</c:v>
                </c:pt>
                <c:pt idx="16">
                  <c:v>11226</c:v>
                </c:pt>
                <c:pt idx="17">
                  <c:v>10744</c:v>
                </c:pt>
                <c:pt idx="18">
                  <c:v>10301</c:v>
                </c:pt>
                <c:pt idx="19">
                  <c:v>9962</c:v>
                </c:pt>
                <c:pt idx="20">
                  <c:v>9657</c:v>
                </c:pt>
                <c:pt idx="21">
                  <c:v>9454</c:v>
                </c:pt>
                <c:pt idx="22">
                  <c:v>9395</c:v>
                </c:pt>
                <c:pt idx="23">
                  <c:v>9407</c:v>
                </c:pt>
                <c:pt idx="24">
                  <c:v>9622</c:v>
                </c:pt>
                <c:pt idx="25">
                  <c:v>9951</c:v>
                </c:pt>
                <c:pt idx="26">
                  <c:v>10113</c:v>
                </c:pt>
                <c:pt idx="27">
                  <c:v>10061</c:v>
                </c:pt>
                <c:pt idx="28">
                  <c:v>9873</c:v>
                </c:pt>
                <c:pt idx="29">
                  <c:v>9541</c:v>
                </c:pt>
                <c:pt idx="30">
                  <c:v>9244</c:v>
                </c:pt>
                <c:pt idx="31">
                  <c:v>9151</c:v>
                </c:pt>
                <c:pt idx="32">
                  <c:v>8934</c:v>
                </c:pt>
                <c:pt idx="33">
                  <c:v>8871</c:v>
                </c:pt>
                <c:pt idx="34">
                  <c:v>8839</c:v>
                </c:pt>
                <c:pt idx="35">
                  <c:v>8154</c:v>
                </c:pt>
                <c:pt idx="36">
                  <c:v>7672</c:v>
                </c:pt>
                <c:pt idx="37">
                  <c:v>6996</c:v>
                </c:pt>
                <c:pt idx="38">
                  <c:v>6174</c:v>
                </c:pt>
                <c:pt idx="39">
                  <c:v>4801</c:v>
                </c:pt>
                <c:pt idx="40">
                  <c:v>3196</c:v>
                </c:pt>
                <c:pt idx="41">
                  <c:v>2572</c:v>
                </c:pt>
                <c:pt idx="42">
                  <c:v>2291</c:v>
                </c:pt>
                <c:pt idx="43">
                  <c:v>2070</c:v>
                </c:pt>
                <c:pt idx="44">
                  <c:v>670</c:v>
                </c:pt>
              </c:numCache>
            </c:numRef>
          </c:val>
          <c:smooth val="0"/>
          <c:extLst>
            <c:ext xmlns:c16="http://schemas.microsoft.com/office/drawing/2014/chart" uri="{C3380CC4-5D6E-409C-BE32-E72D297353CC}">
              <c16:uniqueId val="{00000004-D7FA-4245-A885-D5BCCB7EC7CC}"/>
            </c:ext>
          </c:extLst>
        </c:ser>
        <c:ser>
          <c:idx val="5"/>
          <c:order val="3"/>
          <c:tx>
            <c:strRef>
              <c:f>Main!$I$477</c:f>
              <c:strCache>
                <c:ptCount val="1"/>
                <c:pt idx="0">
                  <c:v>2050</c:v>
                </c:pt>
              </c:strCache>
            </c:strRef>
          </c:tx>
          <c:spPr>
            <a:ln>
              <a:solidFill>
                <a:sysClr val="windowText" lastClr="000000"/>
              </a:solidFill>
            </a:ln>
          </c:spPr>
          <c:marker>
            <c:symbol val="none"/>
          </c:marker>
          <c:val>
            <c:numRef>
              <c:f>Main!$I$478:$I$522</c:f>
              <c:numCache>
                <c:formatCode>#,##0</c:formatCode>
                <c:ptCount val="45"/>
                <c:pt idx="0">
                  <c:v>20</c:v>
                </c:pt>
                <c:pt idx="1">
                  <c:v>114</c:v>
                </c:pt>
                <c:pt idx="2">
                  <c:v>5432</c:v>
                </c:pt>
                <c:pt idx="3">
                  <c:v>10294</c:v>
                </c:pt>
                <c:pt idx="4">
                  <c:v>14811</c:v>
                </c:pt>
                <c:pt idx="5">
                  <c:v>18902</c:v>
                </c:pt>
                <c:pt idx="6">
                  <c:v>17700</c:v>
                </c:pt>
                <c:pt idx="7">
                  <c:v>16500</c:v>
                </c:pt>
                <c:pt idx="8">
                  <c:v>15220</c:v>
                </c:pt>
                <c:pt idx="9">
                  <c:v>14145</c:v>
                </c:pt>
                <c:pt idx="10">
                  <c:v>13275</c:v>
                </c:pt>
                <c:pt idx="11">
                  <c:v>12500</c:v>
                </c:pt>
                <c:pt idx="12">
                  <c:v>11820</c:v>
                </c:pt>
                <c:pt idx="13">
                  <c:v>11341</c:v>
                </c:pt>
                <c:pt idx="14">
                  <c:v>10922</c:v>
                </c:pt>
                <c:pt idx="15">
                  <c:v>10587</c:v>
                </c:pt>
                <c:pt idx="16">
                  <c:v>10261</c:v>
                </c:pt>
                <c:pt idx="17">
                  <c:v>10023</c:v>
                </c:pt>
                <c:pt idx="18">
                  <c:v>9832</c:v>
                </c:pt>
                <c:pt idx="19">
                  <c:v>9726</c:v>
                </c:pt>
                <c:pt idx="20">
                  <c:v>9579</c:v>
                </c:pt>
                <c:pt idx="21">
                  <c:v>9476</c:v>
                </c:pt>
                <c:pt idx="22">
                  <c:v>9400</c:v>
                </c:pt>
                <c:pt idx="23">
                  <c:v>9305</c:v>
                </c:pt>
                <c:pt idx="24">
                  <c:v>9204</c:v>
                </c:pt>
                <c:pt idx="25">
                  <c:v>9087</c:v>
                </c:pt>
                <c:pt idx="26">
                  <c:v>8970</c:v>
                </c:pt>
                <c:pt idx="27">
                  <c:v>8853</c:v>
                </c:pt>
                <c:pt idx="28">
                  <c:v>8757</c:v>
                </c:pt>
                <c:pt idx="29">
                  <c:v>8647</c:v>
                </c:pt>
                <c:pt idx="30">
                  <c:v>8571</c:v>
                </c:pt>
                <c:pt idx="31">
                  <c:v>8472</c:v>
                </c:pt>
                <c:pt idx="32">
                  <c:v>8432</c:v>
                </c:pt>
                <c:pt idx="33">
                  <c:v>8459</c:v>
                </c:pt>
                <c:pt idx="34">
                  <c:v>8501</c:v>
                </c:pt>
                <c:pt idx="35">
                  <c:v>8462</c:v>
                </c:pt>
                <c:pt idx="36">
                  <c:v>8304</c:v>
                </c:pt>
                <c:pt idx="37">
                  <c:v>7907</c:v>
                </c:pt>
                <c:pt idx="38">
                  <c:v>7298</c:v>
                </c:pt>
                <c:pt idx="39">
                  <c:v>5533</c:v>
                </c:pt>
                <c:pt idx="40">
                  <c:v>3531</c:v>
                </c:pt>
                <c:pt idx="41">
                  <c:v>2800</c:v>
                </c:pt>
                <c:pt idx="42">
                  <c:v>2215</c:v>
                </c:pt>
                <c:pt idx="43">
                  <c:v>1766</c:v>
                </c:pt>
                <c:pt idx="44">
                  <c:v>515</c:v>
                </c:pt>
              </c:numCache>
            </c:numRef>
          </c:val>
          <c:smooth val="0"/>
          <c:extLst>
            <c:ext xmlns:c16="http://schemas.microsoft.com/office/drawing/2014/chart" uri="{C3380CC4-5D6E-409C-BE32-E72D297353CC}">
              <c16:uniqueId val="{00000005-D7FA-4245-A885-D5BCCB7EC7CC}"/>
            </c:ext>
          </c:extLst>
        </c:ser>
        <c:dLbls>
          <c:showLegendKey val="0"/>
          <c:showVal val="0"/>
          <c:showCatName val="0"/>
          <c:showSerName val="0"/>
          <c:showPercent val="0"/>
          <c:showBubbleSize val="0"/>
        </c:dLbls>
        <c:smooth val="0"/>
        <c:axId val="1845992736"/>
        <c:axId val="1"/>
      </c:lineChart>
      <c:catAx>
        <c:axId val="1845992736"/>
        <c:scaling>
          <c:orientation val="minMax"/>
        </c:scaling>
        <c:delete val="0"/>
        <c:axPos val="b"/>
        <c:title>
          <c:tx>
            <c:rich>
              <a:bodyPr/>
              <a:lstStyle/>
              <a:p>
                <a:pPr>
                  <a:defRPr/>
                </a:pPr>
                <a:r>
                  <a:rPr lang="en-US"/>
                  <a:t>Age</a:t>
                </a:r>
              </a:p>
            </c:rich>
          </c:tx>
          <c:layout>
            <c:manualLayout>
              <c:xMode val="edge"/>
              <c:yMode val="edge"/>
              <c:x val="0.51789305124738183"/>
              <c:y val="0.8419837734760367"/>
            </c:manualLayout>
          </c:layout>
          <c:overlay val="0"/>
        </c:title>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20000"/>
        </c:scaling>
        <c:delete val="0"/>
        <c:axPos val="l"/>
        <c:majorGridlines/>
        <c:title>
          <c:tx>
            <c:rich>
              <a:bodyPr/>
              <a:lstStyle/>
              <a:p>
                <a:pPr>
                  <a:defRPr sz="1000" b="0" i="0" u="none" strike="noStrike" baseline="0">
                    <a:solidFill>
                      <a:srgbClr val="000000"/>
                    </a:solidFill>
                    <a:latin typeface="Calibri"/>
                    <a:ea typeface="Calibri"/>
                    <a:cs typeface="Calibri"/>
                  </a:defRPr>
                </a:pPr>
                <a:r>
                  <a:rPr lang="en-ZA"/>
                  <a:t>Educators by age</a:t>
                </a:r>
              </a:p>
            </c:rich>
          </c:tx>
          <c:layout>
            <c:manualLayout>
              <c:xMode val="edge"/>
              <c:yMode val="edge"/>
              <c:x val="1.5467218112887404E-2"/>
              <c:y val="0.24420904491496204"/>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45992736"/>
        <c:crosses val="autoZero"/>
        <c:crossBetween val="between"/>
      </c:valAx>
    </c:plotArea>
    <c:legend>
      <c:legendPos val="r"/>
      <c:layout>
        <c:manualLayout>
          <c:xMode val="edge"/>
          <c:yMode val="edge"/>
          <c:x val="0.22222497945332592"/>
          <c:y val="0.91691794557851836"/>
          <c:w val="0.6873000874890639"/>
          <c:h val="6.520895343846093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104775</xdr:colOff>
      <xdr:row>4</xdr:row>
      <xdr:rowOff>62866</xdr:rowOff>
    </xdr:from>
    <xdr:to>
      <xdr:col>9</xdr:col>
      <xdr:colOff>278768</xdr:colOff>
      <xdr:row>30</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4775" y="929641"/>
          <a:ext cx="6174743" cy="5023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This tool was initially developed during</a:t>
          </a:r>
          <a:r>
            <a:rPr lang="en-ZA" sz="1100" baseline="0"/>
            <a:t> 2012 as part of a UNICEF-funded public expenditure study for the Department of Basic Education. The initial tool was developed by Martin Gustafsson (mgustafsson@sun.ac.za). </a:t>
          </a:r>
        </a:p>
        <a:p>
          <a:endParaRPr lang="en-ZA" sz="1100" baseline="0"/>
        </a:p>
        <a:p>
          <a:r>
            <a:rPr lang="en-ZA" sz="1100">
              <a:solidFill>
                <a:schemeClr val="dk1"/>
              </a:solidFill>
              <a:latin typeface="+mn-lt"/>
              <a:ea typeface="+mn-ea"/>
              <a:cs typeface="+mn-cs"/>
            </a:rPr>
            <a:t>In a nutshell, the tool uses as its main base year data input a breakdown of educators by notch, age, and category,</a:t>
          </a:r>
          <a:r>
            <a:rPr lang="en-ZA" sz="1100" baseline="0">
              <a:solidFill>
                <a:schemeClr val="dk1"/>
              </a:solidFill>
              <a:latin typeface="+mn-lt"/>
              <a:ea typeface="+mn-ea"/>
              <a:cs typeface="+mn-cs"/>
            </a:rPr>
            <a:t> the categories being </a:t>
          </a:r>
          <a:r>
            <a:rPr lang="en-ZA" sz="1100">
              <a:solidFill>
                <a:schemeClr val="dk1"/>
              </a:solidFill>
              <a:latin typeface="+mn-lt"/>
              <a:ea typeface="+mn-ea"/>
              <a:cs typeface="+mn-cs"/>
            </a:rPr>
            <a:t>teacher and non-teacher,</a:t>
          </a:r>
          <a:r>
            <a:rPr lang="en-ZA" sz="1100" baseline="0">
              <a:solidFill>
                <a:schemeClr val="dk1"/>
              </a:solidFill>
              <a:latin typeface="+mn-lt"/>
              <a:ea typeface="+mn-ea"/>
              <a:cs typeface="+mn-cs"/>
            </a:rPr>
            <a:t> meaning senior educator</a:t>
          </a:r>
          <a:r>
            <a:rPr lang="en-ZA" sz="1100">
              <a:solidFill>
                <a:schemeClr val="dk1"/>
              </a:solidFill>
              <a:latin typeface="+mn-lt"/>
              <a:ea typeface="+mn-ea"/>
              <a:cs typeface="+mn-cs"/>
            </a:rPr>
            <a:t>. The outputs of the model are principally future projections, over the next fifty years, of statistics such as the average unit cost of educators, the number of educators, and average educator age. The tool can be used for either provincial or national scenarios. However, it is not designed to produce nine sets of provincial results simultaneously.</a:t>
          </a:r>
          <a:r>
            <a:rPr lang="en-ZA" sz="1100" baseline="0"/>
            <a:t> </a:t>
          </a:r>
        </a:p>
        <a:p>
          <a:endParaRPr lang="en-ZA" sz="1100" baseline="0"/>
        </a:p>
        <a:p>
          <a:r>
            <a:rPr lang="en-ZA" sz="1100" baseline="0"/>
            <a:t>To run a projection, do the following. First, fill in or edit the input data. In doing this, pay careful attention to the instructions appearing in white text boxes. Green text boxes have been inserted to allow the user to write comments about the input data. More space for these boxes can be created by expanding rows or inserting new rows - this will not affect the functionality of the tool. Secondly, click on the </a:t>
          </a:r>
          <a:r>
            <a:rPr lang="en-ZA" sz="1100" i="1" baseline="0"/>
            <a:t>Run projection </a:t>
          </a:r>
          <a:r>
            <a:rPr lang="en-ZA" sz="1100" i="0" baseline="0"/>
            <a:t>button. This button can be clicked before any input data are changed to confirm that the model is working. After clicking the button, the outputs should be updated in accordance with the input data. The sheet </a:t>
          </a:r>
          <a:r>
            <a:rPr lang="en-ZA" sz="1100" i="1" baseline="0"/>
            <a:t>Log </a:t>
          </a:r>
          <a:r>
            <a:rPr lang="en-ZA" sz="1100" i="0" baseline="0"/>
            <a:t>is cleared and updated every time the button is clicked. This sheet provides a log of key changes made every year to the variables of the scenario. It is intended to assist in identifying where irregularities in the calculation of the scenario may be occurring. </a:t>
          </a:r>
        </a:p>
        <a:p>
          <a:endParaRPr lang="en-ZA" sz="1100" i="0" baseline="0"/>
        </a:p>
        <a:p>
          <a:r>
            <a:rPr lang="en-ZA" sz="1100" i="0" baseline="0"/>
            <a:t>This tool uses both upfront Excel features and background VBA programming code. During the design of the tool, various sets of input data were used to test the workability of the tool. There is a possibility that certain sets of input data with strange or unanticipated characteristics will result in an error when the button is pressed. Moreover, if the input data are not inserted according to the instructions, errors are likely to occur. The tool is not designed to  be 'bulletproof' in the sense of anticipating a large number of errors and providing customised explanations of the likely cause of each error. Errors are thus likely to result in a VBA error dialogue box. If such a box appears, click </a:t>
          </a:r>
          <a:r>
            <a:rPr lang="en-ZA" sz="1100" i="1" baseline="0"/>
            <a:t>End </a:t>
          </a:r>
          <a:r>
            <a:rPr lang="en-ZA" sz="1100" i="0" baseline="0"/>
            <a:t>or </a:t>
          </a:r>
          <a:r>
            <a:rPr lang="en-ZA" sz="1100" i="1" baseline="0"/>
            <a:t>Debug</a:t>
          </a:r>
          <a:r>
            <a:rPr lang="en-ZA" sz="1100" i="0" baseline="0"/>
            <a:t>, depending on your Excel skills. The most likely cause of any error is that the input data have been entered incorrectly. </a:t>
          </a:r>
        </a:p>
      </xdr:txBody>
    </xdr:sp>
    <xdr:clientData/>
  </xdr:twoCellAnchor>
  <xdr:twoCellAnchor>
    <xdr:from>
      <xdr:col>0</xdr:col>
      <xdr:colOff>142875</xdr:colOff>
      <xdr:row>40</xdr:row>
      <xdr:rowOff>60960</xdr:rowOff>
    </xdr:from>
    <xdr:to>
      <xdr:col>9</xdr:col>
      <xdr:colOff>254005</xdr:colOff>
      <xdr:row>43</xdr:row>
      <xdr:rowOff>135942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2400" y="5478780"/>
          <a:ext cx="6286500"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Due to the size of this input, and the fact</a:t>
          </a:r>
          <a:r>
            <a:rPr lang="en-ZA" sz="1100" baseline="0"/>
            <a:t> that its number of rows may change, this input must be inserted in the separate sheet labelled </a:t>
          </a:r>
          <a:r>
            <a:rPr lang="en-ZA" sz="1100" i="1" baseline="0"/>
            <a:t>Educators</a:t>
          </a:r>
          <a:r>
            <a:rPr lang="en-ZA" sz="1100" i="0" baseline="0"/>
            <a:t>. Age should be in the range 21 to 65 only. The input data must be sorted by the first three columns.  </a:t>
          </a:r>
          <a:endParaRPr lang="en-ZA" sz="1100"/>
        </a:p>
      </xdr:txBody>
    </xdr:sp>
    <xdr:clientData/>
  </xdr:twoCellAnchor>
  <xdr:twoCellAnchor>
    <xdr:from>
      <xdr:col>0</xdr:col>
      <xdr:colOff>142875</xdr:colOff>
      <xdr:row>49</xdr:row>
      <xdr:rowOff>78105</xdr:rowOff>
    </xdr:from>
    <xdr:to>
      <xdr:col>9</xdr:col>
      <xdr:colOff>254005</xdr:colOff>
      <xdr:row>54</xdr:row>
      <xdr:rowOff>61036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2400" y="9509760"/>
          <a:ext cx="6286500" cy="906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This</a:t>
          </a:r>
          <a:r>
            <a:rPr lang="en-ZA" sz="1100" baseline="0"/>
            <a:t> input is also inserted in a separate sheet, namely </a:t>
          </a:r>
          <a:r>
            <a:rPr lang="en-ZA" sz="1100" i="1" baseline="0"/>
            <a:t>Notches. </a:t>
          </a:r>
          <a:r>
            <a:rPr lang="en-ZA" sz="1100" i="0" baseline="0"/>
            <a:t>All notch codes and notch values that might be used in the modelling should be entered, even if there are no educators on the notches in the start year. Only one series of notches can be entered. Thus, for instance, there can only be one notch code carrying the value 56. The data must be sorted by the notch code. Notch codes must be numeric, but they do not have to start at 1. </a:t>
          </a:r>
          <a:endParaRPr lang="en-ZA" sz="1100"/>
        </a:p>
      </xdr:txBody>
    </xdr:sp>
    <xdr:clientData/>
  </xdr:twoCellAnchor>
  <xdr:twoCellAnchor>
    <xdr:from>
      <xdr:col>0</xdr:col>
      <xdr:colOff>142875</xdr:colOff>
      <xdr:row>54</xdr:row>
      <xdr:rowOff>121920</xdr:rowOff>
    </xdr:from>
    <xdr:to>
      <xdr:col>9</xdr:col>
      <xdr:colOff>254005</xdr:colOff>
      <xdr:row>56</xdr:row>
      <xdr:rowOff>160020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52400" y="10477500"/>
          <a:ext cx="6286500" cy="40386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Notch values are those appearing</a:t>
          </a:r>
          <a:r>
            <a:rPr lang="en-ZA" sz="1100" baseline="0"/>
            <a:t> in Government Notice 1600 of 2021. A separate report explains how the two notch lists in the policy were combined. </a:t>
          </a:r>
          <a:endParaRPr lang="en-ZA" sz="1100"/>
        </a:p>
      </xdr:txBody>
    </xdr:sp>
    <xdr:clientData/>
  </xdr:twoCellAnchor>
  <xdr:twoCellAnchor>
    <xdr:from>
      <xdr:col>0</xdr:col>
      <xdr:colOff>127635</xdr:colOff>
      <xdr:row>44</xdr:row>
      <xdr:rowOff>78105</xdr:rowOff>
    </xdr:from>
    <xdr:to>
      <xdr:col>9</xdr:col>
      <xdr:colOff>232410</xdr:colOff>
      <xdr:row>47</xdr:row>
      <xdr:rowOff>97821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7160" y="6217920"/>
          <a:ext cx="6286500" cy="571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A Persal download for November</a:t>
          </a:r>
          <a:r>
            <a:rPr lang="en-ZA" sz="1100" baseline="0"/>
            <a:t> 2021</a:t>
          </a:r>
          <a:r>
            <a:rPr lang="en-ZA" sz="1100"/>
            <a:t> has been used. </a:t>
          </a:r>
        </a:p>
      </xdr:txBody>
    </xdr:sp>
    <xdr:clientData/>
  </xdr:twoCellAnchor>
  <xdr:twoCellAnchor>
    <xdr:from>
      <xdr:col>0</xdr:col>
      <xdr:colOff>164465</xdr:colOff>
      <xdr:row>84</xdr:row>
      <xdr:rowOff>60960</xdr:rowOff>
    </xdr:from>
    <xdr:to>
      <xdr:col>9</xdr:col>
      <xdr:colOff>278765</xdr:colOff>
      <xdr:row>90</xdr:row>
      <xdr:rowOff>57150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64465" y="18072735"/>
          <a:ext cx="6115050" cy="1139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Specify a trend in the number of posts available. This is done by entering a future</a:t>
          </a:r>
          <a:r>
            <a:rPr lang="en-ZA" sz="1100" baseline="0"/>
            <a:t> year (which should not be greater than the maximum year for the scenario) and then the number of teacher and non-teacher posts available in that year. The tool will create a linear trend to the specified future year and thereafter the trend will be flat. This approach to establishing a trend on the basis of two years is the standard approach in the tool and should be assumed to apply, unless an indication to the contrary is given. The base year values below draw from what has been entered in the sheets </a:t>
          </a:r>
          <a:r>
            <a:rPr lang="en-ZA" sz="1100" i="1" baseline="0"/>
            <a:t>Educators </a:t>
          </a:r>
          <a:r>
            <a:rPr lang="en-ZA" sz="1100" i="0" baseline="0"/>
            <a:t>and </a:t>
          </a:r>
          <a:r>
            <a:rPr lang="en-ZA" sz="1100" i="1" baseline="0"/>
            <a:t>Projections. </a:t>
          </a:r>
        </a:p>
      </xdr:txBody>
    </xdr:sp>
    <xdr:clientData/>
  </xdr:twoCellAnchor>
  <xdr:twoCellAnchor>
    <xdr:from>
      <xdr:col>0</xdr:col>
      <xdr:colOff>142875</xdr:colOff>
      <xdr:row>33</xdr:row>
      <xdr:rowOff>38100</xdr:rowOff>
    </xdr:from>
    <xdr:to>
      <xdr:col>9</xdr:col>
      <xdr:colOff>254005</xdr:colOff>
      <xdr:row>36</xdr:row>
      <xdr:rowOff>116233</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52400" y="5455920"/>
          <a:ext cx="6286500"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Remember the rule is that the user should only change values in green areas, or in the sheets other than the sheet </a:t>
          </a:r>
          <a:r>
            <a:rPr lang="en-ZA" sz="1100" i="1"/>
            <a:t>Main </a:t>
          </a:r>
          <a:r>
            <a:rPr lang="en-ZA" sz="1100" i="0"/>
            <a:t>(but</a:t>
          </a:r>
          <a:r>
            <a:rPr lang="en-ZA" sz="1100" i="0" baseline="0"/>
            <a:t> here changes should only occur from row 2, meaning the column headings should remain unchanged)</a:t>
          </a:r>
          <a:r>
            <a:rPr lang="en-ZA" sz="1100" i="1"/>
            <a:t>.</a:t>
          </a:r>
          <a:endParaRPr lang="en-ZA" sz="1100"/>
        </a:p>
      </xdr:txBody>
    </xdr:sp>
    <xdr:clientData/>
  </xdr:twoCellAnchor>
  <xdr:twoCellAnchor>
    <xdr:from>
      <xdr:col>5</xdr:col>
      <xdr:colOff>142875</xdr:colOff>
      <xdr:row>91</xdr:row>
      <xdr:rowOff>0</xdr:rowOff>
    </xdr:from>
    <xdr:to>
      <xdr:col>10</xdr:col>
      <xdr:colOff>485775</xdr:colOff>
      <xdr:row>94</xdr:row>
      <xdr:rowOff>171450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476625" y="20833080"/>
          <a:ext cx="3676650" cy="77914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The 2021 values are from an analysis of Persal data. See the accompanying report for</a:t>
          </a:r>
          <a:r>
            <a:rPr lang="en-ZA" sz="1100" baseline="0"/>
            <a:t> details on anticipated increases to 2030.</a:t>
          </a:r>
          <a:endParaRPr lang="en-ZA" sz="1100"/>
        </a:p>
      </xdr:txBody>
    </xdr:sp>
    <xdr:clientData/>
  </xdr:twoCellAnchor>
  <xdr:twoCellAnchor>
    <xdr:from>
      <xdr:col>0</xdr:col>
      <xdr:colOff>114300</xdr:colOff>
      <xdr:row>96</xdr:row>
      <xdr:rowOff>114299</xdr:rowOff>
    </xdr:from>
    <xdr:to>
      <xdr:col>9</xdr:col>
      <xdr:colOff>219075</xdr:colOff>
      <xdr:row>102</xdr:row>
      <xdr:rowOff>123824</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14300" y="20412074"/>
          <a:ext cx="6105525"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Specify the difference</a:t>
          </a:r>
          <a:r>
            <a:rPr lang="en-ZA" sz="1100" baseline="0"/>
            <a:t> between the annual cost of living (CoL) adjustment and inflation. This must be done for the base year and one future year. For instance, if in the base year the decision is to give educators an annual cost of living increase that exceeds inflation by 1.0 percentage point, then 1.0 should be entered in the relevant cell. As for the previous input variable, the tool will assume a linear trend to the future year specified below and a flat trend thereafter. If values are made zero below, then costs in current year prices will be produced by the model. </a:t>
          </a:r>
          <a:endParaRPr lang="en-ZA" sz="1100"/>
        </a:p>
      </xdr:txBody>
    </xdr:sp>
    <xdr:clientData/>
  </xdr:twoCellAnchor>
  <xdr:twoCellAnchor>
    <xdr:from>
      <xdr:col>5</xdr:col>
      <xdr:colOff>193040</xdr:colOff>
      <xdr:row>102</xdr:row>
      <xdr:rowOff>186690</xdr:rowOff>
    </xdr:from>
    <xdr:to>
      <xdr:col>9</xdr:col>
      <xdr:colOff>532154</xdr:colOff>
      <xdr:row>107</xdr:row>
      <xdr:rowOff>186690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3526790" y="23151465"/>
          <a:ext cx="3006114"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ZA" sz="1100"/>
        </a:p>
      </xdr:txBody>
    </xdr:sp>
    <xdr:clientData/>
  </xdr:twoCellAnchor>
  <xdr:twoCellAnchor>
    <xdr:from>
      <xdr:col>0</xdr:col>
      <xdr:colOff>74295</xdr:colOff>
      <xdr:row>110</xdr:row>
      <xdr:rowOff>78105</xdr:rowOff>
    </xdr:from>
    <xdr:to>
      <xdr:col>9</xdr:col>
      <xdr:colOff>194945</xdr:colOff>
      <xdr:row>117</xdr:row>
      <xdr:rowOff>97803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83820" y="18470880"/>
          <a:ext cx="6286500" cy="1303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Indicate what percentage of teachers and non-teachers receive what number of notch increments per year due to good performance. Three levels of performance are</a:t>
          </a:r>
          <a:r>
            <a:rPr lang="en-ZA" sz="1100" baseline="0"/>
            <a:t> possible. The percentages for a category within a year should not add up to more than 100% as no person should receive more than one notch increment per year. If cells are left blank, this means there is no performance-based notch increment. One can leave all cells blank. Or one can fill in notch increments for just the first level and leave the second and third levels blank. However, one should not for instance have a third level increment and then leave the first and second ones blank. </a:t>
          </a:r>
          <a:endParaRPr lang="en-ZA" sz="1100"/>
        </a:p>
      </xdr:txBody>
    </xdr:sp>
    <xdr:clientData/>
  </xdr:twoCellAnchor>
  <xdr:twoCellAnchor>
    <xdr:from>
      <xdr:col>5</xdr:col>
      <xdr:colOff>438785</xdr:colOff>
      <xdr:row>120</xdr:row>
      <xdr:rowOff>11429</xdr:rowOff>
    </xdr:from>
    <xdr:to>
      <xdr:col>9</xdr:col>
      <xdr:colOff>263525</xdr:colOff>
      <xdr:row>127</xdr:row>
      <xdr:rowOff>66675</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3772535" y="26405204"/>
          <a:ext cx="2491740" cy="1388746"/>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What the figures here do is replicate the 1.5% notch progression</a:t>
          </a:r>
          <a:r>
            <a:rPr lang="en-ZA" sz="1100" baseline="0"/>
            <a:t> set out in PSCBC Resolution 1 of 2018. What the model is </a:t>
          </a:r>
          <a:r>
            <a:rPr lang="en-ZA" sz="1100" i="1" baseline="0"/>
            <a:t>not </a:t>
          </a:r>
          <a:r>
            <a:rPr lang="en-ZA" sz="1100" i="0" baseline="0"/>
            <a:t>currently capable of doing is implementing the special cash allowances introduced through PSCBC Resolution 1 of 2021.</a:t>
          </a:r>
          <a:endParaRPr lang="en-ZA" sz="1100"/>
        </a:p>
      </xdr:txBody>
    </xdr:sp>
    <xdr:clientData/>
  </xdr:twoCellAnchor>
  <xdr:twoCellAnchor>
    <xdr:from>
      <xdr:col>0</xdr:col>
      <xdr:colOff>126365</xdr:colOff>
      <xdr:row>144</xdr:row>
      <xdr:rowOff>83820</xdr:rowOff>
    </xdr:from>
    <xdr:to>
      <xdr:col>9</xdr:col>
      <xdr:colOff>240665</xdr:colOff>
      <xdr:row>146</xdr:row>
      <xdr:rowOff>133350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6365" y="31049595"/>
          <a:ext cx="6115050" cy="430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Indicate the trend, by age, for benefits as a percentage of the basic salary (i.e. what is represented</a:t>
          </a:r>
          <a:r>
            <a:rPr lang="en-ZA" sz="1100" baseline="0"/>
            <a:t> by </a:t>
          </a:r>
          <a:r>
            <a:rPr lang="en-ZA" sz="1100"/>
            <a:t>one's</a:t>
          </a:r>
          <a:r>
            <a:rPr lang="en-ZA" sz="1100" baseline="0"/>
            <a:t> notch value) below. To make scenarios reflect notch values only, make all the values below zero.</a:t>
          </a:r>
          <a:endParaRPr lang="en-ZA" sz="1100"/>
        </a:p>
      </xdr:txBody>
    </xdr:sp>
    <xdr:clientData/>
  </xdr:twoCellAnchor>
  <xdr:twoCellAnchor>
    <xdr:from>
      <xdr:col>5</xdr:col>
      <xdr:colOff>522605</xdr:colOff>
      <xdr:row>152</xdr:row>
      <xdr:rowOff>152402</xdr:rowOff>
    </xdr:from>
    <xdr:to>
      <xdr:col>12</xdr:col>
      <xdr:colOff>104775</xdr:colOff>
      <xdr:row>156</xdr:row>
      <xdr:rowOff>114300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3856355" y="29022677"/>
          <a:ext cx="4249420" cy="723898"/>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ZA" sz="1100"/>
        </a:p>
      </xdr:txBody>
    </xdr:sp>
    <xdr:clientData/>
  </xdr:twoCellAnchor>
  <xdr:twoCellAnchor>
    <xdr:from>
      <xdr:col>0</xdr:col>
      <xdr:colOff>127635</xdr:colOff>
      <xdr:row>195</xdr:row>
      <xdr:rowOff>45720</xdr:rowOff>
    </xdr:from>
    <xdr:to>
      <xdr:col>9</xdr:col>
      <xdr:colOff>232410</xdr:colOff>
      <xdr:row>207</xdr:row>
      <xdr:rowOff>114300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27635" y="29106495"/>
          <a:ext cx="6105525" cy="2354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For</a:t>
          </a:r>
          <a:r>
            <a:rPr lang="en-ZA" sz="1100" baseline="0"/>
            <a:t> joiners, it is necessary to provide an indication of the total number of available joiners per year and their age distribution. Importantly, the tool does not necessarily assume that all available joiners actually join. Instead, the totals represent a ceiling. Whether educators join depends on the number of empty posts available. The number of avalable joiners is expressed in terms of the percentage of one age cohort (around age 25) available to join. The percentage distribution across ages in the base and future years must result in a total of 100% (see bottom row). Age with respect to joiners refers to age at the start of a year, or the age on actual joining.</a:t>
          </a:r>
        </a:p>
        <a:p>
          <a:endParaRPr lang="en-ZA" sz="1100" baseline="0"/>
        </a:p>
        <a:p>
          <a:r>
            <a:rPr lang="en-ZA" sz="1100" baseline="0"/>
            <a:t>For attrition, it is necessary to indicate the percentage of educators of a particular age who will leave at the end of the year. This must be done for the base year and a future year. </a:t>
          </a:r>
          <a:endParaRPr lang="en-ZA" sz="1100"/>
        </a:p>
        <a:p>
          <a:endParaRPr lang="en-ZA" sz="1100"/>
        </a:p>
        <a:p>
          <a:r>
            <a:rPr lang="en-ZA" sz="1100"/>
            <a:t>The graph</a:t>
          </a:r>
          <a:r>
            <a:rPr lang="en-ZA" sz="1100" baseline="0"/>
            <a:t> helps to visualise the values that have been inputted. </a:t>
          </a:r>
          <a:endParaRPr lang="en-ZA" sz="1100"/>
        </a:p>
      </xdr:txBody>
    </xdr:sp>
    <xdr:clientData/>
  </xdr:twoCellAnchor>
  <xdr:twoCellAnchor>
    <xdr:from>
      <xdr:col>7</xdr:col>
      <xdr:colOff>600710</xdr:colOff>
      <xdr:row>263</xdr:row>
      <xdr:rowOff>26670</xdr:rowOff>
    </xdr:from>
    <xdr:to>
      <xdr:col>11</xdr:col>
      <xdr:colOff>23478</xdr:colOff>
      <xdr:row>269</xdr:row>
      <xdr:rowOff>66690</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5267960" y="45660945"/>
          <a:ext cx="2089768" cy="118302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ZA" sz="1100"/>
        </a:p>
      </xdr:txBody>
    </xdr:sp>
    <xdr:clientData/>
  </xdr:twoCellAnchor>
  <xdr:twoCellAnchor>
    <xdr:from>
      <xdr:col>1</xdr:col>
      <xdr:colOff>0</xdr:colOff>
      <xdr:row>263</xdr:row>
      <xdr:rowOff>0</xdr:rowOff>
    </xdr:from>
    <xdr:to>
      <xdr:col>5</xdr:col>
      <xdr:colOff>232447</xdr:colOff>
      <xdr:row>273</xdr:row>
      <xdr:rowOff>99060</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3429000" y="36873180"/>
          <a:ext cx="2994660" cy="192786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See separate report for calculation</a:t>
          </a:r>
          <a:r>
            <a:rPr lang="en-ZA" sz="1100" baseline="0"/>
            <a:t> of joiner and attrition values. </a:t>
          </a:r>
          <a:endParaRPr lang="en-ZA" sz="1100"/>
        </a:p>
      </xdr:txBody>
    </xdr:sp>
    <xdr:clientData/>
  </xdr:twoCellAnchor>
  <xdr:twoCellAnchor>
    <xdr:from>
      <xdr:col>1</xdr:col>
      <xdr:colOff>400050</xdr:colOff>
      <xdr:row>274</xdr:row>
      <xdr:rowOff>95250</xdr:rowOff>
    </xdr:from>
    <xdr:to>
      <xdr:col>8</xdr:col>
      <xdr:colOff>428625</xdr:colOff>
      <xdr:row>290</xdr:row>
      <xdr:rowOff>114300</xdr:rowOff>
    </xdr:to>
    <xdr:graphicFrame macro="">
      <xdr:nvGraphicFramePr>
        <xdr:cNvPr id="400716" name="Chart 20">
          <a:extLst>
            <a:ext uri="{FF2B5EF4-FFF2-40B4-BE49-F238E27FC236}">
              <a16:creationId xmlns:a16="http://schemas.microsoft.com/office/drawing/2014/main" id="{00000000-0008-0000-0000-00004C1D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127635</xdr:colOff>
      <xdr:row>58</xdr:row>
      <xdr:rowOff>78105</xdr:rowOff>
    </xdr:from>
    <xdr:to>
      <xdr:col>9</xdr:col>
      <xdr:colOff>232410</xdr:colOff>
      <xdr:row>69</xdr:row>
      <xdr:rowOff>142875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27635" y="11231880"/>
          <a:ext cx="6105525" cy="2160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Indicate in the four green cells below the entry and ceiling levels for teachers and non-teachers with</a:t>
          </a:r>
          <a:r>
            <a:rPr lang="en-ZA" sz="1100" baseline="0"/>
            <a:t> respect to the notch codes appearing in sheet </a:t>
          </a:r>
          <a:r>
            <a:rPr lang="en-ZA" sz="1100" i="1" baseline="0"/>
            <a:t>Notches. </a:t>
          </a:r>
          <a:r>
            <a:rPr lang="en-ZA" sz="1100" i="0" baseline="0"/>
            <a:t>The entry level for teachers is the typical level for a new teacher. The entry level for non-teachers needs to be determined after some judgement and analysis given that 'non-teachers' includes a variety of different ranks in the system. The entry notch for teachers is the notch that all joiners are placed in. The entry notch for non-teachers is the minimum notch that any promoted teacher would reach, though depending on the inputs specific to the promotion process, the teacher's destination notch could be higher than this. The ceiling notch for non-teachers need not be the maximum notch in sheet </a:t>
          </a:r>
          <a:r>
            <a:rPr lang="en-ZA" sz="1100" i="1" baseline="0"/>
            <a:t>Notches</a:t>
          </a:r>
          <a:r>
            <a:rPr lang="en-ZA" sz="1100" i="0" baseline="0"/>
            <a:t>. If that maximum notch is very seldom reached, a lower and more typical ceiling notch can be specified. </a:t>
          </a:r>
        </a:p>
        <a:p>
          <a:endParaRPr lang="en-ZA" sz="1100" i="0" baseline="0"/>
        </a:p>
        <a:p>
          <a:r>
            <a:rPr lang="en-ZA" sz="1100" i="0" baseline="0"/>
            <a:t>The four yellow cells below simply look up the actual base year values corresponding to the notch codes entered in the green cells. </a:t>
          </a:r>
          <a:endParaRPr lang="en-ZA" sz="1100"/>
        </a:p>
      </xdr:txBody>
    </xdr:sp>
    <xdr:clientData/>
  </xdr:twoCellAnchor>
  <xdr:twoCellAnchor>
    <xdr:from>
      <xdr:col>0</xdr:col>
      <xdr:colOff>104775</xdr:colOff>
      <xdr:row>74</xdr:row>
      <xdr:rowOff>78105</xdr:rowOff>
    </xdr:from>
    <xdr:to>
      <xdr:col>9</xdr:col>
      <xdr:colOff>225425</xdr:colOff>
      <xdr:row>82</xdr:row>
      <xdr:rowOff>137205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14300" y="13533120"/>
          <a:ext cx="6286500" cy="153162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baseline="0"/>
            <a:t>The entry level for teachers, notch 164, was confirmed through analysis of several years of Persal data. The ceiling of 325 is taken from a 2021 NAPTOSA document available online whose filename is 'DRAFT SALARY SCALES FOR EDUCATORS - 1 APRIL 2021 (1).pdf'. Notch 209 is the entry level notch for schools-based heads of departments (HoDs), according to the same NAPTOSA document.</a:t>
          </a:r>
          <a:endParaRPr lang="en-ZA" sz="1100"/>
        </a:p>
      </xdr:txBody>
    </xdr:sp>
    <xdr:clientData/>
  </xdr:twoCellAnchor>
  <xdr:twoCellAnchor>
    <xdr:from>
      <xdr:col>0</xdr:col>
      <xdr:colOff>104775</xdr:colOff>
      <xdr:row>411</xdr:row>
      <xdr:rowOff>49530</xdr:rowOff>
    </xdr:from>
    <xdr:to>
      <xdr:col>9</xdr:col>
      <xdr:colOff>215905</xdr:colOff>
      <xdr:row>413</xdr:row>
      <xdr:rowOff>114300</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104775" y="51208305"/>
          <a:ext cx="6111880" cy="445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Clicking this button will</a:t>
          </a:r>
          <a:r>
            <a:rPr lang="en-ZA" sz="1100" baseline="0"/>
            <a:t> generate a scenario, using the inputs appearing above and in the next two sheets.</a:t>
          </a:r>
          <a:endParaRPr lang="en-ZA" sz="1100"/>
        </a:p>
      </xdr:txBody>
    </xdr:sp>
    <xdr:clientData/>
  </xdr:twoCellAnchor>
  <xdr:twoCellAnchor>
    <xdr:from>
      <xdr:col>21</xdr:col>
      <xdr:colOff>288290</xdr:colOff>
      <xdr:row>421</xdr:row>
      <xdr:rowOff>9525</xdr:rowOff>
    </xdr:from>
    <xdr:to>
      <xdr:col>23</xdr:col>
      <xdr:colOff>381000</xdr:colOff>
      <xdr:row>427</xdr:row>
      <xdr:rowOff>114300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0956290" y="53921025"/>
          <a:ext cx="142621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In the two columns to the left the average</a:t>
          </a:r>
          <a:r>
            <a:rPr lang="en-ZA" sz="1100" baseline="0"/>
            <a:t> gross pay of those aged 61 to 65  divided by that of those aged 21 to 25. </a:t>
          </a:r>
          <a:endParaRPr lang="en-ZA" sz="1100"/>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413</xdr:row>
          <xdr:rowOff>161925</xdr:rowOff>
        </xdr:from>
        <xdr:to>
          <xdr:col>2</xdr:col>
          <xdr:colOff>428625</xdr:colOff>
          <xdr:row>415</xdr:row>
          <xdr:rowOff>180975</xdr:rowOff>
        </xdr:to>
        <xdr:sp macro="" textlink="">
          <xdr:nvSpPr>
            <xdr:cNvPr id="25762" name="cmdRunProjection" hidden="1">
              <a:extLst>
                <a:ext uri="{63B3BB69-23CF-44E3-9099-C40C66FF867C}">
                  <a14:compatExt spid="_x0000_s25762"/>
                </a:ext>
                <a:ext uri="{FF2B5EF4-FFF2-40B4-BE49-F238E27FC236}">
                  <a16:creationId xmlns:a16="http://schemas.microsoft.com/office/drawing/2014/main" id="{00000000-0008-0000-0000-0000A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457199</xdr:colOff>
      <xdr:row>208</xdr:row>
      <xdr:rowOff>57150</xdr:rowOff>
    </xdr:from>
    <xdr:to>
      <xdr:col>13</xdr:col>
      <xdr:colOff>333374</xdr:colOff>
      <xdr:row>213</xdr:row>
      <xdr:rowOff>133350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3790949" y="35213925"/>
          <a:ext cx="5210175" cy="10287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Supply constraints deliberately made effectively non-existent. The age-specific</a:t>
          </a:r>
          <a:r>
            <a:rPr lang="en-ZA" sz="1100" baseline="0"/>
            <a:t> joining and attrition statistics seen below are from an analysis of 2018 to 2019 trends in Persal. </a:t>
          </a:r>
          <a:endParaRPr lang="en-ZA" sz="1100"/>
        </a:p>
      </xdr:txBody>
    </xdr:sp>
    <xdr:clientData/>
  </xdr:twoCellAnchor>
  <xdr:twoCellAnchor>
    <xdr:from>
      <xdr:col>13</xdr:col>
      <xdr:colOff>342900</xdr:colOff>
      <xdr:row>547</xdr:row>
      <xdr:rowOff>123826</xdr:rowOff>
    </xdr:from>
    <xdr:to>
      <xdr:col>19</xdr:col>
      <xdr:colOff>657225</xdr:colOff>
      <xdr:row>565</xdr:row>
      <xdr:rowOff>28576</xdr:rowOff>
    </xdr:to>
    <xdr:graphicFrame macro="">
      <xdr:nvGraphicFramePr>
        <xdr:cNvPr id="37" name="Chart 20">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524</xdr:row>
      <xdr:rowOff>47625</xdr:rowOff>
    </xdr:from>
    <xdr:to>
      <xdr:col>7</xdr:col>
      <xdr:colOff>247650</xdr:colOff>
      <xdr:row>542</xdr:row>
      <xdr:rowOff>171450</xdr:rowOff>
    </xdr:to>
    <xdr:graphicFrame macro="">
      <xdr:nvGraphicFramePr>
        <xdr:cNvPr id="42" name="Chart 20">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257175</xdr:colOff>
      <xdr:row>217</xdr:row>
      <xdr:rowOff>66675</xdr:rowOff>
    </xdr:from>
    <xdr:to>
      <xdr:col>7</xdr:col>
      <xdr:colOff>219075</xdr:colOff>
      <xdr:row>227</xdr:row>
      <xdr:rowOff>161925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924175" y="41319450"/>
          <a:ext cx="1962150" cy="200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100">
              <a:solidFill>
                <a:srgbClr val="FF0000"/>
              </a:solidFill>
            </a:rPr>
            <a:t>The following future</a:t>
          </a:r>
          <a:r>
            <a:rPr lang="en-ZA" sz="1100" baseline="0">
              <a:solidFill>
                <a:srgbClr val="FF0000"/>
              </a:solidFill>
            </a:rPr>
            <a:t> year for joiners works with these % increases to 2030 (this keeps older joiners at the historical level of between 11,000 and 12,000).</a:t>
          </a:r>
        </a:p>
        <a:p>
          <a:endParaRPr lang="en-ZA" sz="1100" baseline="0">
            <a:solidFill>
              <a:srgbClr val="FF0000"/>
            </a:solidFill>
          </a:endParaRPr>
        </a:p>
        <a:p>
          <a:r>
            <a:rPr lang="en-ZA" sz="1100" baseline="0">
              <a:solidFill>
                <a:srgbClr val="FF0000"/>
              </a:solidFill>
            </a:rPr>
            <a:t>0%: 2048</a:t>
          </a:r>
        </a:p>
        <a:p>
          <a:r>
            <a:rPr lang="en-ZA" sz="1100" baseline="0">
              <a:solidFill>
                <a:srgbClr val="FF0000"/>
              </a:solidFill>
            </a:rPr>
            <a:t>5.6%: 2037</a:t>
          </a:r>
        </a:p>
        <a:p>
          <a:r>
            <a:rPr lang="en-ZA" sz="1100" baseline="0">
              <a:solidFill>
                <a:srgbClr val="FF0000"/>
              </a:solidFill>
            </a:rPr>
            <a:t>6.2%: 2037</a:t>
          </a:r>
        </a:p>
        <a:p>
          <a:r>
            <a:rPr lang="en-ZA" sz="1100" baseline="0">
              <a:solidFill>
                <a:srgbClr val="FF0000"/>
              </a:solidFill>
            </a:rPr>
            <a:t>15.8%: 2032</a:t>
          </a:r>
        </a:p>
      </xdr:txBody>
    </xdr:sp>
    <xdr:clientData/>
  </xdr:twoCellAnchor>
  <xdr:twoCellAnchor>
    <xdr:from>
      <xdr:col>0</xdr:col>
      <xdr:colOff>114300</xdr:colOff>
      <xdr:row>292</xdr:row>
      <xdr:rowOff>9524</xdr:rowOff>
    </xdr:from>
    <xdr:to>
      <xdr:col>9</xdr:col>
      <xdr:colOff>219075</xdr:colOff>
      <xdr:row>305</xdr:row>
      <xdr:rowOff>161925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4300" y="55740299"/>
          <a:ext cx="6105525" cy="2628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To determine how promotion occurs, two statistics must be available</a:t>
          </a:r>
          <a:r>
            <a:rPr lang="en-ZA" sz="1100" baseline="0"/>
            <a:t> as inputs: the percentage of educators who are promoted each year into a higher rank, and the average percentage pay bonus enjoyed by those who are promoted. The latter is defined as the percentage gain in the notch value as a result of the promotion. The two statistics must be broken down by (a) whether an educator is a teacher or non-teacher and (b) the level of the notch before the promotion. For (b), the whole range of the notch values is taken, from the minimum to maximum notch values, and then this range is divided into 100 each parts, using the notch value. This means there are 101 boundary points, and that the difference between any two points in terms of notch value is always the same. The boundary points will generally not match notch values exactly. The reason for having 101 values, as opposed to the actual notch values, anticipates that scenarios may not all have the same notch structure. Some could have more notches than others. The percentage bonus statistics remain the same for all future years. The probability of being promoted statistics do change over time, but this is determined in the model. The probability for teachers and for non-teachers would be pushed up by, for instance, an increasing number of older non-teachers leaving the system, but the increase would be proportionally the same at all ages. </a:t>
          </a:r>
          <a:endParaRPr lang="en-ZA" sz="1100"/>
        </a:p>
      </xdr:txBody>
    </xdr:sp>
    <xdr:clientData/>
  </xdr:twoCellAnchor>
  <xdr:twoCellAnchor>
    <xdr:from>
      <xdr:col>10</xdr:col>
      <xdr:colOff>276225</xdr:colOff>
      <xdr:row>310</xdr:row>
      <xdr:rowOff>0</xdr:rowOff>
    </xdr:from>
    <xdr:to>
      <xdr:col>15</xdr:col>
      <xdr:colOff>152400</xdr:colOff>
      <xdr:row>317</xdr:row>
      <xdr:rowOff>76200</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943725" y="50968275"/>
          <a:ext cx="3209925" cy="14097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ZA" sz="1100"/>
            <a:t>The inputs here draw from an</a:t>
          </a:r>
          <a:r>
            <a:rPr lang="en-ZA" sz="1100" baseline="0"/>
            <a:t> analysis of 2020 and 2021 Persal data. </a:t>
          </a:r>
          <a:endParaRPr lang="en-Z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1047"/>
  <sheetViews>
    <sheetView tabSelected="1" zoomScaleNormal="100" workbookViewId="0"/>
  </sheetViews>
  <sheetFormatPr defaultColWidth="10" defaultRowHeight="15" x14ac:dyDescent="0.25"/>
  <cols>
    <col min="5" max="6" width="10" customWidth="1"/>
    <col min="14" max="15" width="10" customWidth="1"/>
    <col min="37" max="37" width="11" bestFit="1" customWidth="1"/>
  </cols>
  <sheetData>
    <row r="1" spans="1:9" ht="23.25" x14ac:dyDescent="0.35">
      <c r="A1" s="1" t="s">
        <v>21</v>
      </c>
    </row>
    <row r="2" spans="1:9" x14ac:dyDescent="0.25">
      <c r="A2" t="s">
        <v>0</v>
      </c>
      <c r="I2" s="2">
        <v>44902</v>
      </c>
    </row>
    <row r="3" spans="1:9" x14ac:dyDescent="0.25">
      <c r="A3" t="s">
        <v>2</v>
      </c>
      <c r="I3" s="2">
        <v>44902</v>
      </c>
    </row>
    <row r="4" spans="1:9" x14ac:dyDescent="0.25">
      <c r="A4" t="s">
        <v>3</v>
      </c>
      <c r="C4" s="4" t="s">
        <v>96</v>
      </c>
      <c r="D4" s="2"/>
      <c r="E4" s="2"/>
      <c r="F4" s="2"/>
      <c r="G4" s="2"/>
      <c r="H4" s="2"/>
      <c r="I4" s="2"/>
    </row>
    <row r="32" spans="1:1" x14ac:dyDescent="0.25">
      <c r="A32" s="3" t="s">
        <v>1</v>
      </c>
    </row>
    <row r="33" spans="1:8" x14ac:dyDescent="0.25">
      <c r="A33" s="5" t="s">
        <v>15</v>
      </c>
    </row>
    <row r="34" spans="1:8" x14ac:dyDescent="0.25">
      <c r="A34" s="3"/>
    </row>
    <row r="35" spans="1:8" x14ac:dyDescent="0.25">
      <c r="A35" s="3"/>
    </row>
    <row r="36" spans="1:8" x14ac:dyDescent="0.25">
      <c r="A36" s="3"/>
    </row>
    <row r="37" spans="1:8" x14ac:dyDescent="0.25">
      <c r="A37" s="3"/>
    </row>
    <row r="38" spans="1:8" x14ac:dyDescent="0.25">
      <c r="A38" s="3"/>
      <c r="B38" t="s">
        <v>72</v>
      </c>
      <c r="H38" s="7">
        <v>2021</v>
      </c>
    </row>
    <row r="39" spans="1:8" x14ac:dyDescent="0.25">
      <c r="A39" s="3"/>
      <c r="B39" t="s">
        <v>16</v>
      </c>
      <c r="H39" s="9">
        <f>startyear+50</f>
        <v>2071</v>
      </c>
    </row>
    <row r="40" spans="1:8" x14ac:dyDescent="0.25">
      <c r="A40" s="5" t="s">
        <v>8</v>
      </c>
    </row>
    <row r="49" spans="1:1" x14ac:dyDescent="0.25">
      <c r="A49" s="5" t="s">
        <v>9</v>
      </c>
    </row>
    <row r="58" spans="1:1" x14ac:dyDescent="0.25">
      <c r="A58" s="5" t="s">
        <v>35</v>
      </c>
    </row>
    <row r="71" spans="1:9" x14ac:dyDescent="0.25">
      <c r="A71" t="s">
        <v>39</v>
      </c>
      <c r="F71" t="s">
        <v>40</v>
      </c>
    </row>
    <row r="72" spans="1:9" x14ac:dyDescent="0.25">
      <c r="C72" t="s">
        <v>37</v>
      </c>
      <c r="D72" t="s">
        <v>38</v>
      </c>
      <c r="H72" t="s">
        <v>37</v>
      </c>
      <c r="I72" t="s">
        <v>38</v>
      </c>
    </row>
    <row r="73" spans="1:9" x14ac:dyDescent="0.25">
      <c r="A73" t="s">
        <v>36</v>
      </c>
      <c r="C73" s="7">
        <v>164</v>
      </c>
      <c r="D73" s="7">
        <v>325</v>
      </c>
      <c r="F73" t="s">
        <v>36</v>
      </c>
      <c r="H73" s="10">
        <f>SUMIF(Notches!$A$2:$A$500,C73,Notches!$B$2:$B$500)</f>
        <v>284238</v>
      </c>
      <c r="I73" s="10">
        <f>SUMIF(Notches!$A$2:$A$500,D73,Notches!$B$2:$B$500)</f>
        <v>628098</v>
      </c>
    </row>
    <row r="74" spans="1:9" x14ac:dyDescent="0.25">
      <c r="A74" t="s">
        <v>14</v>
      </c>
      <c r="C74" s="7">
        <v>209</v>
      </c>
      <c r="D74" s="7">
        <v>491</v>
      </c>
      <c r="F74" t="s">
        <v>14</v>
      </c>
      <c r="H74" s="10">
        <f>SUMIF(Notches!$A$2:$A$500,C74,Notches!$B$2:$B$500)</f>
        <v>352200</v>
      </c>
      <c r="I74" s="10">
        <f>SUMIF(Notches!$A$2:$A$500,D74,Notches!$B$2:$B$500)</f>
        <v>1425018</v>
      </c>
    </row>
    <row r="84" spans="1:17" x14ac:dyDescent="0.25">
      <c r="A84" s="5" t="s">
        <v>12</v>
      </c>
    </row>
    <row r="92" spans="1:17" x14ac:dyDescent="0.25">
      <c r="A92" t="s">
        <v>15</v>
      </c>
      <c r="D92" s="8">
        <f>startyear</f>
        <v>2021</v>
      </c>
      <c r="E92" s="7">
        <v>2030</v>
      </c>
      <c r="L92" s="26" t="s">
        <v>103</v>
      </c>
    </row>
    <row r="93" spans="1:17" x14ac:dyDescent="0.25">
      <c r="A93" t="s">
        <v>13</v>
      </c>
      <c r="D93" s="10">
        <f>SUMIF(Educators!B2:B15000,1,Educators!D2:D15000)</f>
        <v>320400</v>
      </c>
      <c r="E93" s="11">
        <f ca="1">D93*IF($L$93=0,1,1+OFFSET($M$93,$L$93-1,0)/100)</f>
        <v>320400</v>
      </c>
      <c r="L93" s="26">
        <v>0</v>
      </c>
      <c r="M93" s="37">
        <v>5.6</v>
      </c>
      <c r="N93" s="26" t="s">
        <v>92</v>
      </c>
      <c r="Q93" s="26">
        <v>1</v>
      </c>
    </row>
    <row r="94" spans="1:17" x14ac:dyDescent="0.25">
      <c r="A94" t="s">
        <v>14</v>
      </c>
      <c r="D94" s="10">
        <f>SUMIF(Educators!B2:B15000,0,Educators!D2:D15000)</f>
        <v>85069</v>
      </c>
      <c r="E94" s="11">
        <f ca="1">D94*IF($L$93=0,1,1+OFFSET($M$93,$L$93-1,0)/100)</f>
        <v>85069</v>
      </c>
      <c r="K94" s="25"/>
      <c r="M94" s="37">
        <v>6.2</v>
      </c>
      <c r="N94" s="26" t="s">
        <v>93</v>
      </c>
      <c r="Q94" s="26">
        <v>2</v>
      </c>
    </row>
    <row r="95" spans="1:17" x14ac:dyDescent="0.25">
      <c r="A95" t="s">
        <v>66</v>
      </c>
      <c r="C95" s="37"/>
      <c r="D95" s="10">
        <f>SUM(D93:D94)</f>
        <v>405469</v>
      </c>
      <c r="E95" s="10">
        <f ca="1">SUM(E93:E94)</f>
        <v>405469</v>
      </c>
      <c r="K95" s="25"/>
      <c r="M95" s="37">
        <v>15.8</v>
      </c>
      <c r="N95" s="26" t="s">
        <v>94</v>
      </c>
      <c r="Q95" s="26">
        <v>3</v>
      </c>
    </row>
    <row r="96" spans="1:17" x14ac:dyDescent="0.25">
      <c r="A96" s="5" t="s">
        <v>104</v>
      </c>
      <c r="F96" s="25"/>
      <c r="L96" s="26" t="s">
        <v>98</v>
      </c>
    </row>
    <row r="104" spans="1:5" x14ac:dyDescent="0.25">
      <c r="A104" t="s">
        <v>15</v>
      </c>
      <c r="D104" s="8">
        <f>startyear</f>
        <v>2021</v>
      </c>
      <c r="E104" s="7">
        <v>2060</v>
      </c>
    </row>
    <row r="105" spans="1:5" x14ac:dyDescent="0.25">
      <c r="A105" t="s">
        <v>17</v>
      </c>
      <c r="D105" s="13">
        <v>0</v>
      </c>
      <c r="E105" s="13">
        <v>0</v>
      </c>
    </row>
    <row r="110" spans="1:5" x14ac:dyDescent="0.25">
      <c r="A110" s="5" t="s">
        <v>18</v>
      </c>
    </row>
    <row r="120" spans="1:5" x14ac:dyDescent="0.25">
      <c r="A120" t="s">
        <v>15</v>
      </c>
      <c r="D120" s="8">
        <f>startyear</f>
        <v>2021</v>
      </c>
      <c r="E120" s="7">
        <v>2071</v>
      </c>
    </row>
    <row r="121" spans="1:5" x14ac:dyDescent="0.25">
      <c r="A121" t="s">
        <v>13</v>
      </c>
    </row>
    <row r="122" spans="1:5" x14ac:dyDescent="0.25">
      <c r="A122" t="s">
        <v>23</v>
      </c>
    </row>
    <row r="123" spans="1:5" x14ac:dyDescent="0.25">
      <c r="A123" t="s">
        <v>20</v>
      </c>
      <c r="D123" s="7">
        <v>3</v>
      </c>
    </row>
    <row r="124" spans="1:5" x14ac:dyDescent="0.25">
      <c r="A124" t="s">
        <v>19</v>
      </c>
      <c r="D124" s="14">
        <v>1</v>
      </c>
      <c r="E124" s="14">
        <v>1</v>
      </c>
    </row>
    <row r="125" spans="1:5" x14ac:dyDescent="0.25">
      <c r="A125" t="s">
        <v>24</v>
      </c>
    </row>
    <row r="126" spans="1:5" x14ac:dyDescent="0.25">
      <c r="A126" t="s">
        <v>20</v>
      </c>
      <c r="D126" s="7"/>
    </row>
    <row r="127" spans="1:5" x14ac:dyDescent="0.25">
      <c r="A127" t="s">
        <v>19</v>
      </c>
      <c r="D127" s="14"/>
      <c r="E127" s="14"/>
    </row>
    <row r="128" spans="1:5" x14ac:dyDescent="0.25">
      <c r="A128" t="s">
        <v>25</v>
      </c>
    </row>
    <row r="129" spans="1:5" x14ac:dyDescent="0.25">
      <c r="A129" t="s">
        <v>20</v>
      </c>
      <c r="D129" s="7"/>
    </row>
    <row r="130" spans="1:5" x14ac:dyDescent="0.25">
      <c r="A130" t="s">
        <v>19</v>
      </c>
      <c r="D130" s="14"/>
      <c r="E130" s="14"/>
    </row>
    <row r="131" spans="1:5" x14ac:dyDescent="0.25">
      <c r="A131" s="15" t="s">
        <v>22</v>
      </c>
      <c r="D131" s="16">
        <f>D124+D127+D130</f>
        <v>1</v>
      </c>
      <c r="E131" s="16">
        <f>E124+E127+E130</f>
        <v>1</v>
      </c>
    </row>
    <row r="132" spans="1:5" x14ac:dyDescent="0.25">
      <c r="A132" t="s">
        <v>14</v>
      </c>
    </row>
    <row r="133" spans="1:5" x14ac:dyDescent="0.25">
      <c r="A133" t="s">
        <v>23</v>
      </c>
    </row>
    <row r="134" spans="1:5" x14ac:dyDescent="0.25">
      <c r="A134" t="s">
        <v>20</v>
      </c>
      <c r="D134" s="7">
        <v>3</v>
      </c>
    </row>
    <row r="135" spans="1:5" x14ac:dyDescent="0.25">
      <c r="A135" t="s">
        <v>19</v>
      </c>
      <c r="D135" s="14">
        <v>1</v>
      </c>
      <c r="E135" s="14">
        <v>1</v>
      </c>
    </row>
    <row r="136" spans="1:5" x14ac:dyDescent="0.25">
      <c r="A136" t="s">
        <v>24</v>
      </c>
    </row>
    <row r="137" spans="1:5" x14ac:dyDescent="0.25">
      <c r="A137" t="s">
        <v>20</v>
      </c>
      <c r="D137" s="7"/>
    </row>
    <row r="138" spans="1:5" x14ac:dyDescent="0.25">
      <c r="A138" t="s">
        <v>19</v>
      </c>
      <c r="D138" s="14"/>
      <c r="E138" s="14"/>
    </row>
    <row r="139" spans="1:5" x14ac:dyDescent="0.25">
      <c r="A139" t="s">
        <v>25</v>
      </c>
    </row>
    <row r="140" spans="1:5" x14ac:dyDescent="0.25">
      <c r="A140" t="s">
        <v>20</v>
      </c>
      <c r="D140" s="7"/>
    </row>
    <row r="141" spans="1:5" x14ac:dyDescent="0.25">
      <c r="A141" t="s">
        <v>19</v>
      </c>
      <c r="D141" s="14"/>
      <c r="E141" s="14"/>
    </row>
    <row r="142" spans="1:5" x14ac:dyDescent="0.25">
      <c r="A142" s="15" t="s">
        <v>22</v>
      </c>
      <c r="D142" s="16">
        <f>D135+D138+D141</f>
        <v>1</v>
      </c>
      <c r="E142" s="16">
        <f>E135+E138+E141</f>
        <v>1</v>
      </c>
    </row>
    <row r="144" spans="1:5" x14ac:dyDescent="0.25">
      <c r="A144" s="5" t="s">
        <v>26</v>
      </c>
    </row>
    <row r="148" spans="1:5" x14ac:dyDescent="0.25">
      <c r="A148" t="s">
        <v>15</v>
      </c>
      <c r="D148" s="8">
        <f>startyear</f>
        <v>2021</v>
      </c>
      <c r="E148" s="7">
        <v>2060</v>
      </c>
    </row>
    <row r="149" spans="1:5" x14ac:dyDescent="0.25">
      <c r="A149" t="s">
        <v>27</v>
      </c>
    </row>
    <row r="150" spans="1:5" x14ac:dyDescent="0.25">
      <c r="C150">
        <v>21</v>
      </c>
      <c r="D150" s="14">
        <v>0.40621313699174344</v>
      </c>
      <c r="E150" s="14">
        <v>0.40621313699174344</v>
      </c>
    </row>
    <row r="151" spans="1:5" x14ac:dyDescent="0.25">
      <c r="C151">
        <v>22</v>
      </c>
      <c r="D151" s="14">
        <v>0.40621313699174344</v>
      </c>
      <c r="E151" s="14">
        <v>0.40621313699174344</v>
      </c>
    </row>
    <row r="152" spans="1:5" x14ac:dyDescent="0.25">
      <c r="C152">
        <v>23</v>
      </c>
      <c r="D152" s="14">
        <v>0.38863945860467375</v>
      </c>
      <c r="E152" s="14">
        <v>0.38863945860467375</v>
      </c>
    </row>
    <row r="153" spans="1:5" x14ac:dyDescent="0.25">
      <c r="C153">
        <v>24</v>
      </c>
      <c r="D153" s="14">
        <v>0.37316439785798994</v>
      </c>
      <c r="E153" s="14">
        <v>0.37316439785798994</v>
      </c>
    </row>
    <row r="154" spans="1:5" x14ac:dyDescent="0.25">
      <c r="C154">
        <v>25</v>
      </c>
      <c r="D154" s="14">
        <v>0.36344388208679845</v>
      </c>
      <c r="E154" s="14">
        <v>0.36344388208679845</v>
      </c>
    </row>
    <row r="155" spans="1:5" x14ac:dyDescent="0.25">
      <c r="C155">
        <v>26</v>
      </c>
      <c r="D155" s="14">
        <v>0.35605165900277314</v>
      </c>
      <c r="E155" s="14">
        <v>0.35605165900277314</v>
      </c>
    </row>
    <row r="156" spans="1:5" x14ac:dyDescent="0.25">
      <c r="C156">
        <v>27</v>
      </c>
      <c r="D156" s="14">
        <v>0.35524979922531119</v>
      </c>
      <c r="E156" s="14">
        <v>0.35524979922531119</v>
      </c>
    </row>
    <row r="157" spans="1:5" x14ac:dyDescent="0.25">
      <c r="C157">
        <v>28</v>
      </c>
      <c r="D157" s="14">
        <v>0.35704734540081051</v>
      </c>
      <c r="E157" s="14">
        <v>0.35704734540081051</v>
      </c>
    </row>
    <row r="158" spans="1:5" x14ac:dyDescent="0.25">
      <c r="C158">
        <v>29</v>
      </c>
      <c r="D158" s="14">
        <v>0.36218262220409136</v>
      </c>
      <c r="E158" s="14">
        <v>0.36218262220409136</v>
      </c>
    </row>
    <row r="159" spans="1:5" x14ac:dyDescent="0.25">
      <c r="C159">
        <v>30</v>
      </c>
      <c r="D159" s="14">
        <v>0.36583927142447803</v>
      </c>
      <c r="E159" s="14">
        <v>0.36583927142447803</v>
      </c>
    </row>
    <row r="160" spans="1:5" x14ac:dyDescent="0.25">
      <c r="C160">
        <v>31</v>
      </c>
      <c r="D160" s="14">
        <v>0.36910753626143844</v>
      </c>
      <c r="E160" s="14">
        <v>0.36910753626143844</v>
      </c>
    </row>
    <row r="161" spans="3:5" x14ac:dyDescent="0.25">
      <c r="C161">
        <v>32</v>
      </c>
      <c r="D161" s="14">
        <v>0.37216471685899677</v>
      </c>
      <c r="E161" s="14">
        <v>0.37216471685899677</v>
      </c>
    </row>
    <row r="162" spans="3:5" x14ac:dyDescent="0.25">
      <c r="C162">
        <v>33</v>
      </c>
      <c r="D162" s="14">
        <v>0.3768749533295408</v>
      </c>
      <c r="E162" s="14">
        <v>0.3768749533295408</v>
      </c>
    </row>
    <row r="163" spans="3:5" x14ac:dyDescent="0.25">
      <c r="C163">
        <v>34</v>
      </c>
      <c r="D163" s="14">
        <v>0.38089795047427555</v>
      </c>
      <c r="E163" s="14">
        <v>0.38089795047427555</v>
      </c>
    </row>
    <row r="164" spans="3:5" x14ac:dyDescent="0.25">
      <c r="C164">
        <v>35</v>
      </c>
      <c r="D164" s="14">
        <v>0.38513624861907658</v>
      </c>
      <c r="E164" s="14">
        <v>0.38513624861907658</v>
      </c>
    </row>
    <row r="165" spans="3:5" x14ac:dyDescent="0.25">
      <c r="C165">
        <v>36</v>
      </c>
      <c r="D165" s="14">
        <v>0.38744636350107875</v>
      </c>
      <c r="E165" s="14">
        <v>0.38744636350107875</v>
      </c>
    </row>
    <row r="166" spans="3:5" x14ac:dyDescent="0.25">
      <c r="C166">
        <v>37</v>
      </c>
      <c r="D166" s="14">
        <v>0.38795234388505917</v>
      </c>
      <c r="E166" s="14">
        <v>0.38795234388505917</v>
      </c>
    </row>
    <row r="167" spans="3:5" x14ac:dyDescent="0.25">
      <c r="C167">
        <v>38</v>
      </c>
      <c r="D167" s="14">
        <v>0.38596374147358836</v>
      </c>
      <c r="E167" s="14">
        <v>0.38596374147358836</v>
      </c>
    </row>
    <row r="168" spans="3:5" x14ac:dyDescent="0.25">
      <c r="C168">
        <v>39</v>
      </c>
      <c r="D168" s="14">
        <v>0.38537730513501622</v>
      </c>
      <c r="E168" s="14">
        <v>0.38537730513501622</v>
      </c>
    </row>
    <row r="169" spans="3:5" x14ac:dyDescent="0.25">
      <c r="C169">
        <v>40</v>
      </c>
      <c r="D169" s="14">
        <v>0.38503950998119296</v>
      </c>
      <c r="E169" s="14">
        <v>0.38503950998119296</v>
      </c>
    </row>
    <row r="170" spans="3:5" x14ac:dyDescent="0.25">
      <c r="C170">
        <v>41</v>
      </c>
      <c r="D170" s="14">
        <v>0.38194738690830765</v>
      </c>
      <c r="E170" s="14">
        <v>0.38194738690830765</v>
      </c>
    </row>
    <row r="171" spans="3:5" x14ac:dyDescent="0.25">
      <c r="C171">
        <v>42</v>
      </c>
      <c r="D171" s="14">
        <v>0.37832920309323992</v>
      </c>
      <c r="E171" s="14">
        <v>0.37832920309323992</v>
      </c>
    </row>
    <row r="172" spans="3:5" x14ac:dyDescent="0.25">
      <c r="C172">
        <v>43</v>
      </c>
      <c r="D172" s="14">
        <v>0.37236121479349649</v>
      </c>
      <c r="E172" s="14">
        <v>0.37236121479349649</v>
      </c>
    </row>
    <row r="173" spans="3:5" x14ac:dyDescent="0.25">
      <c r="C173">
        <v>44</v>
      </c>
      <c r="D173" s="14">
        <v>0.36896886354644121</v>
      </c>
      <c r="E173" s="14">
        <v>0.36896886354644121</v>
      </c>
    </row>
    <row r="174" spans="3:5" x14ac:dyDescent="0.25">
      <c r="C174">
        <v>45</v>
      </c>
      <c r="D174" s="14">
        <v>0.36425454298703475</v>
      </c>
      <c r="E174" s="14">
        <v>0.36425454298703475</v>
      </c>
    </row>
    <row r="175" spans="3:5" x14ac:dyDescent="0.25">
      <c r="C175">
        <v>46</v>
      </c>
      <c r="D175" s="14">
        <v>0.36127223797819785</v>
      </c>
      <c r="E175" s="14">
        <v>0.36127223797819785</v>
      </c>
    </row>
    <row r="176" spans="3:5" x14ac:dyDescent="0.25">
      <c r="C176">
        <v>47</v>
      </c>
      <c r="D176" s="14">
        <v>0.3581472472048135</v>
      </c>
      <c r="E176" s="14">
        <v>0.3581472472048135</v>
      </c>
    </row>
    <row r="177" spans="3:5" x14ac:dyDescent="0.25">
      <c r="C177">
        <v>48</v>
      </c>
      <c r="D177" s="14">
        <v>0.35669356179679923</v>
      </c>
      <c r="E177" s="14">
        <v>0.35669356179679923</v>
      </c>
    </row>
    <row r="178" spans="3:5" x14ac:dyDescent="0.25">
      <c r="C178">
        <v>49</v>
      </c>
      <c r="D178" s="14">
        <v>0.3547947746456579</v>
      </c>
      <c r="E178" s="14">
        <v>0.3547947746456579</v>
      </c>
    </row>
    <row r="179" spans="3:5" x14ac:dyDescent="0.25">
      <c r="C179">
        <v>50</v>
      </c>
      <c r="D179" s="14">
        <v>0.35266339263919555</v>
      </c>
      <c r="E179" s="14">
        <v>0.35266339263919555</v>
      </c>
    </row>
    <row r="180" spans="3:5" x14ac:dyDescent="0.25">
      <c r="C180">
        <v>51</v>
      </c>
      <c r="D180" s="14">
        <v>0.3494187913909601</v>
      </c>
      <c r="E180" s="14">
        <v>0.3494187913909601</v>
      </c>
    </row>
    <row r="181" spans="3:5" x14ac:dyDescent="0.25">
      <c r="C181">
        <v>52</v>
      </c>
      <c r="D181" s="14">
        <v>0.34585197241556398</v>
      </c>
      <c r="E181" s="14">
        <v>0.34585197241556398</v>
      </c>
    </row>
    <row r="182" spans="3:5" x14ac:dyDescent="0.25">
      <c r="C182">
        <v>53</v>
      </c>
      <c r="D182" s="14">
        <v>0.34247008175313831</v>
      </c>
      <c r="E182" s="14">
        <v>0.34247008175313831</v>
      </c>
    </row>
    <row r="183" spans="3:5" x14ac:dyDescent="0.25">
      <c r="C183">
        <v>54</v>
      </c>
      <c r="D183" s="14">
        <v>0.34083169060024043</v>
      </c>
      <c r="E183" s="14">
        <v>0.34083169060024043</v>
      </c>
    </row>
    <row r="184" spans="3:5" x14ac:dyDescent="0.25">
      <c r="C184">
        <v>55</v>
      </c>
      <c r="D184" s="14">
        <v>0.33894180567517851</v>
      </c>
      <c r="E184" s="14">
        <v>0.33894180567517851</v>
      </c>
    </row>
    <row r="185" spans="3:5" x14ac:dyDescent="0.25">
      <c r="C185">
        <v>56</v>
      </c>
      <c r="D185" s="14">
        <v>0.33660472870525138</v>
      </c>
      <c r="E185" s="14">
        <v>0.33660472870525138</v>
      </c>
    </row>
    <row r="186" spans="3:5" x14ac:dyDescent="0.25">
      <c r="C186">
        <v>57</v>
      </c>
      <c r="D186" s="14">
        <v>0.33163449706322701</v>
      </c>
      <c r="E186" s="14">
        <v>0.33163449706322701</v>
      </c>
    </row>
    <row r="187" spans="3:5" x14ac:dyDescent="0.25">
      <c r="C187">
        <v>58</v>
      </c>
      <c r="D187" s="14">
        <v>0.32835434379188833</v>
      </c>
      <c r="E187" s="14">
        <v>0.32835434379188833</v>
      </c>
    </row>
    <row r="188" spans="3:5" x14ac:dyDescent="0.25">
      <c r="C188">
        <v>59</v>
      </c>
      <c r="D188" s="14">
        <v>0.33960005449126918</v>
      </c>
      <c r="E188" s="14">
        <v>0.33960005449126918</v>
      </c>
    </row>
    <row r="189" spans="3:5" x14ac:dyDescent="0.25">
      <c r="C189">
        <v>60</v>
      </c>
      <c r="D189" s="14">
        <v>0.3478968084545293</v>
      </c>
      <c r="E189" s="14">
        <v>0.3478968084545293</v>
      </c>
    </row>
    <row r="190" spans="3:5" x14ac:dyDescent="0.25">
      <c r="C190">
        <v>61</v>
      </c>
      <c r="D190" s="14">
        <v>0.3576328369543067</v>
      </c>
      <c r="E190" s="14">
        <v>0.3576328369543067</v>
      </c>
    </row>
    <row r="191" spans="3:5" x14ac:dyDescent="0.25">
      <c r="C191">
        <v>62</v>
      </c>
      <c r="D191" s="14">
        <v>0.33655979999627128</v>
      </c>
      <c r="E191" s="14">
        <v>0.33655979999627128</v>
      </c>
    </row>
    <row r="192" spans="3:5" x14ac:dyDescent="0.25">
      <c r="C192">
        <v>63</v>
      </c>
      <c r="D192" s="14">
        <v>0.32780441228721346</v>
      </c>
      <c r="E192" s="14">
        <v>0.32780441228721346</v>
      </c>
    </row>
    <row r="193" spans="1:5" x14ac:dyDescent="0.25">
      <c r="C193">
        <v>64</v>
      </c>
      <c r="D193" s="14">
        <v>0.37916472636363086</v>
      </c>
      <c r="E193" s="14">
        <v>0.37916472636363086</v>
      </c>
    </row>
    <row r="194" spans="1:5" x14ac:dyDescent="0.25">
      <c r="C194">
        <v>65</v>
      </c>
      <c r="D194" s="14">
        <v>0.37916472636363086</v>
      </c>
      <c r="E194" s="14">
        <v>0.37916472636363086</v>
      </c>
    </row>
    <row r="195" spans="1:5" x14ac:dyDescent="0.25">
      <c r="A195" s="5" t="s">
        <v>30</v>
      </c>
    </row>
    <row r="210" spans="1:15" x14ac:dyDescent="0.25">
      <c r="A210" t="s">
        <v>28</v>
      </c>
    </row>
    <row r="211" spans="1:15" x14ac:dyDescent="0.25">
      <c r="A211" t="s">
        <v>15</v>
      </c>
      <c r="D211" s="8">
        <f>startyear</f>
        <v>2021</v>
      </c>
      <c r="E211" s="7">
        <v>2060</v>
      </c>
    </row>
    <row r="212" spans="1:15" x14ac:dyDescent="0.25">
      <c r="A212" t="s">
        <v>32</v>
      </c>
      <c r="D212" s="11">
        <v>1000</v>
      </c>
      <c r="E212" s="11">
        <v>1000</v>
      </c>
    </row>
    <row r="213" spans="1:15" x14ac:dyDescent="0.25">
      <c r="A213" t="s">
        <v>29</v>
      </c>
      <c r="D213" s="14">
        <v>1</v>
      </c>
      <c r="E213" s="14">
        <v>1</v>
      </c>
    </row>
    <row r="214" spans="1:15" x14ac:dyDescent="0.25">
      <c r="A214" t="s">
        <v>31</v>
      </c>
      <c r="D214" s="10">
        <f>D213*D212*1000</f>
        <v>1000000</v>
      </c>
      <c r="E214" s="10">
        <f>E213*E212*1000</f>
        <v>1000000</v>
      </c>
    </row>
    <row r="216" spans="1:15" x14ac:dyDescent="0.25">
      <c r="A216" t="s">
        <v>34</v>
      </c>
      <c r="H216" t="s">
        <v>33</v>
      </c>
    </row>
    <row r="217" spans="1:15" x14ac:dyDescent="0.25">
      <c r="A217" s="38"/>
      <c r="B217" s="8">
        <f>startyear</f>
        <v>2021</v>
      </c>
      <c r="C217" s="7">
        <v>2048</v>
      </c>
      <c r="D217" s="26" t="s">
        <v>95</v>
      </c>
      <c r="E217" s="26"/>
      <c r="F217" s="26"/>
      <c r="H217" s="50"/>
      <c r="I217" s="8">
        <f>startyear</f>
        <v>2021</v>
      </c>
      <c r="J217" s="7">
        <v>2060</v>
      </c>
      <c r="L217" s="40" t="s">
        <v>84</v>
      </c>
      <c r="N217" s="26"/>
    </row>
    <row r="218" spans="1:15" x14ac:dyDescent="0.25">
      <c r="A218">
        <v>21</v>
      </c>
      <c r="B218" s="14">
        <v>2.4502524502524503E-3</v>
      </c>
      <c r="C218" s="14">
        <f>D218/SUM(D$218:D$261)</f>
        <v>5.2533549835235649E-4</v>
      </c>
      <c r="D218" s="44">
        <f>B218</f>
        <v>2.4502524502524503E-3</v>
      </c>
      <c r="G218" s="27"/>
      <c r="H218">
        <v>21</v>
      </c>
      <c r="I218" s="14">
        <v>0.28911810809729999</v>
      </c>
      <c r="J218" s="14">
        <f>I218</f>
        <v>0.28911810809729999</v>
      </c>
      <c r="L218" s="10">
        <f>SUMPRODUCT(I218:I261,C478:C521)+C522</f>
        <v>6064.070152907535</v>
      </c>
      <c r="O218" s="55"/>
    </row>
    <row r="219" spans="1:15" x14ac:dyDescent="0.25">
      <c r="A219">
        <v>22</v>
      </c>
      <c r="B219" s="14">
        <v>1.6743391743391744E-2</v>
      </c>
      <c r="C219" s="51">
        <f>D219/SUM(D$218:D$261)</f>
        <v>3.5897925720744365E-3</v>
      </c>
      <c r="D219" s="44">
        <f t="shared" ref="D219:D261" si="0">B219</f>
        <v>1.6743391743391744E-2</v>
      </c>
      <c r="G219" s="27"/>
      <c r="H219">
        <v>22</v>
      </c>
      <c r="I219" s="14">
        <v>9.439490469594683E-2</v>
      </c>
      <c r="J219" s="14">
        <f t="shared" ref="J219:J261" si="1">I219</f>
        <v>9.439490469594683E-2</v>
      </c>
      <c r="O219" s="55"/>
    </row>
    <row r="220" spans="1:15" x14ac:dyDescent="0.25">
      <c r="A220">
        <v>23</v>
      </c>
      <c r="B220" s="14">
        <v>7.0871695871695867E-2</v>
      </c>
      <c r="C220" s="14">
        <f t="shared" ref="C220:C261" si="2">D220/SUM(D$218:D$261)</f>
        <v>0.21440056035786478</v>
      </c>
      <c r="D220" s="27">
        <v>1</v>
      </c>
      <c r="F220" s="27"/>
      <c r="G220" s="27"/>
      <c r="H220">
        <v>23</v>
      </c>
      <c r="I220" s="14">
        <v>8.6195142179377529E-2</v>
      </c>
      <c r="J220" s="14">
        <f t="shared" si="1"/>
        <v>8.6195142179377529E-2</v>
      </c>
      <c r="L220" s="26" t="s">
        <v>99</v>
      </c>
      <c r="O220" s="55"/>
    </row>
    <row r="221" spans="1:15" x14ac:dyDescent="0.25">
      <c r="A221">
        <v>24</v>
      </c>
      <c r="B221" s="14">
        <v>9.4817344817344815E-2</v>
      </c>
      <c r="C221" s="14">
        <f t="shared" si="2"/>
        <v>0.21440056035786478</v>
      </c>
      <c r="D221" s="27">
        <v>1</v>
      </c>
      <c r="F221" s="27"/>
      <c r="G221" s="27"/>
      <c r="H221">
        <v>24</v>
      </c>
      <c r="I221" s="14">
        <v>7.7231897045939649E-2</v>
      </c>
      <c r="J221" s="14">
        <f t="shared" si="1"/>
        <v>7.7231897045939649E-2</v>
      </c>
      <c r="L221" s="47">
        <f>SUMPRODUCT(I218:I227,B478:B487)</f>
        <v>4196.4769182226928</v>
      </c>
      <c r="M221" s="27" t="s">
        <v>73</v>
      </c>
      <c r="O221" s="55"/>
    </row>
    <row r="222" spans="1:15" x14ac:dyDescent="0.25">
      <c r="A222">
        <v>25</v>
      </c>
      <c r="B222" s="14">
        <v>9.3889218889218889E-2</v>
      </c>
      <c r="C222" s="14">
        <f t="shared" si="2"/>
        <v>0.21440056035786478</v>
      </c>
      <c r="D222" s="27">
        <v>1</v>
      </c>
      <c r="F222" s="27"/>
      <c r="G222" s="27"/>
      <c r="H222">
        <v>25</v>
      </c>
      <c r="I222" s="14">
        <v>7.3010294301225354E-2</v>
      </c>
      <c r="J222" s="14">
        <f t="shared" si="1"/>
        <v>7.3010294301225354E-2</v>
      </c>
      <c r="L222" s="47">
        <f>SUMPRODUCT(I228:I261,B488:B521)</f>
        <v>20904.534718949686</v>
      </c>
      <c r="M222" s="27" t="s">
        <v>74</v>
      </c>
      <c r="O222" s="55"/>
    </row>
    <row r="223" spans="1:15" x14ac:dyDescent="0.25">
      <c r="A223">
        <v>26</v>
      </c>
      <c r="B223" s="14">
        <v>7.6254826254826255E-2</v>
      </c>
      <c r="C223" s="14">
        <f t="shared" si="2"/>
        <v>0.21440056035786478</v>
      </c>
      <c r="D223" s="27">
        <v>1</v>
      </c>
      <c r="F223" s="27"/>
      <c r="G223" s="27"/>
      <c r="H223">
        <v>26</v>
      </c>
      <c r="I223" s="14">
        <v>6.8832157527615498E-2</v>
      </c>
      <c r="J223" s="14">
        <f t="shared" si="1"/>
        <v>6.8832157527615498E-2</v>
      </c>
      <c r="L223" s="48">
        <f>B522</f>
        <v>688</v>
      </c>
      <c r="O223" s="55"/>
    </row>
    <row r="224" spans="1:15" x14ac:dyDescent="0.25">
      <c r="A224">
        <v>27</v>
      </c>
      <c r="B224" s="14">
        <v>5.9251559251559255E-2</v>
      </c>
      <c r="C224" s="14">
        <f t="shared" si="2"/>
        <v>1.2703567505611531E-2</v>
      </c>
      <c r="D224" s="44">
        <f t="shared" si="0"/>
        <v>5.9251559251559255E-2</v>
      </c>
      <c r="F224" s="27"/>
      <c r="G224" s="27"/>
      <c r="H224">
        <v>27</v>
      </c>
      <c r="I224" s="14">
        <v>6.5670679046273245E-2</v>
      </c>
      <c r="J224" s="14">
        <f t="shared" si="1"/>
        <v>6.5670679046273245E-2</v>
      </c>
      <c r="L224" s="47">
        <f>SUM(L221:L223)</f>
        <v>25789.011637172378</v>
      </c>
      <c r="O224" s="55"/>
    </row>
    <row r="225" spans="1:15" x14ac:dyDescent="0.25">
      <c r="A225">
        <v>28</v>
      </c>
      <c r="B225" s="14">
        <v>4.807692307692308E-2</v>
      </c>
      <c r="C225" s="14">
        <f t="shared" si="2"/>
        <v>1.0307719247974268E-2</v>
      </c>
      <c r="D225" s="44">
        <f t="shared" si="0"/>
        <v>4.807692307692308E-2</v>
      </c>
      <c r="F225" s="27"/>
      <c r="G225" s="27"/>
      <c r="H225">
        <v>28</v>
      </c>
      <c r="I225" s="14">
        <v>6.6970861197679685E-2</v>
      </c>
      <c r="J225" s="14">
        <f t="shared" si="1"/>
        <v>6.6970861197679685E-2</v>
      </c>
      <c r="O225" s="55"/>
    </row>
    <row r="226" spans="1:15" x14ac:dyDescent="0.25">
      <c r="A226">
        <v>29</v>
      </c>
      <c r="B226" s="14">
        <v>3.9278289278289281E-2</v>
      </c>
      <c r="C226" s="14">
        <f t="shared" si="2"/>
        <v>8.421287231163534E-3</v>
      </c>
      <c r="D226" s="44">
        <f t="shared" si="0"/>
        <v>3.9278289278289281E-2</v>
      </c>
      <c r="F226" s="27"/>
      <c r="G226" s="27"/>
      <c r="H226">
        <v>29</v>
      </c>
      <c r="I226" s="14">
        <v>6.1965644073830324E-2</v>
      </c>
      <c r="J226" s="14">
        <f t="shared" si="1"/>
        <v>6.1965644073830324E-2</v>
      </c>
      <c r="O226" s="55"/>
    </row>
    <row r="227" spans="1:15" x14ac:dyDescent="0.25">
      <c r="A227">
        <v>30</v>
      </c>
      <c r="B227" s="14">
        <v>3.4563409563409565E-2</v>
      </c>
      <c r="C227" s="14">
        <f t="shared" si="2"/>
        <v>7.4104143782733932E-3</v>
      </c>
      <c r="D227" s="44">
        <f t="shared" si="0"/>
        <v>3.4563409563409565E-2</v>
      </c>
      <c r="F227" s="27"/>
      <c r="G227" s="27"/>
      <c r="H227">
        <v>30</v>
      </c>
      <c r="I227" s="14">
        <v>5.520051615217645E-2</v>
      </c>
      <c r="J227" s="14">
        <f t="shared" si="1"/>
        <v>5.520051615217645E-2</v>
      </c>
      <c r="O227" s="55"/>
    </row>
    <row r="228" spans="1:15" x14ac:dyDescent="0.25">
      <c r="A228">
        <v>31</v>
      </c>
      <c r="B228" s="14">
        <v>3.0999405999406E-2</v>
      </c>
      <c r="C228" s="14">
        <f t="shared" si="2"/>
        <v>6.6462900170336011E-3</v>
      </c>
      <c r="D228" s="44">
        <f t="shared" si="0"/>
        <v>3.0999405999406E-2</v>
      </c>
      <c r="F228" s="27"/>
      <c r="G228" s="27"/>
      <c r="H228">
        <v>31</v>
      </c>
      <c r="I228" s="14">
        <v>5.541252595783671E-2</v>
      </c>
      <c r="J228" s="14">
        <f t="shared" si="1"/>
        <v>5.541252595783671E-2</v>
      </c>
      <c r="O228" s="55"/>
    </row>
    <row r="229" spans="1:15" x14ac:dyDescent="0.25">
      <c r="A229">
        <v>32</v>
      </c>
      <c r="B229" s="14">
        <v>2.6804276804276803E-2</v>
      </c>
      <c r="C229" s="14">
        <f t="shared" si="2"/>
        <v>5.7468519668242637E-3</v>
      </c>
      <c r="D229" s="44">
        <f t="shared" si="0"/>
        <v>2.6804276804276803E-2</v>
      </c>
      <c r="H229">
        <v>32</v>
      </c>
      <c r="I229" s="14">
        <v>5.7025937376397308E-2</v>
      </c>
      <c r="J229" s="14">
        <f t="shared" si="1"/>
        <v>5.7025937376397308E-2</v>
      </c>
      <c r="O229" s="55"/>
    </row>
    <row r="230" spans="1:15" x14ac:dyDescent="0.25">
      <c r="A230">
        <v>33</v>
      </c>
      <c r="B230" s="14">
        <v>2.4873774873774873E-2</v>
      </c>
      <c r="C230" s="14">
        <f t="shared" si="2"/>
        <v>5.3329512711527104E-3</v>
      </c>
      <c r="D230" s="44">
        <f t="shared" si="0"/>
        <v>2.4873774873774873E-2</v>
      </c>
      <c r="E230" s="26" t="s">
        <v>75</v>
      </c>
      <c r="H230">
        <v>33</v>
      </c>
      <c r="I230" s="14">
        <v>5.0294197848055236E-2</v>
      </c>
      <c r="J230" s="14">
        <f t="shared" si="1"/>
        <v>5.0294197848055236E-2</v>
      </c>
      <c r="O230" s="55"/>
    </row>
    <row r="231" spans="1:15" x14ac:dyDescent="0.25">
      <c r="A231">
        <v>34</v>
      </c>
      <c r="B231" s="14">
        <v>2.5801900801900802E-2</v>
      </c>
      <c r="C231" s="14">
        <f t="shared" si="2"/>
        <v>5.5319419902255728E-3</v>
      </c>
      <c r="D231" s="44">
        <f t="shared" si="0"/>
        <v>2.5801900801900802E-2</v>
      </c>
      <c r="E231" s="26">
        <v>2022</v>
      </c>
      <c r="F231" s="47">
        <f>I421-J421</f>
        <v>11950</v>
      </c>
      <c r="H231">
        <v>34</v>
      </c>
      <c r="I231" s="14">
        <v>5.2024743665874069E-2</v>
      </c>
      <c r="J231" s="14">
        <f t="shared" si="1"/>
        <v>5.2024743665874069E-2</v>
      </c>
      <c r="O231" s="55"/>
    </row>
    <row r="232" spans="1:15" x14ac:dyDescent="0.25">
      <c r="A232">
        <v>35</v>
      </c>
      <c r="B232" s="14">
        <v>2.2794772794772794E-2</v>
      </c>
      <c r="C232" s="14">
        <f t="shared" si="2"/>
        <v>4.8872120604294984E-3</v>
      </c>
      <c r="D232" s="44">
        <f t="shared" si="0"/>
        <v>2.2794772794772794E-2</v>
      </c>
      <c r="E232" s="46">
        <f>G477</f>
        <v>2030</v>
      </c>
      <c r="F232" s="49">
        <f>I429-J429</f>
        <v>11291</v>
      </c>
      <c r="H232">
        <v>35</v>
      </c>
      <c r="I232" s="14">
        <v>5.1866571666470886E-2</v>
      </c>
      <c r="J232" s="14">
        <f t="shared" si="1"/>
        <v>5.1866571666470886E-2</v>
      </c>
      <c r="O232" s="55"/>
    </row>
    <row r="233" spans="1:15" x14ac:dyDescent="0.25">
      <c r="A233">
        <v>36</v>
      </c>
      <c r="B233" s="14">
        <v>1.9899019899019901E-2</v>
      </c>
      <c r="C233" s="14">
        <f t="shared" si="2"/>
        <v>4.2663610169221683E-3</v>
      </c>
      <c r="D233" s="44">
        <f t="shared" si="0"/>
        <v>1.9899019899019901E-2</v>
      </c>
      <c r="F233" s="47">
        <f>AVERAGE(F231:F232)</f>
        <v>11620.5</v>
      </c>
      <c r="G233" s="27" t="s">
        <v>97</v>
      </c>
      <c r="H233">
        <v>36</v>
      </c>
      <c r="I233" s="14">
        <v>5.5113834886523473E-2</v>
      </c>
      <c r="J233" s="14">
        <f t="shared" si="1"/>
        <v>5.5113834886523473E-2</v>
      </c>
      <c r="O233" s="55"/>
    </row>
    <row r="234" spans="1:15" x14ac:dyDescent="0.25">
      <c r="A234">
        <v>37</v>
      </c>
      <c r="B234" s="14">
        <v>1.8822393822393823E-2</v>
      </c>
      <c r="C234" s="14">
        <f t="shared" si="2"/>
        <v>4.0355317827976481E-3</v>
      </c>
      <c r="D234" s="44">
        <f t="shared" si="0"/>
        <v>1.8822393822393823E-2</v>
      </c>
      <c r="G234" s="27"/>
      <c r="H234">
        <v>37</v>
      </c>
      <c r="I234" s="14">
        <v>5.0077248066994699E-2</v>
      </c>
      <c r="J234" s="14">
        <f t="shared" si="1"/>
        <v>5.0077248066994699E-2</v>
      </c>
      <c r="O234" s="55"/>
    </row>
    <row r="235" spans="1:15" x14ac:dyDescent="0.25">
      <c r="A235">
        <v>38</v>
      </c>
      <c r="B235" s="14">
        <v>1.5518265518265519E-2</v>
      </c>
      <c r="C235" s="14">
        <f t="shared" si="2"/>
        <v>3.3271248228982581E-3</v>
      </c>
      <c r="D235" s="44">
        <f t="shared" si="0"/>
        <v>1.5518265518265519E-2</v>
      </c>
      <c r="E235" s="27" t="s">
        <v>100</v>
      </c>
      <c r="H235">
        <v>38</v>
      </c>
      <c r="I235" s="14">
        <v>4.8046055141813315E-2</v>
      </c>
      <c r="J235" s="14">
        <f t="shared" si="1"/>
        <v>4.8046055141813315E-2</v>
      </c>
      <c r="O235" s="55"/>
    </row>
    <row r="236" spans="1:15" x14ac:dyDescent="0.25">
      <c r="A236">
        <v>39</v>
      </c>
      <c r="B236" s="14">
        <v>1.5926640926640926E-2</v>
      </c>
      <c r="C236" s="14">
        <f t="shared" si="2"/>
        <v>3.4146807392903171E-3</v>
      </c>
      <c r="D236" s="44">
        <f t="shared" si="0"/>
        <v>1.5926640926640926E-2</v>
      </c>
      <c r="E236" s="47">
        <f>SUM(B218:B227)*L224</f>
        <v>13827.988382673026</v>
      </c>
      <c r="F236" s="27" t="s">
        <v>73</v>
      </c>
      <c r="H236">
        <v>39</v>
      </c>
      <c r="I236" s="14">
        <v>4.0141663502266174E-2</v>
      </c>
      <c r="J236" s="14">
        <f t="shared" si="1"/>
        <v>4.0141663502266174E-2</v>
      </c>
      <c r="O236" s="55"/>
    </row>
    <row r="237" spans="1:15" x14ac:dyDescent="0.25">
      <c r="A237">
        <v>40</v>
      </c>
      <c r="B237" s="14">
        <v>1.5481140481140481E-2</v>
      </c>
      <c r="C237" s="14">
        <f t="shared" si="2"/>
        <v>3.3191651941353434E-3</v>
      </c>
      <c r="D237" s="44">
        <f t="shared" si="0"/>
        <v>1.5481140481140481E-2</v>
      </c>
      <c r="E237" s="49">
        <f>SUM(B228:B261)*L224</f>
        <v>11961.023254499354</v>
      </c>
      <c r="F237" s="27" t="s">
        <v>74</v>
      </c>
      <c r="H237">
        <v>40</v>
      </c>
      <c r="I237" s="14">
        <v>4.0897659548777734E-2</v>
      </c>
      <c r="J237" s="14">
        <f t="shared" si="1"/>
        <v>4.0897659548777734E-2</v>
      </c>
      <c r="O237" s="55"/>
    </row>
    <row r="238" spans="1:15" x14ac:dyDescent="0.25">
      <c r="A238">
        <v>41</v>
      </c>
      <c r="B238" s="14">
        <v>1.2733887733887735E-2</v>
      </c>
      <c r="C238" s="14">
        <f t="shared" si="2"/>
        <v>2.7301526656796711E-3</v>
      </c>
      <c r="D238" s="44">
        <f t="shared" si="0"/>
        <v>1.2733887733887735E-2</v>
      </c>
      <c r="E238" s="47">
        <f>SUM(E236:E237)</f>
        <v>25789.011637172378</v>
      </c>
      <c r="F238" s="27"/>
      <c r="G238" s="27"/>
      <c r="H238">
        <v>41</v>
      </c>
      <c r="I238" s="14">
        <v>3.463006902097325E-2</v>
      </c>
      <c r="J238" s="14">
        <f t="shared" si="1"/>
        <v>3.463006902097325E-2</v>
      </c>
      <c r="O238" s="55"/>
    </row>
    <row r="239" spans="1:15" x14ac:dyDescent="0.25">
      <c r="A239">
        <v>42</v>
      </c>
      <c r="B239" s="14">
        <v>1.4515889515889516E-2</v>
      </c>
      <c r="C239" s="14">
        <f t="shared" si="2"/>
        <v>3.1122148462995667E-3</v>
      </c>
      <c r="D239" s="44">
        <f t="shared" si="0"/>
        <v>1.4515889515889516E-2</v>
      </c>
      <c r="G239" s="27"/>
      <c r="H239">
        <v>42</v>
      </c>
      <c r="I239" s="14">
        <v>2.87389449752922E-2</v>
      </c>
      <c r="J239" s="14">
        <f t="shared" si="1"/>
        <v>2.87389449752922E-2</v>
      </c>
      <c r="O239" s="55"/>
    </row>
    <row r="240" spans="1:15" x14ac:dyDescent="0.25">
      <c r="A240">
        <v>43</v>
      </c>
      <c r="B240" s="14">
        <v>1.4887139887139886E-2</v>
      </c>
      <c r="C240" s="14">
        <f t="shared" si="2"/>
        <v>3.1918111339287116E-3</v>
      </c>
      <c r="D240" s="44">
        <f t="shared" si="0"/>
        <v>1.4887139887139886E-2</v>
      </c>
      <c r="G240" s="27"/>
      <c r="H240">
        <v>43</v>
      </c>
      <c r="I240" s="14">
        <v>2.8049635324760611E-2</v>
      </c>
      <c r="J240" s="14">
        <f t="shared" si="1"/>
        <v>2.8049635324760611E-2</v>
      </c>
      <c r="O240" s="55"/>
    </row>
    <row r="241" spans="1:15" x14ac:dyDescent="0.25">
      <c r="A241">
        <v>44</v>
      </c>
      <c r="B241" s="14">
        <v>1.5629640629640628E-2</v>
      </c>
      <c r="C241" s="14">
        <f t="shared" si="2"/>
        <v>3.3510037091870012E-3</v>
      </c>
      <c r="D241" s="44">
        <f t="shared" si="0"/>
        <v>1.5629640629640628E-2</v>
      </c>
      <c r="F241" s="27"/>
      <c r="G241" s="27"/>
      <c r="H241">
        <v>44</v>
      </c>
      <c r="I241" s="14">
        <v>2.5549205675645115E-2</v>
      </c>
      <c r="J241" s="14">
        <f t="shared" si="1"/>
        <v>2.5549205675645115E-2</v>
      </c>
      <c r="O241" s="55"/>
    </row>
    <row r="242" spans="1:15" x14ac:dyDescent="0.25">
      <c r="A242">
        <v>45</v>
      </c>
      <c r="B242" s="14">
        <v>1.5666765666765666E-2</v>
      </c>
      <c r="C242" s="14">
        <f t="shared" si="2"/>
        <v>3.3589633379499158E-3</v>
      </c>
      <c r="D242" s="44">
        <f t="shared" si="0"/>
        <v>1.5666765666765666E-2</v>
      </c>
      <c r="F242" s="27"/>
      <c r="G242" s="27"/>
      <c r="H242">
        <v>45</v>
      </c>
      <c r="I242" s="14">
        <v>2.4461468086440594E-2</v>
      </c>
      <c r="J242" s="14">
        <f t="shared" si="1"/>
        <v>2.4461468086440594E-2</v>
      </c>
      <c r="O242" s="55"/>
    </row>
    <row r="243" spans="1:15" x14ac:dyDescent="0.25">
      <c r="A243">
        <v>46</v>
      </c>
      <c r="B243" s="14">
        <v>1.4256014256014256E-2</v>
      </c>
      <c r="C243" s="14">
        <f t="shared" si="2"/>
        <v>3.056497444959165E-3</v>
      </c>
      <c r="D243" s="44">
        <f t="shared" si="0"/>
        <v>1.4256014256014256E-2</v>
      </c>
      <c r="F243" s="27"/>
      <c r="G243" s="27"/>
      <c r="H243">
        <v>46</v>
      </c>
      <c r="I243" s="14">
        <v>2.3053601301510653E-2</v>
      </c>
      <c r="J243" s="14">
        <f t="shared" si="1"/>
        <v>2.3053601301510653E-2</v>
      </c>
      <c r="O243" s="55"/>
    </row>
    <row r="244" spans="1:15" x14ac:dyDescent="0.25">
      <c r="A244">
        <v>47</v>
      </c>
      <c r="B244" s="14">
        <v>1.6186516186516186E-2</v>
      </c>
      <c r="C244" s="14">
        <f t="shared" si="2"/>
        <v>3.4703981406307188E-3</v>
      </c>
      <c r="D244" s="44">
        <f t="shared" si="0"/>
        <v>1.6186516186516186E-2</v>
      </c>
      <c r="F244" s="27"/>
      <c r="G244" s="27"/>
      <c r="H244">
        <v>47</v>
      </c>
      <c r="I244" s="14">
        <v>2.3269234525519687E-2</v>
      </c>
      <c r="J244" s="14">
        <f t="shared" si="1"/>
        <v>2.3269234525519687E-2</v>
      </c>
      <c r="O244" s="55"/>
    </row>
    <row r="245" spans="1:15" x14ac:dyDescent="0.25">
      <c r="A245">
        <v>48</v>
      </c>
      <c r="B245" s="14">
        <v>1.5518265518265519E-2</v>
      </c>
      <c r="C245" s="14">
        <f t="shared" si="2"/>
        <v>3.3271248228982581E-3</v>
      </c>
      <c r="D245" s="44">
        <f t="shared" si="0"/>
        <v>1.5518265518265519E-2</v>
      </c>
      <c r="F245" s="27"/>
      <c r="G245" s="27"/>
      <c r="H245">
        <v>48</v>
      </c>
      <c r="I245" s="14">
        <v>2.1214559483332517E-2</v>
      </c>
      <c r="J245" s="14">
        <f t="shared" si="1"/>
        <v>2.1214559483332517E-2</v>
      </c>
      <c r="O245" s="55"/>
    </row>
    <row r="246" spans="1:15" x14ac:dyDescent="0.25">
      <c r="A246">
        <v>49</v>
      </c>
      <c r="B246" s="14">
        <v>1.6817641817641817E-2</v>
      </c>
      <c r="C246" s="14">
        <f t="shared" si="2"/>
        <v>3.6057118296002649E-3</v>
      </c>
      <c r="D246" s="44">
        <f t="shared" si="0"/>
        <v>1.6817641817641817E-2</v>
      </c>
      <c r="F246" s="27"/>
      <c r="G246" s="27"/>
      <c r="H246">
        <v>49</v>
      </c>
      <c r="I246" s="14">
        <v>2.2331510343596286E-2</v>
      </c>
      <c r="J246" s="14">
        <f t="shared" si="1"/>
        <v>2.2331510343596286E-2</v>
      </c>
      <c r="O246" s="55"/>
    </row>
    <row r="247" spans="1:15" x14ac:dyDescent="0.25">
      <c r="A247">
        <v>50</v>
      </c>
      <c r="B247" s="14">
        <v>1.5815265815265815E-2</v>
      </c>
      <c r="C247" s="14">
        <f t="shared" si="2"/>
        <v>3.390801853001574E-3</v>
      </c>
      <c r="D247" s="44">
        <f t="shared" si="0"/>
        <v>1.5815265815265815E-2</v>
      </c>
      <c r="F247" s="27"/>
      <c r="G247" s="27"/>
      <c r="H247">
        <v>50</v>
      </c>
      <c r="I247" s="14">
        <v>2.3274616188530363E-2</v>
      </c>
      <c r="J247" s="14">
        <f t="shared" si="1"/>
        <v>2.3274616188530363E-2</v>
      </c>
      <c r="O247" s="55"/>
    </row>
    <row r="248" spans="1:15" x14ac:dyDescent="0.25">
      <c r="A248">
        <v>51</v>
      </c>
      <c r="B248" s="14">
        <v>1.4627264627264627E-2</v>
      </c>
      <c r="C248" s="14">
        <f t="shared" si="2"/>
        <v>3.1360937325883098E-3</v>
      </c>
      <c r="D248" s="44">
        <f t="shared" si="0"/>
        <v>1.4627264627264627E-2</v>
      </c>
      <c r="F248" s="27"/>
      <c r="G248" s="27"/>
      <c r="H248">
        <v>51</v>
      </c>
      <c r="I248" s="14">
        <v>2.5091937813436362E-2</v>
      </c>
      <c r="J248" s="14">
        <f t="shared" si="1"/>
        <v>2.5091937813436362E-2</v>
      </c>
      <c r="O248" s="55"/>
    </row>
    <row r="249" spans="1:15" x14ac:dyDescent="0.25">
      <c r="A249">
        <v>52</v>
      </c>
      <c r="B249" s="14">
        <v>1.2251262251262251E-2</v>
      </c>
      <c r="C249" s="14">
        <f t="shared" si="2"/>
        <v>2.6266774917617828E-3</v>
      </c>
      <c r="D249" s="44">
        <f t="shared" si="0"/>
        <v>1.2251262251262251E-2</v>
      </c>
      <c r="F249" s="27"/>
      <c r="G249" s="27"/>
      <c r="H249">
        <v>52</v>
      </c>
      <c r="I249" s="14">
        <v>2.531186542604482E-2</v>
      </c>
      <c r="J249" s="14">
        <f t="shared" si="1"/>
        <v>2.531186542604482E-2</v>
      </c>
      <c r="O249" s="55"/>
    </row>
    <row r="250" spans="1:15" x14ac:dyDescent="0.25">
      <c r="A250">
        <v>53</v>
      </c>
      <c r="B250" s="14">
        <v>1.0395010395010396E-2</v>
      </c>
      <c r="C250" s="14">
        <f t="shared" si="2"/>
        <v>2.2286960536160583E-3</v>
      </c>
      <c r="D250" s="44">
        <f t="shared" si="0"/>
        <v>1.0395010395010396E-2</v>
      </c>
      <c r="F250" s="27"/>
      <c r="G250" s="27"/>
      <c r="H250">
        <v>53</v>
      </c>
      <c r="I250" s="14">
        <v>2.0667140600072638E-2</v>
      </c>
      <c r="J250" s="14">
        <f t="shared" si="1"/>
        <v>2.0667140600072638E-2</v>
      </c>
      <c r="O250" s="55"/>
    </row>
    <row r="251" spans="1:15" x14ac:dyDescent="0.25">
      <c r="A251">
        <v>54</v>
      </c>
      <c r="B251" s="14">
        <v>9.6525096525096523E-3</v>
      </c>
      <c r="C251" s="14">
        <f t="shared" si="2"/>
        <v>2.0695034783577682E-3</v>
      </c>
      <c r="D251" s="44">
        <f t="shared" si="0"/>
        <v>9.6525096525096523E-3</v>
      </c>
      <c r="F251" s="27"/>
      <c r="G251" s="27"/>
      <c r="H251">
        <v>54</v>
      </c>
      <c r="I251" s="14">
        <v>3.5241399674699254E-2</v>
      </c>
      <c r="J251" s="14">
        <f t="shared" si="1"/>
        <v>3.5241399674699254E-2</v>
      </c>
      <c r="O251" s="55"/>
    </row>
    <row r="252" spans="1:15" x14ac:dyDescent="0.25">
      <c r="A252">
        <v>55</v>
      </c>
      <c r="B252" s="14">
        <v>8.7615087615087617E-3</v>
      </c>
      <c r="C252" s="14">
        <f t="shared" si="2"/>
        <v>1.8784723880478204E-3</v>
      </c>
      <c r="D252" s="44">
        <f t="shared" si="0"/>
        <v>8.7615087615087617E-3</v>
      </c>
      <c r="F252" s="27"/>
      <c r="G252" s="27"/>
      <c r="H252">
        <v>55</v>
      </c>
      <c r="I252" s="14">
        <v>5.2955888309913018E-2</v>
      </c>
      <c r="J252" s="14">
        <f t="shared" si="1"/>
        <v>5.2955888309913018E-2</v>
      </c>
      <c r="O252" s="55"/>
    </row>
    <row r="253" spans="1:15" x14ac:dyDescent="0.25">
      <c r="A253">
        <v>56</v>
      </c>
      <c r="B253" s="14">
        <v>7.2393822393822397E-3</v>
      </c>
      <c r="C253" s="14">
        <f t="shared" si="2"/>
        <v>1.552127608768326E-3</v>
      </c>
      <c r="D253" s="44">
        <f t="shared" si="0"/>
        <v>7.2393822393822397E-3</v>
      </c>
      <c r="F253" s="27"/>
      <c r="G253" s="27"/>
      <c r="H253">
        <v>56</v>
      </c>
      <c r="I253" s="14">
        <v>4.8126534325607651E-2</v>
      </c>
      <c r="J253" s="14">
        <f t="shared" si="1"/>
        <v>4.8126534325607651E-2</v>
      </c>
      <c r="O253" s="55"/>
    </row>
    <row r="254" spans="1:15" x14ac:dyDescent="0.25">
      <c r="A254">
        <v>57</v>
      </c>
      <c r="B254" s="14">
        <v>6.0513810513810511E-3</v>
      </c>
      <c r="C254" s="14">
        <f t="shared" si="2"/>
        <v>1.2974194883550623E-3</v>
      </c>
      <c r="D254" s="44">
        <f t="shared" si="0"/>
        <v>6.0513810513810511E-3</v>
      </c>
      <c r="F254" s="27"/>
      <c r="G254" s="27"/>
      <c r="H254">
        <v>57</v>
      </c>
      <c r="I254" s="14">
        <v>5.8588399448870218E-2</v>
      </c>
      <c r="J254" s="14">
        <f t="shared" si="1"/>
        <v>5.8588399448870218E-2</v>
      </c>
      <c r="O254" s="55"/>
    </row>
    <row r="255" spans="1:15" x14ac:dyDescent="0.25">
      <c r="A255">
        <v>58</v>
      </c>
      <c r="B255" s="14">
        <v>5.7172557172557176E-3</v>
      </c>
      <c r="C255" s="14">
        <f t="shared" si="2"/>
        <v>1.2257828294888319E-3</v>
      </c>
      <c r="D255" s="44">
        <f t="shared" si="0"/>
        <v>5.7172557172557176E-3</v>
      </c>
      <c r="F255" s="27"/>
      <c r="G255" s="27"/>
      <c r="H255">
        <v>58</v>
      </c>
      <c r="I255" s="14">
        <v>7.260029415608972E-2</v>
      </c>
      <c r="J255" s="14">
        <f t="shared" si="1"/>
        <v>7.260029415608972E-2</v>
      </c>
      <c r="O255" s="55"/>
    </row>
    <row r="256" spans="1:15" x14ac:dyDescent="0.25">
      <c r="A256">
        <v>59</v>
      </c>
      <c r="B256" s="14">
        <v>4.9005049005049007E-3</v>
      </c>
      <c r="C256" s="14">
        <f t="shared" si="2"/>
        <v>1.050670996704713E-3</v>
      </c>
      <c r="D256" s="44">
        <f t="shared" si="0"/>
        <v>4.9005049005049007E-3</v>
      </c>
      <c r="F256" s="27"/>
      <c r="G256" s="27"/>
      <c r="H256">
        <v>59</v>
      </c>
      <c r="I256" s="14">
        <v>0.22768588007662557</v>
      </c>
      <c r="J256" s="14">
        <f t="shared" si="1"/>
        <v>0.22768588007662557</v>
      </c>
      <c r="O256" s="55"/>
    </row>
    <row r="257" spans="1:15" x14ac:dyDescent="0.25">
      <c r="A257">
        <v>60</v>
      </c>
      <c r="B257" s="14">
        <v>3.6011286011286012E-3</v>
      </c>
      <c r="C257" s="14">
        <f t="shared" si="2"/>
        <v>7.720839900027058E-4</v>
      </c>
      <c r="D257" s="44">
        <f t="shared" si="0"/>
        <v>3.6011286011286012E-3</v>
      </c>
      <c r="F257" s="27"/>
      <c r="G257" s="27"/>
      <c r="H257">
        <v>60</v>
      </c>
      <c r="I257" s="14">
        <v>0.35325994010118233</v>
      </c>
      <c r="J257" s="14">
        <f t="shared" si="1"/>
        <v>0.35325994010118233</v>
      </c>
      <c r="O257" s="55"/>
    </row>
    <row r="258" spans="1:15" x14ac:dyDescent="0.25">
      <c r="A258">
        <v>61</v>
      </c>
      <c r="B258" s="14">
        <v>3.1185031185031187E-3</v>
      </c>
      <c r="C258" s="14">
        <f t="shared" si="2"/>
        <v>6.6860881608481746E-4</v>
      </c>
      <c r="D258" s="44">
        <f t="shared" si="0"/>
        <v>3.1185031185031187E-3</v>
      </c>
      <c r="F258" s="27"/>
      <c r="G258" s="27"/>
      <c r="H258">
        <v>61</v>
      </c>
      <c r="I258" s="14">
        <v>0.21613921458023846</v>
      </c>
      <c r="J258" s="14">
        <f t="shared" si="1"/>
        <v>0.21613921458023846</v>
      </c>
      <c r="O258" s="55"/>
    </row>
    <row r="259" spans="1:15" x14ac:dyDescent="0.25">
      <c r="A259">
        <v>62</v>
      </c>
      <c r="B259" s="14">
        <v>3.4526284526284526E-3</v>
      </c>
      <c r="C259" s="14">
        <f t="shared" si="2"/>
        <v>7.4024547495104784E-4</v>
      </c>
      <c r="D259" s="44">
        <f t="shared" si="0"/>
        <v>3.4526284526284526E-3</v>
      </c>
      <c r="F259" s="27"/>
      <c r="G259" s="27"/>
      <c r="H259">
        <v>62</v>
      </c>
      <c r="I259" s="14">
        <v>0.20916645250614718</v>
      </c>
      <c r="J259" s="14">
        <f t="shared" si="1"/>
        <v>0.20916645250614718</v>
      </c>
      <c r="O259" s="55"/>
    </row>
    <row r="260" spans="1:15" x14ac:dyDescent="0.25">
      <c r="A260">
        <v>63</v>
      </c>
      <c r="B260" s="14">
        <v>2.9700029700029701E-3</v>
      </c>
      <c r="C260" s="14">
        <f t="shared" si="2"/>
        <v>6.3677030103315949E-4</v>
      </c>
      <c r="D260" s="44">
        <f t="shared" si="0"/>
        <v>2.9700029700029701E-3</v>
      </c>
      <c r="F260" s="27"/>
      <c r="G260" s="27"/>
      <c r="H260">
        <v>63</v>
      </c>
      <c r="I260" s="14">
        <v>0.20951316576341972</v>
      </c>
      <c r="J260" s="14">
        <f t="shared" si="1"/>
        <v>0.20951316576341972</v>
      </c>
      <c r="O260" s="55"/>
    </row>
    <row r="261" spans="1:15" x14ac:dyDescent="0.25">
      <c r="A261">
        <v>64</v>
      </c>
      <c r="B261" s="14">
        <v>2.1161271161271159E-3</v>
      </c>
      <c r="C261" s="14">
        <f t="shared" si="2"/>
        <v>4.5369883948612606E-4</v>
      </c>
      <c r="D261" s="44">
        <f t="shared" si="0"/>
        <v>2.1161271161271159E-3</v>
      </c>
      <c r="F261" s="27"/>
      <c r="G261" s="27"/>
      <c r="H261">
        <v>64</v>
      </c>
      <c r="I261" s="14">
        <v>0.7176269369341467</v>
      </c>
      <c r="J261" s="14">
        <f t="shared" si="1"/>
        <v>0.7176269369341467</v>
      </c>
      <c r="O261" s="55"/>
    </row>
    <row r="262" spans="1:15" x14ac:dyDescent="0.25">
      <c r="B262" s="17">
        <f>SUM(B218:B261)</f>
        <v>0.99999999999999978</v>
      </c>
      <c r="C262" s="17">
        <f>SUM(C218:C261)</f>
        <v>0.99999999999999922</v>
      </c>
      <c r="D262" s="27"/>
      <c r="E262" s="27"/>
      <c r="F262" s="27"/>
      <c r="G262" s="26"/>
      <c r="H262" s="26"/>
      <c r="I262" s="39">
        <f>(SUMPRODUCT(I218:I261,B478:B521)+B522)/SUM(B478:B522)</f>
        <v>6.360291819392451E-2</v>
      </c>
      <c r="J262" s="40" t="s">
        <v>67</v>
      </c>
      <c r="K262" s="26"/>
    </row>
    <row r="292" spans="1:1" x14ac:dyDescent="0.25">
      <c r="A292" s="5" t="s">
        <v>78</v>
      </c>
    </row>
    <row r="307" spans="1:9" x14ac:dyDescent="0.25">
      <c r="A307" t="s">
        <v>79</v>
      </c>
      <c r="E307" t="s">
        <v>81</v>
      </c>
      <c r="H307" t="s">
        <v>82</v>
      </c>
    </row>
    <row r="308" spans="1:9" x14ac:dyDescent="0.25">
      <c r="B308" s="10">
        <f>(B410-B310)/100</f>
        <v>12999.33</v>
      </c>
      <c r="C308" t="s">
        <v>80</v>
      </c>
      <c r="E308" s="8">
        <f>startyear</f>
        <v>2021</v>
      </c>
      <c r="H308" s="8">
        <f>startyear</f>
        <v>2021</v>
      </c>
    </row>
    <row r="309" spans="1:9" x14ac:dyDescent="0.25">
      <c r="E309" t="s">
        <v>13</v>
      </c>
      <c r="F309" t="s">
        <v>14</v>
      </c>
      <c r="H309" t="s">
        <v>13</v>
      </c>
      <c r="I309" t="s">
        <v>14</v>
      </c>
    </row>
    <row r="310" spans="1:9" x14ac:dyDescent="0.25">
      <c r="A310">
        <v>1</v>
      </c>
      <c r="B310" s="52">
        <f>SUMIF(Notches!$A$2:$A$500,1,Notches!$B$2:$B$500)</f>
        <v>125085</v>
      </c>
      <c r="E310" s="53">
        <v>0</v>
      </c>
      <c r="F310" s="53">
        <v>0</v>
      </c>
      <c r="H310" s="53">
        <v>0</v>
      </c>
      <c r="I310" s="53">
        <v>0</v>
      </c>
    </row>
    <row r="311" spans="1:9" x14ac:dyDescent="0.25">
      <c r="A311">
        <v>2</v>
      </c>
      <c r="B311" s="10">
        <f>B310+B$308</f>
        <v>138084.32999999999</v>
      </c>
      <c r="C311" s="25"/>
      <c r="E311" s="53">
        <v>7.7145067670840255E-4</v>
      </c>
      <c r="F311" s="53">
        <v>0</v>
      </c>
      <c r="H311" s="53">
        <v>0</v>
      </c>
      <c r="I311" s="53">
        <v>0</v>
      </c>
    </row>
    <row r="312" spans="1:9" x14ac:dyDescent="0.25">
      <c r="A312">
        <v>3</v>
      </c>
      <c r="B312" s="10">
        <f t="shared" ref="B312:B375" si="3">B311+B$308</f>
        <v>151083.65999999997</v>
      </c>
      <c r="C312" s="25"/>
      <c r="E312" s="53">
        <v>0</v>
      </c>
      <c r="F312" s="53">
        <v>0</v>
      </c>
      <c r="H312" s="53">
        <v>0</v>
      </c>
      <c r="I312" s="53">
        <v>0</v>
      </c>
    </row>
    <row r="313" spans="1:9" x14ac:dyDescent="0.25">
      <c r="A313">
        <v>4</v>
      </c>
      <c r="B313" s="10">
        <f t="shared" si="3"/>
        <v>164082.98999999996</v>
      </c>
      <c r="C313" s="25"/>
      <c r="E313" s="53">
        <v>0</v>
      </c>
      <c r="F313" s="53">
        <v>0</v>
      </c>
      <c r="H313" s="53">
        <v>0</v>
      </c>
      <c r="I313" s="53">
        <v>0</v>
      </c>
    </row>
    <row r="314" spans="1:9" x14ac:dyDescent="0.25">
      <c r="A314">
        <v>5</v>
      </c>
      <c r="B314" s="10">
        <f t="shared" si="3"/>
        <v>177082.31999999995</v>
      </c>
      <c r="C314" s="25"/>
      <c r="E314" s="53">
        <v>0</v>
      </c>
      <c r="F314" s="53">
        <v>0</v>
      </c>
      <c r="H314" s="53">
        <v>0</v>
      </c>
      <c r="I314" s="53">
        <v>0</v>
      </c>
    </row>
    <row r="315" spans="1:9" x14ac:dyDescent="0.25">
      <c r="A315">
        <v>6</v>
      </c>
      <c r="B315" s="10">
        <f t="shared" si="3"/>
        <v>190081.64999999994</v>
      </c>
      <c r="C315" s="25"/>
      <c r="E315" s="53">
        <v>0</v>
      </c>
      <c r="F315" s="53">
        <v>0</v>
      </c>
      <c r="H315" s="53">
        <v>0</v>
      </c>
      <c r="I315" s="53">
        <v>0</v>
      </c>
    </row>
    <row r="316" spans="1:9" x14ac:dyDescent="0.25">
      <c r="A316">
        <v>7</v>
      </c>
      <c r="B316" s="10">
        <f t="shared" si="3"/>
        <v>203080.97999999992</v>
      </c>
      <c r="C316" s="25"/>
      <c r="E316" s="53">
        <v>3.1614998509354075E-3</v>
      </c>
      <c r="F316" s="53">
        <v>0</v>
      </c>
      <c r="H316" s="53">
        <v>0.64171999999999996</v>
      </c>
      <c r="I316" s="53">
        <v>0</v>
      </c>
    </row>
    <row r="317" spans="1:9" x14ac:dyDescent="0.25">
      <c r="A317">
        <v>8</v>
      </c>
      <c r="B317" s="10">
        <f t="shared" si="3"/>
        <v>216080.30999999991</v>
      </c>
      <c r="C317" s="25"/>
      <c r="E317" s="53">
        <v>5.081172245435155E-3</v>
      </c>
      <c r="F317" s="53">
        <v>0</v>
      </c>
      <c r="H317" s="53">
        <v>0.5964357035714285</v>
      </c>
      <c r="I317" s="53">
        <v>0</v>
      </c>
    </row>
    <row r="318" spans="1:9" x14ac:dyDescent="0.25">
      <c r="A318">
        <v>9</v>
      </c>
      <c r="B318" s="10">
        <f t="shared" si="3"/>
        <v>229079.6399999999</v>
      </c>
      <c r="C318" s="25"/>
      <c r="E318" s="53">
        <v>5.0922284407972206E-3</v>
      </c>
      <c r="F318" s="53">
        <v>0</v>
      </c>
      <c r="H318" s="53">
        <v>0.58258205499999993</v>
      </c>
      <c r="I318" s="53">
        <v>0</v>
      </c>
    </row>
    <row r="319" spans="1:9" x14ac:dyDescent="0.25">
      <c r="A319">
        <v>10</v>
      </c>
      <c r="B319" s="10">
        <f t="shared" si="3"/>
        <v>242078.96999999988</v>
      </c>
      <c r="C319" s="25"/>
      <c r="E319" s="53">
        <v>6.1937872882678567E-3</v>
      </c>
      <c r="F319" s="53">
        <v>0</v>
      </c>
      <c r="H319" s="53">
        <v>0.5444884253333333</v>
      </c>
      <c r="I319" s="53">
        <v>0</v>
      </c>
    </row>
    <row r="320" spans="1:9" x14ac:dyDescent="0.25">
      <c r="A320">
        <v>11</v>
      </c>
      <c r="B320" s="10">
        <f t="shared" si="3"/>
        <v>255078.29999999987</v>
      </c>
      <c r="C320" s="25"/>
      <c r="E320" s="53">
        <v>6.6744072774839449E-3</v>
      </c>
      <c r="F320" s="53">
        <v>0</v>
      </c>
      <c r="H320" s="53">
        <v>0.39853458666666663</v>
      </c>
      <c r="I320" s="53">
        <v>0</v>
      </c>
    </row>
    <row r="321" spans="1:9" x14ac:dyDescent="0.25">
      <c r="A321">
        <v>12</v>
      </c>
      <c r="B321" s="10">
        <f t="shared" si="3"/>
        <v>268077.62999999989</v>
      </c>
      <c r="C321" s="25"/>
      <c r="E321" s="53">
        <v>3.3215634854736513E-3</v>
      </c>
      <c r="F321" s="53">
        <v>0</v>
      </c>
      <c r="H321" s="53">
        <v>0.30798797999999999</v>
      </c>
      <c r="I321" s="53">
        <v>0</v>
      </c>
    </row>
    <row r="322" spans="1:9" x14ac:dyDescent="0.25">
      <c r="A322">
        <v>13</v>
      </c>
      <c r="B322" s="10">
        <f t="shared" si="3"/>
        <v>281076.9599999999</v>
      </c>
      <c r="C322" s="25"/>
      <c r="E322" s="53">
        <v>8.586801131684807E-3</v>
      </c>
      <c r="F322" s="53">
        <v>0</v>
      </c>
      <c r="H322" s="53">
        <v>0.23360693097514337</v>
      </c>
      <c r="I322" s="53">
        <v>0</v>
      </c>
    </row>
    <row r="323" spans="1:9" x14ac:dyDescent="0.25">
      <c r="A323">
        <v>14</v>
      </c>
      <c r="B323" s="10">
        <f t="shared" si="3"/>
        <v>294076.28999999992</v>
      </c>
      <c r="C323" s="25"/>
      <c r="E323" s="53">
        <v>1.0703718240670526E-2</v>
      </c>
      <c r="F323" s="53">
        <v>7.1042134754080194E-2</v>
      </c>
      <c r="H323" s="53">
        <v>0.21216324513064133</v>
      </c>
      <c r="I323" s="53">
        <v>0</v>
      </c>
    </row>
    <row r="324" spans="1:9" x14ac:dyDescent="0.25">
      <c r="A324">
        <v>15</v>
      </c>
      <c r="B324" s="10">
        <f t="shared" si="3"/>
        <v>307075.61999999994</v>
      </c>
      <c r="C324" s="25"/>
      <c r="E324" s="53">
        <v>1.5117802877029258E-2</v>
      </c>
      <c r="F324" s="53">
        <v>4.9729494327856137E-2</v>
      </c>
      <c r="H324" s="53">
        <v>0.18830649450327783</v>
      </c>
      <c r="I324" s="53">
        <v>0</v>
      </c>
    </row>
    <row r="325" spans="1:9" x14ac:dyDescent="0.25">
      <c r="A325">
        <v>16</v>
      </c>
      <c r="B325" s="10">
        <f t="shared" si="3"/>
        <v>320074.94999999995</v>
      </c>
      <c r="C325" s="25"/>
      <c r="E325" s="53">
        <v>1.6478418622994564E-2</v>
      </c>
      <c r="F325" s="53">
        <v>3.5521067377040097E-2</v>
      </c>
      <c r="H325" s="53">
        <v>0.14664868400267739</v>
      </c>
      <c r="I325" s="53">
        <v>0</v>
      </c>
    </row>
    <row r="326" spans="1:9" x14ac:dyDescent="0.25">
      <c r="A326">
        <v>17</v>
      </c>
      <c r="B326" s="10">
        <f t="shared" si="3"/>
        <v>333074.27999999997</v>
      </c>
      <c r="C326" s="25"/>
      <c r="E326" s="53">
        <v>1.6551208103383518E-2</v>
      </c>
      <c r="F326" s="53">
        <v>0</v>
      </c>
      <c r="H326" s="53">
        <v>0.10389149637509849</v>
      </c>
      <c r="I326" s="53">
        <v>0</v>
      </c>
    </row>
    <row r="327" spans="1:9" x14ac:dyDescent="0.25">
      <c r="A327">
        <v>18</v>
      </c>
      <c r="B327" s="10">
        <f t="shared" si="3"/>
        <v>346073.61</v>
      </c>
      <c r="C327" s="25"/>
      <c r="E327" s="53">
        <v>1.6238776135205357E-2</v>
      </c>
      <c r="F327" s="53">
        <v>3.5226047533431268E-2</v>
      </c>
      <c r="H327" s="53">
        <v>8.3063117840805126E-2</v>
      </c>
      <c r="I327" s="53">
        <v>0.1805426</v>
      </c>
    </row>
    <row r="328" spans="1:9" x14ac:dyDescent="0.25">
      <c r="A328">
        <v>19</v>
      </c>
      <c r="B328" s="10">
        <f t="shared" si="3"/>
        <v>359072.94</v>
      </c>
      <c r="C328" s="25"/>
      <c r="E328" s="53">
        <v>1.6340046568372884E-2</v>
      </c>
      <c r="F328" s="53">
        <v>4.0629161781275291E-2</v>
      </c>
      <c r="H328" s="53">
        <v>8.0272341647855516E-2</v>
      </c>
      <c r="I328" s="53">
        <v>0.168772569495695</v>
      </c>
    </row>
    <row r="329" spans="1:9" x14ac:dyDescent="0.25">
      <c r="A329">
        <v>20</v>
      </c>
      <c r="B329" s="10">
        <f t="shared" si="3"/>
        <v>372072.27</v>
      </c>
      <c r="C329" s="25"/>
      <c r="E329" s="53">
        <v>1.4963461584969995E-2</v>
      </c>
      <c r="F329" s="53">
        <v>4.2272960308142718E-2</v>
      </c>
      <c r="H329" s="53">
        <v>7.5738071538461543E-2</v>
      </c>
      <c r="I329" s="53">
        <v>0.1588577154056518</v>
      </c>
    </row>
    <row r="330" spans="1:9" x14ac:dyDescent="0.25">
      <c r="A330">
        <v>21</v>
      </c>
      <c r="B330" s="10">
        <f t="shared" si="3"/>
        <v>385071.60000000003</v>
      </c>
      <c r="C330" s="25"/>
      <c r="E330" s="53">
        <v>1.5671356318917726E-2</v>
      </c>
      <c r="F330" s="53">
        <v>4.7327939457117822E-2</v>
      </c>
      <c r="H330" s="53">
        <v>7.7386358146964859E-2</v>
      </c>
      <c r="I330" s="53">
        <v>0.14039645828571429</v>
      </c>
    </row>
    <row r="331" spans="1:9" x14ac:dyDescent="0.25">
      <c r="A331">
        <v>22</v>
      </c>
      <c r="B331" s="10">
        <f t="shared" si="3"/>
        <v>398070.93000000005</v>
      </c>
      <c r="C331" s="25"/>
      <c r="E331" s="53">
        <v>1.7426558227569673E-2</v>
      </c>
      <c r="F331" s="53">
        <v>4.8104937344369006E-2</v>
      </c>
      <c r="H331" s="53">
        <v>7.1890799521531101E-2</v>
      </c>
      <c r="I331" s="53">
        <v>0.11424474033771106</v>
      </c>
    </row>
    <row r="332" spans="1:9" x14ac:dyDescent="0.25">
      <c r="A332">
        <v>23</v>
      </c>
      <c r="B332" s="10">
        <f t="shared" si="3"/>
        <v>411070.26000000007</v>
      </c>
      <c r="C332" s="25"/>
      <c r="E332" s="53">
        <v>1.5106341956881493E-2</v>
      </c>
      <c r="F332" s="53">
        <v>4.0269939051688602E-2</v>
      </c>
      <c r="H332" s="53">
        <v>6.9024616981132075E-2</v>
      </c>
      <c r="I332" s="53">
        <v>0.12549995546038542</v>
      </c>
    </row>
    <row r="333" spans="1:9" x14ac:dyDescent="0.25">
      <c r="A333">
        <v>24</v>
      </c>
      <c r="B333" s="10">
        <f t="shared" si="3"/>
        <v>424069.59000000008</v>
      </c>
      <c r="C333" s="25"/>
      <c r="E333" s="53">
        <v>1.1541493445300635E-2</v>
      </c>
      <c r="F333" s="53">
        <v>4.0715786918425215E-2</v>
      </c>
      <c r="H333" s="53">
        <v>5.849280697674418E-2</v>
      </c>
      <c r="I333" s="53">
        <v>0.15107235245683931</v>
      </c>
    </row>
    <row r="334" spans="1:9" x14ac:dyDescent="0.25">
      <c r="A334">
        <v>25</v>
      </c>
      <c r="B334" s="10">
        <f t="shared" si="3"/>
        <v>437068.9200000001</v>
      </c>
      <c r="C334" s="25"/>
      <c r="E334" s="53">
        <v>9.5974243421658775E-3</v>
      </c>
      <c r="F334" s="53">
        <v>4.0638147911547677E-2</v>
      </c>
      <c r="H334" s="53">
        <v>6.3198280172413787E-2</v>
      </c>
      <c r="I334" s="53">
        <v>0.15684840650577125</v>
      </c>
    </row>
    <row r="335" spans="1:9" x14ac:dyDescent="0.25">
      <c r="A335">
        <v>26</v>
      </c>
      <c r="B335" s="10">
        <f t="shared" si="3"/>
        <v>450068.25000000012</v>
      </c>
      <c r="C335" s="25"/>
      <c r="E335" s="53">
        <v>9.3328174449115574E-3</v>
      </c>
      <c r="F335" s="53">
        <v>4.2925548234184784E-2</v>
      </c>
      <c r="H335" s="53">
        <v>6.5113984090909086E-2</v>
      </c>
      <c r="I335" s="53">
        <v>0.15252747413793102</v>
      </c>
    </row>
    <row r="336" spans="1:9" x14ac:dyDescent="0.25">
      <c r="A336">
        <v>27</v>
      </c>
      <c r="B336" s="10">
        <f t="shared" si="3"/>
        <v>463067.58000000013</v>
      </c>
      <c r="C336" s="25"/>
      <c r="E336" s="53">
        <v>1.0688707206039387E-2</v>
      </c>
      <c r="F336" s="53">
        <v>4.2079682484826526E-2</v>
      </c>
      <c r="H336" s="53">
        <v>7.0874470370370368E-2</v>
      </c>
      <c r="I336" s="53">
        <v>0.13583298695652174</v>
      </c>
    </row>
    <row r="337" spans="1:9" x14ac:dyDescent="0.25">
      <c r="A337">
        <v>28</v>
      </c>
      <c r="B337" s="10">
        <f t="shared" si="3"/>
        <v>476066.91000000015</v>
      </c>
      <c r="C337" s="25"/>
      <c r="E337" s="53">
        <v>8.8041899195559613E-3</v>
      </c>
      <c r="F337" s="53">
        <v>4.08419585066431E-2</v>
      </c>
      <c r="H337" s="53">
        <v>5.1427031578947367E-2</v>
      </c>
      <c r="I337" s="53">
        <v>0.11706241262458472</v>
      </c>
    </row>
    <row r="338" spans="1:9" x14ac:dyDescent="0.25">
      <c r="A338">
        <v>29</v>
      </c>
      <c r="B338" s="10">
        <f t="shared" si="3"/>
        <v>489066.24000000017</v>
      </c>
      <c r="C338" s="25"/>
      <c r="E338" s="53">
        <v>1.1188746780578275E-2</v>
      </c>
      <c r="F338" s="53">
        <v>3.7996722563359363E-2</v>
      </c>
      <c r="H338" s="53">
        <v>4.9703585714285715E-2</v>
      </c>
      <c r="I338" s="53">
        <v>0.11550257162162164</v>
      </c>
    </row>
    <row r="339" spans="1:9" x14ac:dyDescent="0.25">
      <c r="A339">
        <v>30</v>
      </c>
      <c r="B339" s="10">
        <f t="shared" si="3"/>
        <v>502065.57000000018</v>
      </c>
      <c r="C339" s="25"/>
      <c r="E339" s="53">
        <v>1.1997676085804697E-2</v>
      </c>
      <c r="F339" s="53">
        <v>3.1752978528887962E-2</v>
      </c>
      <c r="H339" s="53">
        <v>5.4772262962962961E-2</v>
      </c>
      <c r="I339" s="53">
        <v>0.11916243681818182</v>
      </c>
    </row>
    <row r="340" spans="1:9" x14ac:dyDescent="0.25">
      <c r="A340">
        <v>31</v>
      </c>
      <c r="B340" s="10">
        <f t="shared" si="3"/>
        <v>515064.9000000002</v>
      </c>
      <c r="C340" s="25"/>
      <c r="E340" s="53">
        <v>1.283374243008017E-2</v>
      </c>
      <c r="F340" s="53">
        <v>3.1251749123598967E-2</v>
      </c>
      <c r="H340" s="53">
        <v>5.7865766666666672E-2</v>
      </c>
      <c r="I340" s="53">
        <v>0.12414614258555133</v>
      </c>
    </row>
    <row r="341" spans="1:9" x14ac:dyDescent="0.25">
      <c r="A341">
        <v>32</v>
      </c>
      <c r="B341" s="10">
        <f t="shared" si="3"/>
        <v>528064.23000000021</v>
      </c>
      <c r="C341" s="25"/>
      <c r="E341" s="53">
        <v>1.4189295471391793E-2</v>
      </c>
      <c r="F341" s="53">
        <v>3.1240454248252877E-2</v>
      </c>
      <c r="H341" s="53">
        <v>6.1624100000000001E-2</v>
      </c>
      <c r="I341" s="53">
        <v>0.13507969673202613</v>
      </c>
    </row>
    <row r="342" spans="1:9" x14ac:dyDescent="0.25">
      <c r="A342">
        <v>33</v>
      </c>
      <c r="B342" s="10">
        <f t="shared" si="3"/>
        <v>541063.56000000017</v>
      </c>
      <c r="C342" s="25"/>
      <c r="E342" s="53">
        <v>9.038004717033303E-3</v>
      </c>
      <c r="F342" s="53">
        <v>3.1491326238335192E-2</v>
      </c>
      <c r="H342" s="53">
        <v>1.9788000000000002E-3</v>
      </c>
      <c r="I342" s="53">
        <v>0.1472106370212766</v>
      </c>
    </row>
    <row r="343" spans="1:9" x14ac:dyDescent="0.25">
      <c r="A343">
        <v>34</v>
      </c>
      <c r="B343" s="10">
        <f t="shared" si="3"/>
        <v>554062.89000000013</v>
      </c>
      <c r="C343" s="25"/>
      <c r="E343" s="53">
        <v>2.1185860519497422E-2</v>
      </c>
      <c r="F343" s="53">
        <v>2.9686564993112383E-2</v>
      </c>
      <c r="H343" s="53">
        <v>1.9788000000000002E-3</v>
      </c>
      <c r="I343" s="53">
        <v>0.15164083333333334</v>
      </c>
    </row>
    <row r="344" spans="1:9" x14ac:dyDescent="0.25">
      <c r="A344">
        <v>35</v>
      </c>
      <c r="B344" s="10">
        <f t="shared" si="3"/>
        <v>567062.22000000009</v>
      </c>
      <c r="C344" s="25"/>
      <c r="E344" s="53">
        <v>3.2838083805221005E-2</v>
      </c>
      <c r="F344" s="53">
        <v>2.4749927910733945E-2</v>
      </c>
      <c r="H344" s="53">
        <v>1.9788000000000002E-3</v>
      </c>
      <c r="I344" s="53">
        <v>0.15660024020618557</v>
      </c>
    </row>
    <row r="345" spans="1:9" x14ac:dyDescent="0.25">
      <c r="A345">
        <v>36</v>
      </c>
      <c r="B345" s="10">
        <f t="shared" si="3"/>
        <v>580061.55000000005</v>
      </c>
      <c r="C345" s="25"/>
      <c r="E345" s="53">
        <v>0</v>
      </c>
      <c r="F345" s="53">
        <v>2.4783044818372992E-2</v>
      </c>
      <c r="H345" s="53">
        <v>0</v>
      </c>
      <c r="I345" s="53">
        <v>0.17306927802197802</v>
      </c>
    </row>
    <row r="346" spans="1:9" x14ac:dyDescent="0.25">
      <c r="A346">
        <v>37</v>
      </c>
      <c r="B346" s="10">
        <f t="shared" si="3"/>
        <v>593060.88</v>
      </c>
      <c r="C346" s="25"/>
      <c r="E346" s="53">
        <v>0</v>
      </c>
      <c r="F346" s="53">
        <v>2.4368582721909803E-2</v>
      </c>
      <c r="H346" s="53">
        <v>0</v>
      </c>
      <c r="I346" s="53">
        <v>0.18829142371134022</v>
      </c>
    </row>
    <row r="347" spans="1:9" x14ac:dyDescent="0.25">
      <c r="A347">
        <v>38</v>
      </c>
      <c r="B347" s="10">
        <f t="shared" si="3"/>
        <v>606060.21</v>
      </c>
      <c r="C347" s="25"/>
      <c r="E347" s="53">
        <v>0</v>
      </c>
      <c r="F347" s="53">
        <v>2.6026196591247771E-2</v>
      </c>
      <c r="H347" s="53">
        <v>0</v>
      </c>
      <c r="I347" s="53">
        <v>0.16362979532710278</v>
      </c>
    </row>
    <row r="348" spans="1:9" x14ac:dyDescent="0.25">
      <c r="A348">
        <v>39</v>
      </c>
      <c r="B348" s="10">
        <f t="shared" si="3"/>
        <v>619059.53999999992</v>
      </c>
      <c r="C348" s="25"/>
      <c r="E348" s="53">
        <v>0</v>
      </c>
      <c r="F348" s="53">
        <v>2.7152331055340508E-2</v>
      </c>
      <c r="H348" s="53">
        <v>0</v>
      </c>
      <c r="I348" s="53">
        <v>0.15682792500000001</v>
      </c>
    </row>
    <row r="349" spans="1:9" x14ac:dyDescent="0.25">
      <c r="A349">
        <v>40</v>
      </c>
      <c r="B349" s="10">
        <f t="shared" si="3"/>
        <v>632058.86999999988</v>
      </c>
      <c r="C349" s="25"/>
      <c r="E349" s="53">
        <v>0</v>
      </c>
      <c r="F349" s="53">
        <v>2.6017417562255861E-2</v>
      </c>
      <c r="H349" s="53">
        <v>0</v>
      </c>
      <c r="I349" s="53">
        <v>0.16273169620253164</v>
      </c>
    </row>
    <row r="350" spans="1:9" x14ac:dyDescent="0.25">
      <c r="A350">
        <v>41</v>
      </c>
      <c r="B350" s="10">
        <f t="shared" si="3"/>
        <v>645058.19999999984</v>
      </c>
      <c r="C350" s="25"/>
      <c r="E350" s="53">
        <v>0</v>
      </c>
      <c r="F350" s="53">
        <v>2.8416853901632077E-2</v>
      </c>
      <c r="H350" s="53">
        <v>0</v>
      </c>
      <c r="I350" s="53">
        <v>0.15845231276595742</v>
      </c>
    </row>
    <row r="351" spans="1:9" x14ac:dyDescent="0.25">
      <c r="A351">
        <v>42</v>
      </c>
      <c r="B351" s="10">
        <f t="shared" si="3"/>
        <v>658057.5299999998</v>
      </c>
      <c r="C351" s="25"/>
      <c r="E351" s="53">
        <v>0</v>
      </c>
      <c r="F351" s="53">
        <v>1.8138417384020476E-2</v>
      </c>
      <c r="H351" s="53">
        <v>0</v>
      </c>
      <c r="I351" s="53">
        <v>0.11130903888888888</v>
      </c>
    </row>
    <row r="352" spans="1:9" x14ac:dyDescent="0.25">
      <c r="A352">
        <v>43</v>
      </c>
      <c r="B352" s="10">
        <f t="shared" si="3"/>
        <v>671056.85999999975</v>
      </c>
      <c r="C352" s="25"/>
      <c r="E352" s="53">
        <v>0</v>
      </c>
      <c r="F352" s="53">
        <v>2.7183324873747725E-2</v>
      </c>
      <c r="H352" s="53">
        <v>0</v>
      </c>
      <c r="I352" s="53">
        <v>0.10093317647058822</v>
      </c>
    </row>
    <row r="353" spans="1:9" x14ac:dyDescent="0.25">
      <c r="A353">
        <v>44</v>
      </c>
      <c r="B353" s="10">
        <f t="shared" si="3"/>
        <v>684056.18999999971</v>
      </c>
      <c r="C353" s="25"/>
      <c r="E353" s="53">
        <v>0</v>
      </c>
      <c r="F353" s="53">
        <v>2.0380940298301696E-2</v>
      </c>
      <c r="H353" s="53">
        <v>0</v>
      </c>
      <c r="I353" s="53">
        <v>7.2412820000000003E-2</v>
      </c>
    </row>
    <row r="354" spans="1:9" x14ac:dyDescent="0.25">
      <c r="A354">
        <v>45</v>
      </c>
      <c r="B354" s="10">
        <f t="shared" si="3"/>
        <v>697055.51999999967</v>
      </c>
      <c r="C354" s="25"/>
      <c r="E354" s="53">
        <v>0</v>
      </c>
      <c r="F354" s="53">
        <v>2.4700079964166954E-2</v>
      </c>
      <c r="H354" s="53">
        <v>0</v>
      </c>
      <c r="I354" s="53">
        <v>0.14487214666666667</v>
      </c>
    </row>
    <row r="355" spans="1:9" x14ac:dyDescent="0.25">
      <c r="A355">
        <v>46</v>
      </c>
      <c r="B355" s="10">
        <f t="shared" si="3"/>
        <v>710054.84999999963</v>
      </c>
      <c r="C355" s="25"/>
      <c r="E355" s="53">
        <v>0</v>
      </c>
      <c r="F355" s="53">
        <v>2.723281832239741E-2</v>
      </c>
      <c r="H355" s="53">
        <v>0</v>
      </c>
      <c r="I355" s="53">
        <v>0.20748585217391302</v>
      </c>
    </row>
    <row r="356" spans="1:9" x14ac:dyDescent="0.25">
      <c r="A356">
        <v>47</v>
      </c>
      <c r="B356" s="10">
        <f t="shared" si="3"/>
        <v>723054.17999999959</v>
      </c>
      <c r="C356" s="25"/>
      <c r="E356" s="53">
        <v>0</v>
      </c>
      <c r="F356" s="53">
        <v>2.6905883125146045E-2</v>
      </c>
      <c r="H356" s="53">
        <v>0</v>
      </c>
      <c r="I356" s="53">
        <v>0.21663781379310348</v>
      </c>
    </row>
    <row r="357" spans="1:9" x14ac:dyDescent="0.25">
      <c r="A357">
        <v>48</v>
      </c>
      <c r="B357" s="10">
        <f t="shared" si="3"/>
        <v>736053.50999999954</v>
      </c>
      <c r="C357" s="25"/>
      <c r="E357" s="53">
        <v>0</v>
      </c>
      <c r="F357" s="53">
        <v>2.6800326284473368E-2</v>
      </c>
      <c r="H357" s="53">
        <v>0</v>
      </c>
      <c r="I357" s="53">
        <v>0.20439882222222222</v>
      </c>
    </row>
    <row r="358" spans="1:9" x14ac:dyDescent="0.25">
      <c r="A358">
        <v>49</v>
      </c>
      <c r="B358" s="10">
        <f t="shared" si="3"/>
        <v>749052.8399999995</v>
      </c>
      <c r="C358" s="25"/>
      <c r="E358" s="53">
        <v>0</v>
      </c>
      <c r="F358" s="53">
        <v>2.1282237230180943E-2</v>
      </c>
      <c r="H358" s="53">
        <v>0</v>
      </c>
      <c r="I358" s="53">
        <v>0.16273704000000003</v>
      </c>
    </row>
    <row r="359" spans="1:9" x14ac:dyDescent="0.25">
      <c r="A359">
        <v>50</v>
      </c>
      <c r="B359" s="10">
        <f t="shared" si="3"/>
        <v>762052.16999999946</v>
      </c>
      <c r="C359" s="25"/>
      <c r="E359" s="53">
        <v>0</v>
      </c>
      <c r="F359" s="53">
        <v>2.0297752786880056E-2</v>
      </c>
      <c r="H359" s="53">
        <v>0</v>
      </c>
      <c r="I359" s="53">
        <v>0.18447137777777778</v>
      </c>
    </row>
    <row r="360" spans="1:9" x14ac:dyDescent="0.25">
      <c r="A360">
        <v>51</v>
      </c>
      <c r="B360" s="10">
        <f t="shared" si="3"/>
        <v>775051.49999999942</v>
      </c>
      <c r="C360" s="25"/>
      <c r="E360" s="53">
        <v>0</v>
      </c>
      <c r="F360" s="53">
        <v>1.5601409985209768E-2</v>
      </c>
      <c r="H360" s="53">
        <v>0</v>
      </c>
      <c r="I360" s="53">
        <v>0.21493735</v>
      </c>
    </row>
    <row r="361" spans="1:9" x14ac:dyDescent="0.25">
      <c r="A361">
        <v>52</v>
      </c>
      <c r="B361" s="10">
        <f t="shared" si="3"/>
        <v>788050.82999999938</v>
      </c>
      <c r="C361" s="25"/>
      <c r="E361" s="53">
        <v>0</v>
      </c>
      <c r="F361" s="53">
        <v>2.9130247723430373E-2</v>
      </c>
      <c r="H361" s="53">
        <v>0</v>
      </c>
      <c r="I361" s="53">
        <v>0.21488855714285715</v>
      </c>
    </row>
    <row r="362" spans="1:9" x14ac:dyDescent="0.25">
      <c r="A362">
        <v>53</v>
      </c>
      <c r="B362" s="10">
        <f t="shared" si="3"/>
        <v>801050.15999999933</v>
      </c>
      <c r="C362" s="25"/>
      <c r="E362" s="53">
        <v>0</v>
      </c>
      <c r="F362" s="53">
        <v>6.3148564225849066E-2</v>
      </c>
      <c r="H362" s="53">
        <v>0</v>
      </c>
      <c r="I362" s="53">
        <v>0.11526899375000001</v>
      </c>
    </row>
    <row r="363" spans="1:9" x14ac:dyDescent="0.25">
      <c r="A363">
        <v>54</v>
      </c>
      <c r="B363" s="10">
        <f t="shared" si="3"/>
        <v>814049.48999999929</v>
      </c>
      <c r="C363" s="25"/>
      <c r="E363" s="53">
        <v>0</v>
      </c>
      <c r="F363" s="53">
        <v>8.2627467498591733E-2</v>
      </c>
      <c r="H363" s="53">
        <v>0</v>
      </c>
      <c r="I363" s="53">
        <v>0.10893030740740742</v>
      </c>
    </row>
    <row r="364" spans="1:9" x14ac:dyDescent="0.25">
      <c r="A364">
        <v>55</v>
      </c>
      <c r="B364" s="10">
        <f t="shared" si="3"/>
        <v>827048.81999999925</v>
      </c>
      <c r="C364" s="25"/>
      <c r="E364" s="53">
        <v>0</v>
      </c>
      <c r="F364" s="53">
        <v>7.4764160037323571E-2</v>
      </c>
      <c r="H364" s="53">
        <v>0</v>
      </c>
      <c r="I364" s="53">
        <v>9.6884399999999996E-2</v>
      </c>
    </row>
    <row r="365" spans="1:9" x14ac:dyDescent="0.25">
      <c r="A365">
        <v>56</v>
      </c>
      <c r="B365" s="10">
        <f t="shared" si="3"/>
        <v>840048.14999999921</v>
      </c>
      <c r="C365" s="25"/>
      <c r="E365" s="53">
        <v>0</v>
      </c>
      <c r="F365" s="53">
        <v>6.1071308823682981E-2</v>
      </c>
      <c r="H365" s="53">
        <v>0</v>
      </c>
      <c r="I365" s="53">
        <v>0.11867289285714284</v>
      </c>
    </row>
    <row r="366" spans="1:9" x14ac:dyDescent="0.25">
      <c r="A366">
        <v>57</v>
      </c>
      <c r="B366" s="10">
        <f t="shared" si="3"/>
        <v>853047.47999999917</v>
      </c>
      <c r="C366" s="25"/>
      <c r="E366" s="53">
        <v>0</v>
      </c>
      <c r="F366" s="53">
        <v>4.5013766417455983E-2</v>
      </c>
      <c r="H366" s="53">
        <v>0</v>
      </c>
      <c r="I366" s="53">
        <v>0.11616212380952382</v>
      </c>
    </row>
    <row r="367" spans="1:9" x14ac:dyDescent="0.25">
      <c r="A367">
        <v>58</v>
      </c>
      <c r="B367" s="10">
        <f t="shared" si="3"/>
        <v>866046.80999999912</v>
      </c>
      <c r="C367" s="25"/>
      <c r="E367" s="53">
        <v>0</v>
      </c>
      <c r="F367" s="53">
        <v>4.6707259865942229E-2</v>
      </c>
      <c r="H367" s="53">
        <v>0</v>
      </c>
      <c r="I367" s="53">
        <v>8.9296899999999998E-2</v>
      </c>
    </row>
    <row r="368" spans="1:9" x14ac:dyDescent="0.25">
      <c r="A368">
        <v>59</v>
      </c>
      <c r="B368" s="10">
        <f t="shared" si="3"/>
        <v>879046.13999999908</v>
      </c>
      <c r="C368" s="25"/>
      <c r="E368" s="53">
        <v>0</v>
      </c>
      <c r="F368" s="53">
        <v>3.978359546228491E-2</v>
      </c>
      <c r="H368" s="53">
        <v>0</v>
      </c>
      <c r="I368" s="53">
        <v>2.5878314285714282E-2</v>
      </c>
    </row>
    <row r="369" spans="1:9" x14ac:dyDescent="0.25">
      <c r="A369">
        <v>60</v>
      </c>
      <c r="B369" s="10">
        <f t="shared" si="3"/>
        <v>892045.46999999904</v>
      </c>
      <c r="C369" s="25"/>
      <c r="E369" s="53">
        <v>0</v>
      </c>
      <c r="F369" s="53">
        <v>3.6836662465078628E-2</v>
      </c>
      <c r="H369" s="53">
        <v>0</v>
      </c>
      <c r="I369" s="53">
        <v>1.4891839999999998E-2</v>
      </c>
    </row>
    <row r="370" spans="1:9" x14ac:dyDescent="0.25">
      <c r="A370">
        <v>61</v>
      </c>
      <c r="B370" s="10">
        <f t="shared" si="3"/>
        <v>905044.799999999</v>
      </c>
      <c r="C370" s="25"/>
      <c r="E370" s="53">
        <v>0</v>
      </c>
      <c r="F370" s="53">
        <v>1.3890920203311771E-2</v>
      </c>
      <c r="H370" s="53">
        <v>0</v>
      </c>
      <c r="I370" s="53">
        <v>0.1124131</v>
      </c>
    </row>
    <row r="371" spans="1:9" x14ac:dyDescent="0.25">
      <c r="A371">
        <v>62</v>
      </c>
      <c r="B371" s="10">
        <f t="shared" si="3"/>
        <v>918044.12999999896</v>
      </c>
      <c r="C371" s="25"/>
      <c r="E371" s="53">
        <v>0</v>
      </c>
      <c r="F371" s="53">
        <v>1.4331266376903786E-2</v>
      </c>
      <c r="H371" s="53">
        <v>0</v>
      </c>
      <c r="I371" s="53">
        <v>0.11675097999999999</v>
      </c>
    </row>
    <row r="372" spans="1:9" x14ac:dyDescent="0.25">
      <c r="A372">
        <v>63</v>
      </c>
      <c r="B372" s="10">
        <f t="shared" si="3"/>
        <v>931043.45999999892</v>
      </c>
      <c r="C372" s="25"/>
      <c r="E372" s="53">
        <v>0</v>
      </c>
      <c r="F372" s="53">
        <v>1.8918829363858317E-2</v>
      </c>
      <c r="H372" s="53">
        <v>0</v>
      </c>
      <c r="I372" s="53">
        <v>9.9422471428571427E-2</v>
      </c>
    </row>
    <row r="373" spans="1:9" x14ac:dyDescent="0.25">
      <c r="A373">
        <v>64</v>
      </c>
      <c r="B373" s="10">
        <f t="shared" si="3"/>
        <v>944042.78999999887</v>
      </c>
      <c r="C373" s="25"/>
      <c r="E373" s="53">
        <v>0</v>
      </c>
      <c r="F373" s="53">
        <v>2.1033622978549424E-2</v>
      </c>
      <c r="H373" s="53">
        <v>0</v>
      </c>
      <c r="I373" s="53">
        <v>0</v>
      </c>
    </row>
    <row r="374" spans="1:9" x14ac:dyDescent="0.25">
      <c r="A374">
        <v>65</v>
      </c>
      <c r="B374" s="10">
        <f t="shared" si="3"/>
        <v>957042.11999999883</v>
      </c>
      <c r="C374" s="25"/>
      <c r="E374" s="53">
        <v>0</v>
      </c>
      <c r="F374" s="53">
        <v>1.870701980985184E-2</v>
      </c>
      <c r="H374" s="53">
        <v>0</v>
      </c>
      <c r="I374" s="53">
        <v>0</v>
      </c>
    </row>
    <row r="375" spans="1:9" x14ac:dyDescent="0.25">
      <c r="A375">
        <v>66</v>
      </c>
      <c r="B375" s="10">
        <f t="shared" si="3"/>
        <v>970041.44999999879</v>
      </c>
      <c r="C375" s="25"/>
      <c r="E375" s="53">
        <v>0</v>
      </c>
      <c r="F375" s="53">
        <v>1.1701057488907327E-2</v>
      </c>
      <c r="H375" s="53">
        <v>0</v>
      </c>
      <c r="I375" s="53">
        <v>0</v>
      </c>
    </row>
    <row r="376" spans="1:9" x14ac:dyDescent="0.25">
      <c r="A376">
        <v>67</v>
      </c>
      <c r="B376" s="10">
        <f t="shared" ref="B376:B409" si="4">B375+B$308</f>
        <v>983040.77999999875</v>
      </c>
      <c r="C376" s="25"/>
      <c r="E376" s="53">
        <v>0</v>
      </c>
      <c r="F376" s="53">
        <v>8.1191011147520205E-3</v>
      </c>
      <c r="H376" s="53">
        <v>0</v>
      </c>
      <c r="I376" s="53">
        <v>6.1491400000000002E-2</v>
      </c>
    </row>
    <row r="377" spans="1:9" x14ac:dyDescent="0.25">
      <c r="A377">
        <v>68</v>
      </c>
      <c r="B377" s="10">
        <f t="shared" si="4"/>
        <v>996040.10999999871</v>
      </c>
      <c r="C377" s="25"/>
      <c r="E377" s="53">
        <v>0</v>
      </c>
      <c r="F377" s="53">
        <v>4.7136961448204871E-3</v>
      </c>
      <c r="H377" s="53">
        <v>0</v>
      </c>
      <c r="I377" s="53">
        <v>4.5263100000000001E-2</v>
      </c>
    </row>
    <row r="378" spans="1:9" x14ac:dyDescent="0.25">
      <c r="A378">
        <v>69</v>
      </c>
      <c r="B378" s="10">
        <f t="shared" si="4"/>
        <v>1009039.4399999987</v>
      </c>
      <c r="C378" s="25"/>
      <c r="E378" s="53">
        <v>0</v>
      </c>
      <c r="F378" s="53">
        <v>1.3086709033646352E-2</v>
      </c>
      <c r="H378" s="53">
        <v>0</v>
      </c>
      <c r="I378" s="53">
        <v>4.5271400000000003E-2</v>
      </c>
    </row>
    <row r="379" spans="1:9" x14ac:dyDescent="0.25">
      <c r="A379">
        <v>70</v>
      </c>
      <c r="B379" s="10">
        <f t="shared" si="4"/>
        <v>1022038.7699999986</v>
      </c>
      <c r="C379" s="25"/>
      <c r="E379" s="53">
        <v>0</v>
      </c>
      <c r="F379" s="53">
        <v>1.2510564610781417E-2</v>
      </c>
      <c r="H379" s="53">
        <v>0</v>
      </c>
      <c r="I379" s="53">
        <v>4.5271400000000003E-2</v>
      </c>
    </row>
    <row r="380" spans="1:9" x14ac:dyDescent="0.25">
      <c r="A380">
        <v>71</v>
      </c>
      <c r="B380" s="10">
        <f t="shared" si="4"/>
        <v>1035038.0999999986</v>
      </c>
      <c r="C380" s="25"/>
      <c r="E380" s="53">
        <v>0</v>
      </c>
      <c r="F380" s="53">
        <v>1.4310645849742773E-2</v>
      </c>
      <c r="H380" s="53">
        <v>0</v>
      </c>
      <c r="I380" s="53">
        <v>4.5276799999999999E-2</v>
      </c>
    </row>
    <row r="381" spans="1:9" x14ac:dyDescent="0.25">
      <c r="A381">
        <v>72</v>
      </c>
      <c r="B381" s="10">
        <f t="shared" si="4"/>
        <v>1048037.4299999985</v>
      </c>
      <c r="C381" s="25"/>
      <c r="E381" s="53">
        <v>0</v>
      </c>
      <c r="F381" s="53">
        <v>8.2882490546426907E-3</v>
      </c>
      <c r="H381" s="53">
        <v>0</v>
      </c>
      <c r="I381" s="53">
        <v>4.5273899999999999E-2</v>
      </c>
    </row>
    <row r="382" spans="1:9" x14ac:dyDescent="0.25">
      <c r="A382">
        <v>73</v>
      </c>
      <c r="B382" s="10">
        <f t="shared" si="4"/>
        <v>1061036.7599999986</v>
      </c>
      <c r="C382" s="25"/>
      <c r="E382" s="53">
        <v>0</v>
      </c>
      <c r="F382" s="53">
        <v>1.2129144958013692E-2</v>
      </c>
      <c r="H382" s="53">
        <v>0</v>
      </c>
      <c r="I382" s="53">
        <v>4.5273899999999999E-2</v>
      </c>
    </row>
    <row r="383" spans="1:9" x14ac:dyDescent="0.25">
      <c r="A383">
        <v>74</v>
      </c>
      <c r="B383" s="10">
        <f t="shared" si="4"/>
        <v>1074036.0899999987</v>
      </c>
      <c r="C383" s="25"/>
      <c r="E383" s="53">
        <v>0</v>
      </c>
      <c r="F383" s="53">
        <v>0</v>
      </c>
      <c r="H383" s="53">
        <v>0</v>
      </c>
      <c r="I383" s="53">
        <v>0</v>
      </c>
    </row>
    <row r="384" spans="1:9" x14ac:dyDescent="0.25">
      <c r="A384">
        <v>75</v>
      </c>
      <c r="B384" s="10">
        <f t="shared" si="4"/>
        <v>1087035.4199999988</v>
      </c>
      <c r="C384" s="25"/>
      <c r="E384" s="53">
        <v>0</v>
      </c>
      <c r="F384" s="53">
        <v>0</v>
      </c>
      <c r="H384" s="53">
        <v>0</v>
      </c>
      <c r="I384" s="53">
        <v>0</v>
      </c>
    </row>
    <row r="385" spans="1:9" x14ac:dyDescent="0.25">
      <c r="A385">
        <v>76</v>
      </c>
      <c r="B385" s="10">
        <f t="shared" si="4"/>
        <v>1100034.7499999988</v>
      </c>
      <c r="C385" s="25"/>
      <c r="E385" s="53">
        <v>0</v>
      </c>
      <c r="F385" s="53">
        <v>0</v>
      </c>
      <c r="H385" s="53">
        <v>0</v>
      </c>
      <c r="I385" s="53">
        <v>0</v>
      </c>
    </row>
    <row r="386" spans="1:9" x14ac:dyDescent="0.25">
      <c r="A386">
        <v>77</v>
      </c>
      <c r="B386" s="10">
        <f t="shared" si="4"/>
        <v>1113034.0799999989</v>
      </c>
      <c r="C386" s="25"/>
      <c r="E386" s="53">
        <v>0</v>
      </c>
      <c r="F386" s="53">
        <v>0</v>
      </c>
      <c r="H386" s="53">
        <v>0</v>
      </c>
      <c r="I386" s="53">
        <v>0</v>
      </c>
    </row>
    <row r="387" spans="1:9" x14ac:dyDescent="0.25">
      <c r="A387">
        <v>78</v>
      </c>
      <c r="B387" s="10">
        <f t="shared" si="4"/>
        <v>1126033.409999999</v>
      </c>
      <c r="C387" s="25"/>
      <c r="E387" s="53">
        <v>0</v>
      </c>
      <c r="F387" s="53">
        <v>0</v>
      </c>
      <c r="H387" s="53">
        <v>0</v>
      </c>
      <c r="I387" s="53">
        <v>0</v>
      </c>
    </row>
    <row r="388" spans="1:9" x14ac:dyDescent="0.25">
      <c r="A388">
        <v>79</v>
      </c>
      <c r="B388" s="10">
        <f t="shared" si="4"/>
        <v>1139032.7399999991</v>
      </c>
      <c r="C388" s="25"/>
      <c r="E388" s="53">
        <v>0</v>
      </c>
      <c r="F388" s="53">
        <v>0</v>
      </c>
      <c r="H388" s="53">
        <v>0</v>
      </c>
      <c r="I388" s="53">
        <v>0</v>
      </c>
    </row>
    <row r="389" spans="1:9" x14ac:dyDescent="0.25">
      <c r="A389">
        <v>80</v>
      </c>
      <c r="B389" s="10">
        <f t="shared" si="4"/>
        <v>1152032.0699999991</v>
      </c>
      <c r="C389" s="25"/>
      <c r="E389" s="53">
        <v>0</v>
      </c>
      <c r="F389" s="53">
        <v>9.8474246193774526E-3</v>
      </c>
      <c r="H389" s="53">
        <v>0</v>
      </c>
      <c r="I389" s="53">
        <v>0</v>
      </c>
    </row>
    <row r="390" spans="1:9" x14ac:dyDescent="0.25">
      <c r="A390">
        <v>81</v>
      </c>
      <c r="B390" s="10">
        <f t="shared" si="4"/>
        <v>1165031.3999999992</v>
      </c>
      <c r="C390" s="25"/>
      <c r="E390" s="53">
        <v>0</v>
      </c>
      <c r="F390" s="53">
        <v>1.2432373581964034E-2</v>
      </c>
      <c r="H390" s="53">
        <v>0</v>
      </c>
      <c r="I390" s="53">
        <v>0</v>
      </c>
    </row>
    <row r="391" spans="1:9" x14ac:dyDescent="0.25">
      <c r="A391">
        <v>82</v>
      </c>
      <c r="B391" s="10">
        <f t="shared" si="4"/>
        <v>1178030.7299999993</v>
      </c>
      <c r="C391" s="25"/>
      <c r="E391" s="53">
        <v>0</v>
      </c>
      <c r="F391" s="53">
        <v>1.4626321861134156E-2</v>
      </c>
      <c r="H391" s="53">
        <v>0</v>
      </c>
      <c r="I391" s="53">
        <v>0</v>
      </c>
    </row>
    <row r="392" spans="1:9" x14ac:dyDescent="0.25">
      <c r="A392">
        <v>83</v>
      </c>
      <c r="B392" s="10">
        <f t="shared" si="4"/>
        <v>1191030.0599999994</v>
      </c>
      <c r="C392" s="25"/>
      <c r="E392" s="53">
        <v>0</v>
      </c>
      <c r="F392" s="53">
        <v>0</v>
      </c>
      <c r="H392" s="53">
        <v>0</v>
      </c>
      <c r="I392" s="53">
        <v>0</v>
      </c>
    </row>
    <row r="393" spans="1:9" x14ac:dyDescent="0.25">
      <c r="A393">
        <v>84</v>
      </c>
      <c r="B393" s="10">
        <f t="shared" si="4"/>
        <v>1204029.3899999994</v>
      </c>
      <c r="C393" s="25"/>
      <c r="E393" s="53">
        <v>0</v>
      </c>
      <c r="F393" s="53">
        <v>0</v>
      </c>
      <c r="H393" s="53">
        <v>0</v>
      </c>
      <c r="I393" s="53">
        <v>0</v>
      </c>
    </row>
    <row r="394" spans="1:9" x14ac:dyDescent="0.25">
      <c r="A394">
        <v>85</v>
      </c>
      <c r="B394" s="10">
        <f t="shared" si="4"/>
        <v>1217028.7199999995</v>
      </c>
      <c r="C394" s="25"/>
      <c r="E394" s="53">
        <v>0</v>
      </c>
      <c r="F394" s="53">
        <v>0</v>
      </c>
      <c r="H394" s="53">
        <v>0</v>
      </c>
      <c r="I394" s="53">
        <v>0</v>
      </c>
    </row>
    <row r="395" spans="1:9" x14ac:dyDescent="0.25">
      <c r="A395">
        <v>86</v>
      </c>
      <c r="B395" s="10">
        <f t="shared" si="4"/>
        <v>1230028.0499999996</v>
      </c>
      <c r="C395" s="25"/>
      <c r="E395" s="53">
        <v>0</v>
      </c>
      <c r="F395" s="53">
        <v>0</v>
      </c>
      <c r="H395" s="53">
        <v>0</v>
      </c>
      <c r="I395" s="53">
        <v>0</v>
      </c>
    </row>
    <row r="396" spans="1:9" x14ac:dyDescent="0.25">
      <c r="A396">
        <v>87</v>
      </c>
      <c r="B396" s="10">
        <f t="shared" si="4"/>
        <v>1243027.3799999997</v>
      </c>
      <c r="C396" s="25"/>
      <c r="E396" s="53">
        <v>0</v>
      </c>
      <c r="F396" s="53">
        <v>0</v>
      </c>
      <c r="H396" s="53">
        <v>0</v>
      </c>
      <c r="I396" s="53">
        <v>0</v>
      </c>
    </row>
    <row r="397" spans="1:9" x14ac:dyDescent="0.25">
      <c r="A397">
        <v>88</v>
      </c>
      <c r="B397" s="10">
        <f t="shared" si="4"/>
        <v>1256026.7099999997</v>
      </c>
      <c r="C397" s="25"/>
      <c r="E397" s="53">
        <v>0</v>
      </c>
      <c r="F397" s="53">
        <v>0</v>
      </c>
      <c r="H397" s="53">
        <v>0</v>
      </c>
      <c r="I397" s="53">
        <v>0</v>
      </c>
    </row>
    <row r="398" spans="1:9" x14ac:dyDescent="0.25">
      <c r="A398">
        <v>89</v>
      </c>
      <c r="B398" s="10">
        <f t="shared" si="4"/>
        <v>1269026.0399999998</v>
      </c>
      <c r="C398" s="25"/>
      <c r="E398" s="53">
        <v>0</v>
      </c>
      <c r="F398" s="53">
        <v>0</v>
      </c>
      <c r="H398" s="53">
        <v>0</v>
      </c>
      <c r="I398" s="53">
        <v>0</v>
      </c>
    </row>
    <row r="399" spans="1:9" x14ac:dyDescent="0.25">
      <c r="A399">
        <v>90</v>
      </c>
      <c r="B399" s="10">
        <f t="shared" si="4"/>
        <v>1282025.3699999999</v>
      </c>
      <c r="C399" s="25"/>
      <c r="E399" s="53">
        <v>0</v>
      </c>
      <c r="F399" s="53">
        <v>0</v>
      </c>
      <c r="H399" s="53">
        <v>0</v>
      </c>
      <c r="I399" s="53">
        <v>0</v>
      </c>
    </row>
    <row r="400" spans="1:9" x14ac:dyDescent="0.25">
      <c r="A400">
        <v>91</v>
      </c>
      <c r="B400" s="10">
        <f t="shared" si="4"/>
        <v>1295024.7</v>
      </c>
      <c r="C400" s="25"/>
      <c r="E400" s="53">
        <v>0</v>
      </c>
      <c r="F400" s="53">
        <v>0</v>
      </c>
      <c r="H400" s="53">
        <v>0</v>
      </c>
      <c r="I400" s="53">
        <v>0</v>
      </c>
    </row>
    <row r="401" spans="1:16" x14ac:dyDescent="0.25">
      <c r="A401">
        <v>92</v>
      </c>
      <c r="B401" s="10">
        <f t="shared" si="4"/>
        <v>1308024.03</v>
      </c>
      <c r="C401" s="25"/>
      <c r="E401" s="53">
        <v>0</v>
      </c>
      <c r="F401" s="53">
        <v>0</v>
      </c>
      <c r="H401" s="53">
        <v>0</v>
      </c>
      <c r="I401" s="53">
        <v>0</v>
      </c>
    </row>
    <row r="402" spans="1:16" x14ac:dyDescent="0.25">
      <c r="A402">
        <v>93</v>
      </c>
      <c r="B402" s="10">
        <f t="shared" si="4"/>
        <v>1321023.3600000001</v>
      </c>
      <c r="C402" s="25"/>
      <c r="E402" s="53">
        <v>0</v>
      </c>
      <c r="F402" s="53">
        <v>0</v>
      </c>
      <c r="H402" s="53">
        <v>0</v>
      </c>
      <c r="I402" s="53">
        <v>0</v>
      </c>
    </row>
    <row r="403" spans="1:16" x14ac:dyDescent="0.25">
      <c r="A403">
        <v>94</v>
      </c>
      <c r="B403" s="10">
        <f t="shared" si="4"/>
        <v>1334022.6900000002</v>
      </c>
      <c r="C403" s="25"/>
      <c r="E403" s="53">
        <v>0</v>
      </c>
      <c r="F403" s="53">
        <v>0</v>
      </c>
      <c r="H403" s="53">
        <v>0</v>
      </c>
      <c r="I403" s="53">
        <v>0</v>
      </c>
    </row>
    <row r="404" spans="1:16" x14ac:dyDescent="0.25">
      <c r="A404">
        <v>95</v>
      </c>
      <c r="B404" s="10">
        <f t="shared" si="4"/>
        <v>1347022.0200000003</v>
      </c>
      <c r="C404" s="25"/>
      <c r="E404" s="53">
        <v>0</v>
      </c>
      <c r="F404" s="53">
        <v>0</v>
      </c>
      <c r="H404" s="53">
        <v>0</v>
      </c>
      <c r="I404" s="53">
        <v>0</v>
      </c>
    </row>
    <row r="405" spans="1:16" x14ac:dyDescent="0.25">
      <c r="A405">
        <v>96</v>
      </c>
      <c r="B405" s="10">
        <f t="shared" si="4"/>
        <v>1360021.3500000003</v>
      </c>
      <c r="C405" s="25"/>
      <c r="E405" s="53">
        <v>0</v>
      </c>
      <c r="F405" s="53">
        <v>0</v>
      </c>
      <c r="H405" s="53">
        <v>0</v>
      </c>
      <c r="I405" s="53">
        <v>0</v>
      </c>
    </row>
    <row r="406" spans="1:16" x14ac:dyDescent="0.25">
      <c r="A406">
        <v>97</v>
      </c>
      <c r="B406" s="10">
        <f t="shared" si="4"/>
        <v>1373020.6800000004</v>
      </c>
      <c r="C406" s="25"/>
      <c r="E406" s="53">
        <v>0</v>
      </c>
      <c r="F406" s="53">
        <v>0</v>
      </c>
      <c r="H406" s="53">
        <v>0</v>
      </c>
      <c r="I406" s="53">
        <v>0</v>
      </c>
    </row>
    <row r="407" spans="1:16" x14ac:dyDescent="0.25">
      <c r="A407">
        <v>98</v>
      </c>
      <c r="B407" s="10">
        <f t="shared" si="4"/>
        <v>1386020.0100000005</v>
      </c>
      <c r="C407" s="25"/>
      <c r="E407" s="53">
        <v>0</v>
      </c>
      <c r="F407" s="53">
        <v>0</v>
      </c>
      <c r="H407" s="53">
        <v>0</v>
      </c>
      <c r="I407" s="53">
        <v>0</v>
      </c>
    </row>
    <row r="408" spans="1:16" x14ac:dyDescent="0.25">
      <c r="A408">
        <v>99</v>
      </c>
      <c r="B408" s="10">
        <f t="shared" si="4"/>
        <v>1399019.3400000005</v>
      </c>
      <c r="C408" s="25"/>
      <c r="E408" s="53">
        <v>0</v>
      </c>
      <c r="F408" s="53">
        <v>0</v>
      </c>
      <c r="H408" s="53">
        <v>0</v>
      </c>
      <c r="I408" s="53">
        <v>0</v>
      </c>
    </row>
    <row r="409" spans="1:16" x14ac:dyDescent="0.25">
      <c r="A409">
        <v>100</v>
      </c>
      <c r="B409" s="10">
        <f t="shared" si="4"/>
        <v>1412018.6700000006</v>
      </c>
      <c r="C409" s="25"/>
      <c r="E409" s="53">
        <v>0</v>
      </c>
      <c r="F409" s="53">
        <v>0</v>
      </c>
      <c r="H409" s="53">
        <v>0</v>
      </c>
      <c r="I409" s="53">
        <v>0</v>
      </c>
    </row>
    <row r="410" spans="1:16" x14ac:dyDescent="0.25">
      <c r="A410">
        <v>101</v>
      </c>
      <c r="B410" s="12">
        <f>I74</f>
        <v>1425018</v>
      </c>
      <c r="C410" s="25"/>
      <c r="E410" s="53">
        <v>0</v>
      </c>
      <c r="F410" s="53">
        <v>0</v>
      </c>
      <c r="H410" s="53">
        <v>0</v>
      </c>
      <c r="I410" s="53">
        <v>0</v>
      </c>
    </row>
    <row r="411" spans="1:16" x14ac:dyDescent="0.25">
      <c r="A411" s="3" t="s">
        <v>41</v>
      </c>
    </row>
    <row r="416" spans="1:16" x14ac:dyDescent="0.25">
      <c r="N416" s="42"/>
      <c r="O416" s="42"/>
      <c r="P416" s="42"/>
    </row>
    <row r="417" spans="1:38" x14ac:dyDescent="0.25">
      <c r="N417" s="54"/>
      <c r="O417" s="54"/>
      <c r="P417" s="54"/>
    </row>
    <row r="418" spans="1:38" x14ac:dyDescent="0.25">
      <c r="A418" s="3" t="s">
        <v>54</v>
      </c>
    </row>
    <row r="419" spans="1:38" ht="26.25" x14ac:dyDescent="0.25">
      <c r="A419" s="18" t="s">
        <v>15</v>
      </c>
      <c r="B419" s="18" t="s">
        <v>46</v>
      </c>
      <c r="C419" s="18"/>
      <c r="D419" s="18"/>
      <c r="E419" s="18"/>
      <c r="H419" s="25"/>
      <c r="I419" s="25"/>
      <c r="K419" s="18" t="s">
        <v>47</v>
      </c>
      <c r="N419" s="18" t="s">
        <v>49</v>
      </c>
      <c r="O419" s="18"/>
      <c r="P419" s="42"/>
      <c r="Q419" s="18" t="s">
        <v>70</v>
      </c>
    </row>
    <row r="420" spans="1:38" ht="70.7" customHeight="1" x14ac:dyDescent="0.25">
      <c r="A420" s="18"/>
      <c r="B420" s="43" t="s">
        <v>13</v>
      </c>
      <c r="C420" s="43" t="s">
        <v>14</v>
      </c>
      <c r="D420" s="43" t="s">
        <v>48</v>
      </c>
      <c r="E420" s="22" t="s">
        <v>50</v>
      </c>
      <c r="F420" s="43" t="s">
        <v>68</v>
      </c>
      <c r="G420" s="43" t="s">
        <v>76</v>
      </c>
      <c r="H420" s="43" t="s">
        <v>77</v>
      </c>
      <c r="I420" s="43" t="s">
        <v>28</v>
      </c>
      <c r="J420" s="43" t="s">
        <v>53</v>
      </c>
      <c r="K420" s="43" t="s">
        <v>13</v>
      </c>
      <c r="L420" s="43" t="s">
        <v>14</v>
      </c>
      <c r="M420" s="18" t="s">
        <v>48</v>
      </c>
      <c r="N420" s="43" t="s">
        <v>13</v>
      </c>
      <c r="O420" s="43" t="s">
        <v>14</v>
      </c>
      <c r="P420" s="43" t="s">
        <v>71</v>
      </c>
      <c r="Q420" s="22" t="s">
        <v>71</v>
      </c>
      <c r="R420" s="22" t="s">
        <v>13</v>
      </c>
      <c r="S420" s="22" t="s">
        <v>14</v>
      </c>
      <c r="T420" s="18" t="s">
        <v>51</v>
      </c>
      <c r="U420" s="18" t="s">
        <v>52</v>
      </c>
    </row>
    <row r="421" spans="1:38" x14ac:dyDescent="0.25">
      <c r="A421" s="19">
        <f>startyear+1</f>
        <v>2022</v>
      </c>
      <c r="B421" s="11">
        <v>320400</v>
      </c>
      <c r="C421" s="11">
        <v>85069</v>
      </c>
      <c r="D421" s="10">
        <f>SUM(B421:C421)</f>
        <v>405469</v>
      </c>
      <c r="E421" s="20">
        <f>B421/D421*100</f>
        <v>79.01960445804734</v>
      </c>
      <c r="F421" s="11">
        <v>25766</v>
      </c>
      <c r="G421" s="11">
        <v>9039</v>
      </c>
      <c r="H421" s="11">
        <v>12535</v>
      </c>
      <c r="I421" s="11">
        <v>25766</v>
      </c>
      <c r="J421" s="11">
        <v>13816</v>
      </c>
      <c r="K421" s="11">
        <v>135157.49931761116</v>
      </c>
      <c r="L421" s="11">
        <v>52915.14723159268</v>
      </c>
      <c r="M421" s="10">
        <f>SUM(K421:L421)</f>
        <v>188072.64654920384</v>
      </c>
      <c r="N421" s="10">
        <f>K421*1000000/B421</f>
        <v>421839.88551064656</v>
      </c>
      <c r="O421" s="10">
        <f t="shared" ref="O421:O452" si="5">L421*1000000/C421</f>
        <v>622026.20498175221</v>
      </c>
      <c r="P421" s="10">
        <f t="shared" ref="P421:P452" si="6">M421*1000000/D421</f>
        <v>463839.76715656149</v>
      </c>
      <c r="Q421" s="21">
        <v>45.195183848826879</v>
      </c>
      <c r="R421" s="21">
        <v>43.454413233458325</v>
      </c>
      <c r="S421" s="21">
        <v>51.751542865203298</v>
      </c>
      <c r="T421" s="23">
        <v>1.2553866943813328</v>
      </c>
      <c r="U421" s="23">
        <v>1.4807376996435053</v>
      </c>
      <c r="V421" s="25"/>
      <c r="Y421" s="29"/>
      <c r="AJ421" s="29"/>
      <c r="AK421" s="29"/>
      <c r="AL421" s="29"/>
    </row>
    <row r="422" spans="1:38" x14ac:dyDescent="0.25">
      <c r="A422" s="9">
        <f>A421+1</f>
        <v>2023</v>
      </c>
      <c r="B422" s="11">
        <v>320400</v>
      </c>
      <c r="C422" s="11">
        <v>85069</v>
      </c>
      <c r="D422" s="10">
        <f t="shared" ref="D422:D470" si="7">SUM(B422:C422)</f>
        <v>405469</v>
      </c>
      <c r="E422" s="20">
        <f>B422/D422*100</f>
        <v>79.01960445804734</v>
      </c>
      <c r="F422" s="11">
        <v>26711</v>
      </c>
      <c r="G422" s="11">
        <v>9116</v>
      </c>
      <c r="H422" s="11">
        <v>13389</v>
      </c>
      <c r="I422" s="11">
        <v>26706</v>
      </c>
      <c r="J422" s="11">
        <v>14680</v>
      </c>
      <c r="K422" s="11">
        <v>135656.05930183377</v>
      </c>
      <c r="L422" s="11">
        <v>52820.32201601917</v>
      </c>
      <c r="M422" s="10">
        <f t="shared" ref="M422:M470" si="8">SUM(K422:L422)</f>
        <v>188476.38131785294</v>
      </c>
      <c r="N422" s="10">
        <f t="shared" ref="N422:N452" si="9">K422*1000000/B422</f>
        <v>423395.94039273961</v>
      </c>
      <c r="O422" s="10">
        <f t="shared" si="5"/>
        <v>620911.51907297806</v>
      </c>
      <c r="P422" s="10">
        <f t="shared" si="6"/>
        <v>464835.49005683034</v>
      </c>
      <c r="Q422" s="21">
        <v>45.070064542542355</v>
      </c>
      <c r="R422" s="21">
        <v>43.291960049937714</v>
      </c>
      <c r="S422" s="21">
        <v>51.767036170637617</v>
      </c>
      <c r="T422" s="23">
        <v>1.2620790517270033</v>
      </c>
      <c r="U422" s="23">
        <v>1.4788143372977824</v>
      </c>
      <c r="Y422" s="29"/>
      <c r="AJ422" s="29"/>
      <c r="AK422" s="29"/>
      <c r="AL422" s="29"/>
    </row>
    <row r="423" spans="1:38" x14ac:dyDescent="0.25">
      <c r="A423" s="9">
        <f t="shared" ref="A423:A470" si="10">A422+1</f>
        <v>2024</v>
      </c>
      <c r="B423" s="11">
        <v>320400</v>
      </c>
      <c r="C423" s="11">
        <v>85069</v>
      </c>
      <c r="D423" s="10">
        <f t="shared" si="7"/>
        <v>405469</v>
      </c>
      <c r="E423" s="20">
        <f t="shared" ref="E423:E470" si="11">B423/D423*100</f>
        <v>79.01960445804734</v>
      </c>
      <c r="F423" s="11">
        <v>27666</v>
      </c>
      <c r="G423" s="11">
        <v>9204</v>
      </c>
      <c r="H423" s="11">
        <v>14219</v>
      </c>
      <c r="I423" s="11">
        <v>27662</v>
      </c>
      <c r="J423" s="11">
        <v>15579</v>
      </c>
      <c r="K423" s="11">
        <v>136029.03694241919</v>
      </c>
      <c r="L423" s="11">
        <v>52687.183794252931</v>
      </c>
      <c r="M423" s="10">
        <f t="shared" si="8"/>
        <v>188716.22073667211</v>
      </c>
      <c r="N423" s="10">
        <f t="shared" si="9"/>
        <v>424560.04039456678</v>
      </c>
      <c r="O423" s="10">
        <f t="shared" si="5"/>
        <v>619346.45751393493</v>
      </c>
      <c r="P423" s="10">
        <f t="shared" si="6"/>
        <v>465427.00116820796</v>
      </c>
      <c r="Q423" s="21">
        <v>44.876145895246943</v>
      </c>
      <c r="R423" s="21">
        <v>43.062915106117515</v>
      </c>
      <c r="S423" s="21">
        <v>51.705415603803417</v>
      </c>
      <c r="T423" s="23">
        <v>1.2717215326497571</v>
      </c>
      <c r="U423" s="23">
        <v>1.4812264251519198</v>
      </c>
      <c r="Y423" s="29"/>
      <c r="AJ423" s="29"/>
      <c r="AK423" s="29"/>
      <c r="AL423" s="29"/>
    </row>
    <row r="424" spans="1:38" x14ac:dyDescent="0.25">
      <c r="A424" s="9">
        <f t="shared" si="10"/>
        <v>2025</v>
      </c>
      <c r="B424" s="11">
        <v>320400</v>
      </c>
      <c r="C424" s="11">
        <v>85069</v>
      </c>
      <c r="D424" s="10">
        <f t="shared" si="7"/>
        <v>405469</v>
      </c>
      <c r="E424" s="20">
        <f t="shared" si="11"/>
        <v>79.01960445804734</v>
      </c>
      <c r="F424" s="11">
        <v>28636</v>
      </c>
      <c r="G424" s="11">
        <v>9202</v>
      </c>
      <c r="H424" s="11">
        <v>15113</v>
      </c>
      <c r="I424" s="11">
        <v>28627</v>
      </c>
      <c r="J424" s="11">
        <v>16507</v>
      </c>
      <c r="K424" s="11">
        <v>136338.87932933893</v>
      </c>
      <c r="L424" s="11">
        <v>52536.503426471601</v>
      </c>
      <c r="M424" s="10">
        <f t="shared" si="8"/>
        <v>188875.38275581054</v>
      </c>
      <c r="N424" s="10">
        <f t="shared" si="9"/>
        <v>425527.08904288057</v>
      </c>
      <c r="O424" s="10">
        <f t="shared" si="5"/>
        <v>617575.1851611234</v>
      </c>
      <c r="P424" s="10">
        <f t="shared" si="6"/>
        <v>465819.53923927736</v>
      </c>
      <c r="Q424" s="21">
        <v>44.614283706029148</v>
      </c>
      <c r="R424" s="21">
        <v>42.775028089887648</v>
      </c>
      <c r="S424" s="21">
        <v>51.54157213556028</v>
      </c>
      <c r="T424" s="23">
        <v>1.2784342125323982</v>
      </c>
      <c r="U424" s="23">
        <v>1.4826901248581157</v>
      </c>
      <c r="Y424" s="29"/>
      <c r="AJ424" s="29"/>
      <c r="AK424" s="29"/>
      <c r="AL424" s="29"/>
    </row>
    <row r="425" spans="1:38" x14ac:dyDescent="0.25">
      <c r="A425" s="9">
        <f t="shared" si="10"/>
        <v>2026</v>
      </c>
      <c r="B425" s="11">
        <v>320400</v>
      </c>
      <c r="C425" s="11">
        <v>85069</v>
      </c>
      <c r="D425" s="10">
        <f t="shared" si="7"/>
        <v>405469</v>
      </c>
      <c r="E425" s="20">
        <f t="shared" si="11"/>
        <v>79.01960445804734</v>
      </c>
      <c r="F425" s="11">
        <v>29416</v>
      </c>
      <c r="G425" s="11">
        <v>9206</v>
      </c>
      <c r="H425" s="11">
        <v>15746</v>
      </c>
      <c r="I425" s="11">
        <v>29407</v>
      </c>
      <c r="J425" s="11">
        <v>17355</v>
      </c>
      <c r="K425" s="11">
        <v>136560.07628459958</v>
      </c>
      <c r="L425" s="11">
        <v>52353.881535317749</v>
      </c>
      <c r="M425" s="10">
        <f t="shared" si="8"/>
        <v>188913.95781991733</v>
      </c>
      <c r="N425" s="10">
        <f t="shared" si="9"/>
        <v>426217.46655617846</v>
      </c>
      <c r="O425" s="10">
        <f t="shared" si="5"/>
        <v>615428.43498004857</v>
      </c>
      <c r="P425" s="10">
        <f t="shared" si="6"/>
        <v>465914.67614026554</v>
      </c>
      <c r="Q425" s="21">
        <v>44.300868870369655</v>
      </c>
      <c r="R425" s="21">
        <v>42.448960674157448</v>
      </c>
      <c r="S425" s="21">
        <v>51.275811400157231</v>
      </c>
      <c r="T425" s="23">
        <v>1.2803931778062811</v>
      </c>
      <c r="U425" s="23">
        <v>1.4820170118586684</v>
      </c>
      <c r="Y425" s="29"/>
      <c r="AJ425" s="29"/>
      <c r="AK425" s="29"/>
      <c r="AL425" s="29"/>
    </row>
    <row r="426" spans="1:38" x14ac:dyDescent="0.25">
      <c r="A426" s="9">
        <f t="shared" si="10"/>
        <v>2027</v>
      </c>
      <c r="B426" s="11">
        <v>320400</v>
      </c>
      <c r="C426" s="11">
        <v>85069</v>
      </c>
      <c r="D426" s="10">
        <f t="shared" si="7"/>
        <v>405469</v>
      </c>
      <c r="E426" s="20">
        <f t="shared" si="11"/>
        <v>79.01960445804734</v>
      </c>
      <c r="F426" s="11">
        <v>30163</v>
      </c>
      <c r="G426" s="11">
        <v>9136</v>
      </c>
      <c r="H426" s="11">
        <v>16349</v>
      </c>
      <c r="I426" s="11">
        <v>30155</v>
      </c>
      <c r="J426" s="11">
        <v>18204</v>
      </c>
      <c r="K426" s="11">
        <v>136741.78961136224</v>
      </c>
      <c r="L426" s="11">
        <v>52171.94421497736</v>
      </c>
      <c r="M426" s="10">
        <f t="shared" si="8"/>
        <v>188913.73382633959</v>
      </c>
      <c r="N426" s="10">
        <f t="shared" si="9"/>
        <v>426784.6117707935</v>
      </c>
      <c r="O426" s="10">
        <f t="shared" si="5"/>
        <v>613289.73204078292</v>
      </c>
      <c r="P426" s="10">
        <f t="shared" si="6"/>
        <v>465914.12370943179</v>
      </c>
      <c r="Q426" s="21">
        <v>43.938155567996461</v>
      </c>
      <c r="R426" s="21">
        <v>42.082830836454519</v>
      </c>
      <c r="S426" s="21">
        <v>50.925965980556626</v>
      </c>
      <c r="T426" s="23">
        <v>1.2779022392912298</v>
      </c>
      <c r="U426" s="23">
        <v>1.4799976703198752</v>
      </c>
      <c r="Y426" s="29"/>
      <c r="AJ426" s="29"/>
      <c r="AK426" s="29"/>
      <c r="AL426" s="29"/>
    </row>
    <row r="427" spans="1:38" x14ac:dyDescent="0.25">
      <c r="A427" s="9">
        <f t="shared" si="10"/>
        <v>2028</v>
      </c>
      <c r="B427" s="11">
        <v>320400</v>
      </c>
      <c r="C427" s="11">
        <v>85069</v>
      </c>
      <c r="D427" s="10">
        <f t="shared" si="7"/>
        <v>405469</v>
      </c>
      <c r="E427" s="20">
        <f t="shared" si="11"/>
        <v>79.01960445804734</v>
      </c>
      <c r="F427" s="11">
        <v>30950</v>
      </c>
      <c r="G427" s="11">
        <v>9109</v>
      </c>
      <c r="H427" s="11">
        <v>16905</v>
      </c>
      <c r="I427" s="11">
        <v>30948</v>
      </c>
      <c r="J427" s="11">
        <v>19100</v>
      </c>
      <c r="K427" s="11">
        <v>136853.44571805527</v>
      </c>
      <c r="L427" s="11">
        <v>51966.053751715262</v>
      </c>
      <c r="M427" s="10">
        <f t="shared" si="8"/>
        <v>188819.49946977053</v>
      </c>
      <c r="N427" s="10">
        <f t="shared" si="9"/>
        <v>427133.10149205761</v>
      </c>
      <c r="O427" s="10">
        <f t="shared" si="5"/>
        <v>610869.45599119843</v>
      </c>
      <c r="P427" s="10">
        <f t="shared" si="6"/>
        <v>465681.7154203417</v>
      </c>
      <c r="Q427" s="21">
        <v>43.522303801277069</v>
      </c>
      <c r="R427" s="21">
        <v>41.675583645443396</v>
      </c>
      <c r="S427" s="21">
        <v>50.477706332506528</v>
      </c>
      <c r="T427" s="23">
        <v>1.271148638693715</v>
      </c>
      <c r="U427" s="23">
        <v>1.4775927032584144</v>
      </c>
      <c r="Y427" s="29"/>
      <c r="AJ427" s="29"/>
      <c r="AK427" s="29"/>
      <c r="AL427" s="29"/>
    </row>
    <row r="428" spans="1:38" x14ac:dyDescent="0.25">
      <c r="A428" s="9">
        <f t="shared" si="10"/>
        <v>2029</v>
      </c>
      <c r="B428" s="11">
        <v>320400</v>
      </c>
      <c r="C428" s="11">
        <v>85069</v>
      </c>
      <c r="D428" s="10">
        <f t="shared" si="7"/>
        <v>405469</v>
      </c>
      <c r="E428" s="20">
        <f t="shared" si="11"/>
        <v>79.01960445804734</v>
      </c>
      <c r="F428" s="11">
        <v>31494</v>
      </c>
      <c r="G428" s="11">
        <v>8993</v>
      </c>
      <c r="H428" s="11">
        <v>17276</v>
      </c>
      <c r="I428" s="11">
        <v>31488</v>
      </c>
      <c r="J428" s="11">
        <v>19859</v>
      </c>
      <c r="K428" s="11">
        <v>136955.93480900841</v>
      </c>
      <c r="L428" s="11">
        <v>51733.926976546383</v>
      </c>
      <c r="M428" s="10">
        <f>SUM(K428:L428)</f>
        <v>188689.86178555479</v>
      </c>
      <c r="N428" s="10">
        <f t="shared" si="9"/>
        <v>427452.9800530849</v>
      </c>
      <c r="O428" s="10">
        <f t="shared" si="5"/>
        <v>608140.76780667913</v>
      </c>
      <c r="P428" s="10">
        <f t="shared" si="6"/>
        <v>465361.99261979281</v>
      </c>
      <c r="Q428" s="21">
        <v>43.072237335036668</v>
      </c>
      <c r="R428" s="21">
        <v>41.248645443196196</v>
      </c>
      <c r="S428" s="21">
        <v>49.940530628078221</v>
      </c>
      <c r="T428" s="23">
        <v>1.2625460753107465</v>
      </c>
      <c r="U428" s="23">
        <v>1.4726362112534119</v>
      </c>
      <c r="Y428" s="29"/>
      <c r="AJ428" s="29"/>
      <c r="AK428" s="29"/>
      <c r="AL428" s="29"/>
    </row>
    <row r="429" spans="1:38" x14ac:dyDescent="0.25">
      <c r="A429" s="9">
        <f t="shared" si="10"/>
        <v>2030</v>
      </c>
      <c r="B429" s="11">
        <v>320400</v>
      </c>
      <c r="C429" s="11">
        <v>85069</v>
      </c>
      <c r="D429" s="10">
        <f t="shared" si="7"/>
        <v>405469</v>
      </c>
      <c r="E429" s="20">
        <f t="shared" si="11"/>
        <v>79.01960445804734</v>
      </c>
      <c r="F429" s="11">
        <v>31740</v>
      </c>
      <c r="G429" s="11">
        <v>8963</v>
      </c>
      <c r="H429" s="11">
        <v>17257</v>
      </c>
      <c r="I429" s="11">
        <v>31736</v>
      </c>
      <c r="J429" s="11">
        <v>20445</v>
      </c>
      <c r="K429" s="11">
        <v>137003.8977746859</v>
      </c>
      <c r="L429" s="11">
        <v>51497.27762838779</v>
      </c>
      <c r="M429" s="10">
        <f>SUM(K429:L429)</f>
        <v>188501.17540307369</v>
      </c>
      <c r="N429" s="10">
        <f t="shared" si="9"/>
        <v>427602.67719939421</v>
      </c>
      <c r="O429" s="10">
        <f>L429*1000000/C429</f>
        <v>605358.91603742598</v>
      </c>
      <c r="P429" s="10">
        <f t="shared" si="6"/>
        <v>464896.63920811133</v>
      </c>
      <c r="Q429" s="21">
        <v>42.608798699777211</v>
      </c>
      <c r="R429" s="21">
        <v>40.819481897628016</v>
      </c>
      <c r="S429" s="21">
        <v>49.347999858937776</v>
      </c>
      <c r="T429" s="23">
        <v>1.2541846292198768</v>
      </c>
      <c r="U429" s="23">
        <v>1.4706838494062839</v>
      </c>
      <c r="V429" s="25"/>
      <c r="Y429" s="29"/>
      <c r="AJ429" s="29"/>
      <c r="AK429" s="29"/>
      <c r="AL429" s="29"/>
    </row>
    <row r="430" spans="1:38" x14ac:dyDescent="0.25">
      <c r="A430" s="9">
        <f t="shared" si="10"/>
        <v>2031</v>
      </c>
      <c r="B430" s="11">
        <v>320400</v>
      </c>
      <c r="C430" s="11">
        <v>85069</v>
      </c>
      <c r="D430" s="10">
        <f t="shared" si="7"/>
        <v>405469</v>
      </c>
      <c r="E430" s="20">
        <f t="shared" si="11"/>
        <v>79.01960445804734</v>
      </c>
      <c r="F430" s="11">
        <v>31722</v>
      </c>
      <c r="G430" s="11">
        <v>8952</v>
      </c>
      <c r="H430" s="11">
        <v>16963</v>
      </c>
      <c r="I430" s="11">
        <v>31719</v>
      </c>
      <c r="J430" s="11">
        <v>20860</v>
      </c>
      <c r="K430" s="11">
        <v>137104.1882778623</v>
      </c>
      <c r="L430" s="11">
        <v>51272.127391488262</v>
      </c>
      <c r="M430" s="10">
        <f t="shared" si="8"/>
        <v>188376.31566935056</v>
      </c>
      <c r="N430" s="10">
        <f t="shared" si="9"/>
        <v>427915.69375113072</v>
      </c>
      <c r="O430" s="10">
        <f t="shared" si="5"/>
        <v>602712.23820061679</v>
      </c>
      <c r="P430" s="10">
        <f t="shared" si="6"/>
        <v>464588.70017029799</v>
      </c>
      <c r="Q430" s="21">
        <v>42.151244608095453</v>
      </c>
      <c r="R430" s="21">
        <v>40.406710362047455</v>
      </c>
      <c r="S430" s="21">
        <v>48.721778791334003</v>
      </c>
      <c r="T430" s="23">
        <v>1.2487787157398964</v>
      </c>
      <c r="U430" s="23">
        <v>1.4696702322931832</v>
      </c>
      <c r="Y430" s="29"/>
      <c r="AJ430" s="29"/>
      <c r="AK430" s="29"/>
      <c r="AL430" s="29"/>
    </row>
    <row r="431" spans="1:38" x14ac:dyDescent="0.25">
      <c r="A431" s="9">
        <f t="shared" si="10"/>
        <v>2032</v>
      </c>
      <c r="B431" s="11">
        <v>320400</v>
      </c>
      <c r="C431" s="11">
        <v>85069</v>
      </c>
      <c r="D431" s="10">
        <f t="shared" si="7"/>
        <v>405469</v>
      </c>
      <c r="E431" s="20">
        <f t="shared" si="11"/>
        <v>79.01960445804734</v>
      </c>
      <c r="F431" s="11">
        <v>31459</v>
      </c>
      <c r="G431" s="11">
        <v>8983</v>
      </c>
      <c r="H431" s="11">
        <v>16406</v>
      </c>
      <c r="I431" s="11">
        <v>31455</v>
      </c>
      <c r="J431" s="11">
        <v>21110</v>
      </c>
      <c r="K431" s="11">
        <v>137225.2685869016</v>
      </c>
      <c r="L431" s="11">
        <v>51043.855805343817</v>
      </c>
      <c r="M431" s="10">
        <f t="shared" si="8"/>
        <v>188269.12439224543</v>
      </c>
      <c r="N431" s="10">
        <f t="shared" si="9"/>
        <v>428293.59733739577</v>
      </c>
      <c r="O431" s="10">
        <f t="shared" si="5"/>
        <v>600028.86839323165</v>
      </c>
      <c r="P431" s="10">
        <f t="shared" si="6"/>
        <v>464324.33648995467</v>
      </c>
      <c r="Q431" s="21">
        <v>41.717339673316232</v>
      </c>
      <c r="R431" s="21">
        <v>40.027518726591858</v>
      </c>
      <c r="S431" s="21">
        <v>48.081804182487254</v>
      </c>
      <c r="T431" s="23">
        <v>1.2451491456704316</v>
      </c>
      <c r="U431" s="23">
        <v>1.4726649433246659</v>
      </c>
      <c r="Y431" s="29"/>
      <c r="AJ431" s="29"/>
      <c r="AK431" s="29"/>
      <c r="AL431" s="29"/>
    </row>
    <row r="432" spans="1:38" x14ac:dyDescent="0.25">
      <c r="A432" s="9">
        <f t="shared" si="10"/>
        <v>2033</v>
      </c>
      <c r="B432" s="11">
        <v>320400</v>
      </c>
      <c r="C432" s="11">
        <v>85069</v>
      </c>
      <c r="D432" s="10">
        <f t="shared" si="7"/>
        <v>405469</v>
      </c>
      <c r="E432" s="20">
        <f t="shared" si="11"/>
        <v>79.01960445804734</v>
      </c>
      <c r="F432" s="11">
        <v>31143</v>
      </c>
      <c r="G432" s="11">
        <v>9051</v>
      </c>
      <c r="H432" s="11">
        <v>15792</v>
      </c>
      <c r="I432" s="11">
        <v>31135</v>
      </c>
      <c r="J432" s="11">
        <v>21317</v>
      </c>
      <c r="K432" s="11">
        <v>137406.19616802226</v>
      </c>
      <c r="L432" s="11">
        <v>50836.798976775557</v>
      </c>
      <c r="M432" s="10">
        <f t="shared" si="8"/>
        <v>188242.99514479781</v>
      </c>
      <c r="N432" s="10">
        <f t="shared" si="9"/>
        <v>428858.29016236664</v>
      </c>
      <c r="O432" s="10">
        <f t="shared" si="5"/>
        <v>597594.88152882433</v>
      </c>
      <c r="P432" s="10">
        <f t="shared" si="6"/>
        <v>464259.8944550578</v>
      </c>
      <c r="Q432" s="21">
        <v>41.308351563251478</v>
      </c>
      <c r="R432" s="21">
        <v>39.677175405742894</v>
      </c>
      <c r="S432" s="21">
        <v>47.451939014212101</v>
      </c>
      <c r="T432" s="23">
        <v>1.2432900696841982</v>
      </c>
      <c r="U432" s="23">
        <v>1.4751259087076412</v>
      </c>
      <c r="Y432" s="29"/>
      <c r="AJ432" s="29"/>
      <c r="AK432" s="29"/>
      <c r="AL432" s="29"/>
    </row>
    <row r="433" spans="1:38" x14ac:dyDescent="0.25">
      <c r="A433" s="9">
        <f t="shared" si="10"/>
        <v>2034</v>
      </c>
      <c r="B433" s="11">
        <v>320400</v>
      </c>
      <c r="C433" s="11">
        <v>85069</v>
      </c>
      <c r="D433" s="10">
        <f t="shared" si="7"/>
        <v>405469</v>
      </c>
      <c r="E433" s="20">
        <f t="shared" si="11"/>
        <v>79.01960445804734</v>
      </c>
      <c r="F433" s="11">
        <v>30250</v>
      </c>
      <c r="G433" s="11">
        <v>9167</v>
      </c>
      <c r="H433" s="11">
        <v>14586</v>
      </c>
      <c r="I433" s="11">
        <v>30246</v>
      </c>
      <c r="J433" s="11">
        <v>21114</v>
      </c>
      <c r="K433" s="11">
        <v>137658.8557965775</v>
      </c>
      <c r="L433" s="11">
        <v>50690.394730161934</v>
      </c>
      <c r="M433" s="10">
        <f t="shared" si="8"/>
        <v>188349.25052673943</v>
      </c>
      <c r="N433" s="10">
        <f t="shared" si="9"/>
        <v>429646.86578207702</v>
      </c>
      <c r="O433" s="10">
        <f t="shared" si="5"/>
        <v>595873.87567929481</v>
      </c>
      <c r="P433" s="10">
        <f t="shared" si="6"/>
        <v>464521.94995607418</v>
      </c>
      <c r="Q433" s="21">
        <v>40.968372427978586</v>
      </c>
      <c r="R433" s="21">
        <v>39.39254057428235</v>
      </c>
      <c r="S433" s="21">
        <v>46.903513618356897</v>
      </c>
      <c r="T433" s="23">
        <v>1.2411423548748486</v>
      </c>
      <c r="U433" s="23">
        <v>1.4751773229239733</v>
      </c>
      <c r="Y433" s="29"/>
      <c r="AJ433" s="29"/>
      <c r="AK433" s="29"/>
      <c r="AL433" s="29"/>
    </row>
    <row r="434" spans="1:38" x14ac:dyDescent="0.25">
      <c r="A434" s="9">
        <f t="shared" si="10"/>
        <v>2035</v>
      </c>
      <c r="B434" s="11">
        <v>320400</v>
      </c>
      <c r="C434" s="11">
        <v>85069</v>
      </c>
      <c r="D434" s="10">
        <f t="shared" si="7"/>
        <v>405469</v>
      </c>
      <c r="E434" s="20">
        <f t="shared" si="11"/>
        <v>79.01960445804734</v>
      </c>
      <c r="F434" s="11">
        <v>29416</v>
      </c>
      <c r="G434" s="11">
        <v>9312</v>
      </c>
      <c r="H434" s="11">
        <v>13472</v>
      </c>
      <c r="I434" s="11">
        <v>29410</v>
      </c>
      <c r="J434" s="11">
        <v>20929</v>
      </c>
      <c r="K434" s="11">
        <v>137972.95154142816</v>
      </c>
      <c r="L434" s="11">
        <v>50606.958118287519</v>
      </c>
      <c r="M434" s="10">
        <f t="shared" si="8"/>
        <v>188579.90965971569</v>
      </c>
      <c r="N434" s="10">
        <f t="shared" si="9"/>
        <v>430627.18957998801</v>
      </c>
      <c r="O434" s="10">
        <f t="shared" si="5"/>
        <v>594893.06466853397</v>
      </c>
      <c r="P434" s="10">
        <f t="shared" si="6"/>
        <v>465090.81991401489</v>
      </c>
      <c r="Q434" s="21">
        <v>40.690319111942145</v>
      </c>
      <c r="R434" s="21">
        <v>39.159048064918977</v>
      </c>
      <c r="S434" s="21">
        <v>46.4576285133246</v>
      </c>
      <c r="T434" s="23">
        <v>1.2372162735459615</v>
      </c>
      <c r="U434" s="23">
        <v>1.4707744597219654</v>
      </c>
      <c r="Y434" s="29"/>
      <c r="AJ434" s="29"/>
      <c r="AK434" s="29"/>
      <c r="AL434" s="29"/>
    </row>
    <row r="435" spans="1:38" x14ac:dyDescent="0.25">
      <c r="A435" s="9">
        <f t="shared" si="10"/>
        <v>2036</v>
      </c>
      <c r="B435" s="11">
        <v>320400</v>
      </c>
      <c r="C435" s="11">
        <v>85069</v>
      </c>
      <c r="D435" s="10">
        <f t="shared" si="7"/>
        <v>405469</v>
      </c>
      <c r="E435" s="20">
        <f t="shared" si="11"/>
        <v>79.01960445804734</v>
      </c>
      <c r="F435" s="11">
        <v>28363</v>
      </c>
      <c r="G435" s="11">
        <v>9451</v>
      </c>
      <c r="H435" s="11">
        <v>12189</v>
      </c>
      <c r="I435" s="11">
        <v>28360</v>
      </c>
      <c r="J435" s="11">
        <v>20565</v>
      </c>
      <c r="K435" s="11">
        <v>138363.50723950483</v>
      </c>
      <c r="L435" s="11">
        <v>50597.207497818199</v>
      </c>
      <c r="M435" s="10">
        <f t="shared" si="8"/>
        <v>188960.71473732303</v>
      </c>
      <c r="N435" s="10">
        <f t="shared" si="9"/>
        <v>431846.15243291145</v>
      </c>
      <c r="O435" s="10">
        <f t="shared" si="5"/>
        <v>594778.44453112409</v>
      </c>
      <c r="P435" s="10">
        <f t="shared" si="6"/>
        <v>466029.99178068613</v>
      </c>
      <c r="Q435" s="21">
        <v>40.490227366333855</v>
      </c>
      <c r="R435" s="21">
        <v>38.990555555555517</v>
      </c>
      <c r="S435" s="21">
        <v>46.138522846160441</v>
      </c>
      <c r="T435" s="23">
        <v>1.2335257237503938</v>
      </c>
      <c r="U435" s="23">
        <v>1.4633652681869076</v>
      </c>
      <c r="Y435" s="29"/>
      <c r="AJ435" s="29"/>
      <c r="AK435" s="29"/>
      <c r="AL435" s="29"/>
    </row>
    <row r="436" spans="1:38" x14ac:dyDescent="0.25">
      <c r="A436" s="9">
        <f t="shared" si="10"/>
        <v>2037</v>
      </c>
      <c r="B436" s="11">
        <v>320400</v>
      </c>
      <c r="C436" s="11">
        <v>85069</v>
      </c>
      <c r="D436" s="10">
        <f t="shared" si="7"/>
        <v>405469</v>
      </c>
      <c r="E436" s="20">
        <f t="shared" si="11"/>
        <v>79.01960445804734</v>
      </c>
      <c r="F436" s="11">
        <v>27525</v>
      </c>
      <c r="G436" s="11">
        <v>9588</v>
      </c>
      <c r="H436" s="11">
        <v>11173</v>
      </c>
      <c r="I436" s="11">
        <v>27524</v>
      </c>
      <c r="J436" s="11">
        <v>20329</v>
      </c>
      <c r="K436" s="11">
        <v>138812.23876018249</v>
      </c>
      <c r="L436" s="11">
        <v>50650.294543484531</v>
      </c>
      <c r="M436" s="10">
        <f t="shared" si="8"/>
        <v>189462.53330366703</v>
      </c>
      <c r="N436" s="10">
        <f t="shared" si="9"/>
        <v>433246.68776586297</v>
      </c>
      <c r="O436" s="10">
        <f t="shared" si="5"/>
        <v>595402.49143030401</v>
      </c>
      <c r="P436" s="10">
        <f t="shared" si="6"/>
        <v>467267.61676889483</v>
      </c>
      <c r="Q436" s="21">
        <v>40.347595007263429</v>
      </c>
      <c r="R436" s="21">
        <v>38.863832709113751</v>
      </c>
      <c r="S436" s="21">
        <v>45.935969624657659</v>
      </c>
      <c r="T436" s="23">
        <v>1.2278840535528288</v>
      </c>
      <c r="U436" s="23">
        <v>1.4508958321192111</v>
      </c>
      <c r="Y436" s="29"/>
      <c r="AJ436" s="29"/>
      <c r="AK436" s="29"/>
      <c r="AL436" s="29"/>
    </row>
    <row r="437" spans="1:38" x14ac:dyDescent="0.25">
      <c r="A437" s="9">
        <f t="shared" si="10"/>
        <v>2038</v>
      </c>
      <c r="B437" s="11">
        <v>320400</v>
      </c>
      <c r="C437" s="11">
        <v>85069</v>
      </c>
      <c r="D437" s="10">
        <f t="shared" si="7"/>
        <v>405469</v>
      </c>
      <c r="E437" s="20">
        <f t="shared" si="11"/>
        <v>79.01960445804734</v>
      </c>
      <c r="F437" s="11">
        <v>26585</v>
      </c>
      <c r="G437" s="11">
        <v>9722</v>
      </c>
      <c r="H437" s="11">
        <v>10089</v>
      </c>
      <c r="I437" s="11">
        <v>26581</v>
      </c>
      <c r="J437" s="11">
        <v>19993</v>
      </c>
      <c r="K437" s="11">
        <v>139313.43585541061</v>
      </c>
      <c r="L437" s="11">
        <v>50800.714502974653</v>
      </c>
      <c r="M437" s="10">
        <f t="shared" si="8"/>
        <v>190114.15035838526</v>
      </c>
      <c r="N437" s="10">
        <f t="shared" si="9"/>
        <v>434810.97333149379</v>
      </c>
      <c r="O437" s="10">
        <f t="shared" si="5"/>
        <v>597170.70264108735</v>
      </c>
      <c r="P437" s="10">
        <f t="shared" si="6"/>
        <v>468874.68674149009</v>
      </c>
      <c r="Q437" s="21">
        <v>40.271364765247576</v>
      </c>
      <c r="R437" s="21">
        <v>38.783061797753085</v>
      </c>
      <c r="S437" s="21">
        <v>45.87684115247631</v>
      </c>
      <c r="T437" s="23">
        <v>1.2214978913673085</v>
      </c>
      <c r="U437" s="23">
        <v>1.4324700301788686</v>
      </c>
      <c r="Y437" s="29"/>
      <c r="AJ437" s="29"/>
      <c r="AK437" s="29"/>
      <c r="AL437" s="29"/>
    </row>
    <row r="438" spans="1:38" x14ac:dyDescent="0.25">
      <c r="A438" s="9">
        <f t="shared" si="10"/>
        <v>2039</v>
      </c>
      <c r="B438" s="11">
        <v>320400</v>
      </c>
      <c r="C438" s="11">
        <v>85069</v>
      </c>
      <c r="D438" s="10">
        <f t="shared" si="7"/>
        <v>405469</v>
      </c>
      <c r="E438" s="20">
        <f t="shared" si="11"/>
        <v>79.01960445804734</v>
      </c>
      <c r="F438" s="11">
        <v>25843</v>
      </c>
      <c r="G438" s="11">
        <v>9816</v>
      </c>
      <c r="H438" s="11">
        <v>9271</v>
      </c>
      <c r="I438" s="11">
        <v>25839</v>
      </c>
      <c r="J438" s="11">
        <v>19783</v>
      </c>
      <c r="K438" s="11">
        <v>139873.19523239322</v>
      </c>
      <c r="L438" s="11">
        <v>51026.714002763634</v>
      </c>
      <c r="M438" s="10">
        <f t="shared" si="8"/>
        <v>190899.90923515684</v>
      </c>
      <c r="N438" s="10">
        <f t="shared" si="9"/>
        <v>436558.03755428595</v>
      </c>
      <c r="O438" s="10">
        <f t="shared" si="5"/>
        <v>599827.36370197881</v>
      </c>
      <c r="P438" s="10">
        <f t="shared" si="6"/>
        <v>470812.58797875256</v>
      </c>
      <c r="Q438" s="21">
        <v>40.244457652743108</v>
      </c>
      <c r="R438" s="21">
        <v>38.735199750312205</v>
      </c>
      <c r="S438" s="21">
        <v>45.928857750767065</v>
      </c>
      <c r="T438" s="23">
        <v>1.2147951108096229</v>
      </c>
      <c r="U438" s="23">
        <v>1.4126554044634823</v>
      </c>
      <c r="Y438" s="29"/>
      <c r="AJ438" s="29"/>
      <c r="AK438" s="29"/>
      <c r="AL438" s="29"/>
    </row>
    <row r="439" spans="1:38" x14ac:dyDescent="0.25">
      <c r="A439" s="9">
        <f t="shared" si="10"/>
        <v>2040</v>
      </c>
      <c r="B439" s="11">
        <v>320400</v>
      </c>
      <c r="C439" s="11">
        <v>85069</v>
      </c>
      <c r="D439" s="10">
        <f t="shared" si="7"/>
        <v>405469</v>
      </c>
      <c r="E439" s="20">
        <f t="shared" si="11"/>
        <v>79.01960445804734</v>
      </c>
      <c r="F439" s="11">
        <v>25327</v>
      </c>
      <c r="G439" s="11">
        <v>9882</v>
      </c>
      <c r="H439" s="11">
        <v>8723</v>
      </c>
      <c r="I439" s="11">
        <v>25325</v>
      </c>
      <c r="J439" s="11">
        <v>19732</v>
      </c>
      <c r="K439" s="11">
        <v>140411.87709837884</v>
      </c>
      <c r="L439" s="11">
        <v>51323.528587756169</v>
      </c>
      <c r="M439" s="10">
        <f t="shared" si="8"/>
        <v>191735.405686135</v>
      </c>
      <c r="N439" s="10">
        <f t="shared" si="9"/>
        <v>438239.3167864508</v>
      </c>
      <c r="O439" s="10">
        <f t="shared" si="5"/>
        <v>603316.46766455669</v>
      </c>
      <c r="P439" s="10">
        <f t="shared" si="6"/>
        <v>472873.15599006339</v>
      </c>
      <c r="Q439" s="21">
        <v>40.246341890502435</v>
      </c>
      <c r="R439" s="21">
        <v>38.703945068664396</v>
      </c>
      <c r="S439" s="21">
        <v>46.055554902491004</v>
      </c>
      <c r="T439" s="23">
        <v>1.211091179803544</v>
      </c>
      <c r="U439" s="23">
        <v>1.3976734220928553</v>
      </c>
      <c r="Y439" s="29"/>
      <c r="AJ439" s="29"/>
      <c r="AK439" s="29"/>
      <c r="AL439" s="29"/>
    </row>
    <row r="440" spans="1:38" x14ac:dyDescent="0.25">
      <c r="A440" s="9">
        <f t="shared" si="10"/>
        <v>2041</v>
      </c>
      <c r="B440" s="11">
        <v>320400</v>
      </c>
      <c r="C440" s="11">
        <v>85069</v>
      </c>
      <c r="D440" s="10">
        <f t="shared" si="7"/>
        <v>405469</v>
      </c>
      <c r="E440" s="20">
        <f t="shared" si="11"/>
        <v>79.01960445804734</v>
      </c>
      <c r="F440" s="11">
        <v>24929</v>
      </c>
      <c r="G440" s="11">
        <v>9917</v>
      </c>
      <c r="H440" s="11">
        <v>8319</v>
      </c>
      <c r="I440" s="11">
        <v>24928</v>
      </c>
      <c r="J440" s="11">
        <v>19756</v>
      </c>
      <c r="K440" s="11">
        <v>141003.03178220941</v>
      </c>
      <c r="L440" s="11">
        <v>51626.836778140263</v>
      </c>
      <c r="M440" s="10">
        <f t="shared" si="8"/>
        <v>192629.86856034969</v>
      </c>
      <c r="N440" s="10">
        <f t="shared" si="9"/>
        <v>440084.36885833152</v>
      </c>
      <c r="O440" s="10">
        <f t="shared" si="5"/>
        <v>606881.90501992812</v>
      </c>
      <c r="P440" s="10">
        <f t="shared" si="6"/>
        <v>475079.15169926599</v>
      </c>
      <c r="Q440" s="21">
        <v>40.267132629128561</v>
      </c>
      <c r="R440" s="21">
        <v>38.682072409488327</v>
      </c>
      <c r="S440" s="21">
        <v>46.237031115917802</v>
      </c>
      <c r="T440" s="23">
        <v>1.212193746093214</v>
      </c>
      <c r="U440" s="23">
        <v>1.3871121548894987</v>
      </c>
      <c r="Y440" s="29"/>
      <c r="AJ440" s="29"/>
      <c r="AK440" s="29"/>
      <c r="AL440" s="29"/>
    </row>
    <row r="441" spans="1:38" x14ac:dyDescent="0.25">
      <c r="A441" s="9">
        <f t="shared" si="10"/>
        <v>2042</v>
      </c>
      <c r="B441" s="11">
        <v>320400</v>
      </c>
      <c r="C441" s="11">
        <v>85069</v>
      </c>
      <c r="D441" s="10">
        <f t="shared" si="7"/>
        <v>405469</v>
      </c>
      <c r="E441" s="20">
        <f t="shared" si="11"/>
        <v>79.01960445804734</v>
      </c>
      <c r="F441" s="11">
        <v>24716</v>
      </c>
      <c r="G441" s="11">
        <v>9908</v>
      </c>
      <c r="H441" s="11">
        <v>8134</v>
      </c>
      <c r="I441" s="11">
        <v>24714</v>
      </c>
      <c r="J441" s="11">
        <v>19922</v>
      </c>
      <c r="K441" s="11">
        <v>141568.14126041526</v>
      </c>
      <c r="L441" s="11">
        <v>51961.44806545887</v>
      </c>
      <c r="M441" s="10">
        <f t="shared" si="8"/>
        <v>193529.58932587411</v>
      </c>
      <c r="N441" s="10">
        <f t="shared" si="9"/>
        <v>441848.1312747043</v>
      </c>
      <c r="O441" s="10">
        <f t="shared" si="5"/>
        <v>610815.31539642962</v>
      </c>
      <c r="P441" s="10">
        <f t="shared" si="6"/>
        <v>477298.11483954167</v>
      </c>
      <c r="Q441" s="21">
        <v>40.290964290735189</v>
      </c>
      <c r="R441" s="21">
        <v>38.655034332084981</v>
      </c>
      <c r="S441" s="21">
        <v>46.452456241404086</v>
      </c>
      <c r="T441" s="23">
        <v>1.2160124415847773</v>
      </c>
      <c r="U441" s="23">
        <v>1.3870026760688421</v>
      </c>
      <c r="Y441" s="29"/>
      <c r="AJ441" s="29"/>
      <c r="AK441" s="29"/>
      <c r="AL441" s="29"/>
    </row>
    <row r="442" spans="1:38" x14ac:dyDescent="0.25">
      <c r="A442" s="9">
        <f t="shared" si="10"/>
        <v>2043</v>
      </c>
      <c r="B442" s="11">
        <v>320400</v>
      </c>
      <c r="C442" s="11">
        <v>85069</v>
      </c>
      <c r="D442" s="10">
        <f t="shared" si="7"/>
        <v>405469</v>
      </c>
      <c r="E442" s="20">
        <f t="shared" si="11"/>
        <v>79.01960445804734</v>
      </c>
      <c r="F442" s="11">
        <v>24677</v>
      </c>
      <c r="G442" s="11">
        <v>9889</v>
      </c>
      <c r="H442" s="11">
        <v>8102</v>
      </c>
      <c r="I442" s="11">
        <v>24673</v>
      </c>
      <c r="J442" s="11">
        <v>20222</v>
      </c>
      <c r="K442" s="11">
        <v>142126.85934642042</v>
      </c>
      <c r="L442" s="11">
        <v>52294.582598876281</v>
      </c>
      <c r="M442" s="10">
        <f t="shared" si="8"/>
        <v>194421.44194529671</v>
      </c>
      <c r="N442" s="10">
        <f t="shared" si="9"/>
        <v>443591.94552565669</v>
      </c>
      <c r="O442" s="10">
        <f t="shared" si="5"/>
        <v>614731.36628943891</v>
      </c>
      <c r="P442" s="10">
        <f t="shared" si="6"/>
        <v>479497.67293010495</v>
      </c>
      <c r="Q442" s="21">
        <v>40.304255072521251</v>
      </c>
      <c r="R442" s="21">
        <v>38.614382022472057</v>
      </c>
      <c r="S442" s="21">
        <v>46.668915821274361</v>
      </c>
      <c r="T442" s="23">
        <v>1.2267548685992817</v>
      </c>
      <c r="U442" s="23">
        <v>1.3986722004332981</v>
      </c>
      <c r="Y442" s="29"/>
      <c r="AJ442" s="29"/>
      <c r="AK442" s="29"/>
      <c r="AL442" s="29"/>
    </row>
    <row r="443" spans="1:38" x14ac:dyDescent="0.25">
      <c r="A443" s="9">
        <f t="shared" si="10"/>
        <v>2044</v>
      </c>
      <c r="B443" s="11">
        <v>320400</v>
      </c>
      <c r="C443" s="11">
        <v>85069</v>
      </c>
      <c r="D443" s="10">
        <f t="shared" si="7"/>
        <v>405469</v>
      </c>
      <c r="E443" s="20">
        <f t="shared" si="11"/>
        <v>79.01960445804734</v>
      </c>
      <c r="F443" s="11">
        <v>24757</v>
      </c>
      <c r="G443" s="11">
        <v>9851</v>
      </c>
      <c r="H443" s="11">
        <v>8179</v>
      </c>
      <c r="I443" s="11">
        <v>24753</v>
      </c>
      <c r="J443" s="11">
        <v>20622</v>
      </c>
      <c r="K443" s="11">
        <v>142623.10726063876</v>
      </c>
      <c r="L443" s="11">
        <v>52609.583002751351</v>
      </c>
      <c r="M443" s="10">
        <f t="shared" si="8"/>
        <v>195232.6902633901</v>
      </c>
      <c r="N443" s="10">
        <f t="shared" si="9"/>
        <v>445140.78420923458</v>
      </c>
      <c r="O443" s="10">
        <f t="shared" si="5"/>
        <v>618434.24752555392</v>
      </c>
      <c r="P443" s="10">
        <f t="shared" si="6"/>
        <v>481498.43826134701</v>
      </c>
      <c r="Q443" s="21">
        <v>40.296772379639712</v>
      </c>
      <c r="R443" s="21">
        <v>38.55219413233479</v>
      </c>
      <c r="S443" s="21">
        <v>46.867472287202084</v>
      </c>
      <c r="T443" s="23">
        <v>1.2401103020599036</v>
      </c>
      <c r="U443" s="23">
        <v>1.4145190507359993</v>
      </c>
      <c r="Y443" s="29"/>
      <c r="AJ443" s="29"/>
      <c r="AK443" s="29"/>
      <c r="AL443" s="29"/>
    </row>
    <row r="444" spans="1:38" x14ac:dyDescent="0.25">
      <c r="A444" s="9">
        <f t="shared" si="10"/>
        <v>2045</v>
      </c>
      <c r="B444" s="11">
        <v>320400</v>
      </c>
      <c r="C444" s="11">
        <v>85069</v>
      </c>
      <c r="D444" s="10">
        <f t="shared" si="7"/>
        <v>405469</v>
      </c>
      <c r="E444" s="20">
        <f t="shared" si="11"/>
        <v>79.01960445804734</v>
      </c>
      <c r="F444" s="11">
        <v>24880</v>
      </c>
      <c r="G444" s="11">
        <v>9789</v>
      </c>
      <c r="H444" s="11">
        <v>8286</v>
      </c>
      <c r="I444" s="11">
        <v>24876</v>
      </c>
      <c r="J444" s="11">
        <v>21059</v>
      </c>
      <c r="K444" s="11">
        <v>143077.53806916653</v>
      </c>
      <c r="L444" s="11">
        <v>52895.143646983874</v>
      </c>
      <c r="M444" s="10">
        <f t="shared" si="8"/>
        <v>195972.6817161504</v>
      </c>
      <c r="N444" s="10">
        <f t="shared" si="9"/>
        <v>446559.10758166836</v>
      </c>
      <c r="O444" s="10">
        <f t="shared" si="5"/>
        <v>621791.05957497878</v>
      </c>
      <c r="P444" s="10">
        <f t="shared" si="6"/>
        <v>483323.46422574943</v>
      </c>
      <c r="Q444" s="21">
        <v>40.266151049772269</v>
      </c>
      <c r="R444" s="21">
        <v>38.470327715355928</v>
      </c>
      <c r="S444" s="21">
        <v>47.029858115176971</v>
      </c>
      <c r="T444" s="23">
        <v>1.2562721600223665</v>
      </c>
      <c r="U444" s="23">
        <v>1.43446303888934</v>
      </c>
      <c r="Y444" s="29"/>
      <c r="AJ444" s="29"/>
      <c r="AK444" s="29"/>
      <c r="AL444" s="29"/>
    </row>
    <row r="445" spans="1:38" x14ac:dyDescent="0.25">
      <c r="A445" s="9">
        <f t="shared" si="10"/>
        <v>2046</v>
      </c>
      <c r="B445" s="11">
        <v>320400</v>
      </c>
      <c r="C445" s="11">
        <v>85069</v>
      </c>
      <c r="D445" s="10">
        <f t="shared" si="7"/>
        <v>405469</v>
      </c>
      <c r="E445" s="20">
        <f t="shared" si="11"/>
        <v>79.01960445804734</v>
      </c>
      <c r="F445" s="11">
        <v>24991</v>
      </c>
      <c r="G445" s="11">
        <v>9721</v>
      </c>
      <c r="H445" s="11">
        <v>8357</v>
      </c>
      <c r="I445" s="11">
        <v>24986</v>
      </c>
      <c r="J445" s="11">
        <v>21489</v>
      </c>
      <c r="K445" s="11">
        <v>143484.69006771003</v>
      </c>
      <c r="L445" s="11">
        <v>53164.27478697757</v>
      </c>
      <c r="M445" s="10">
        <f t="shared" si="8"/>
        <v>196648.9648546876</v>
      </c>
      <c r="N445" s="10">
        <f t="shared" si="9"/>
        <v>447829.86912518734</v>
      </c>
      <c r="O445" s="10">
        <f t="shared" si="5"/>
        <v>624954.7401165826</v>
      </c>
      <c r="P445" s="10">
        <f t="shared" si="6"/>
        <v>484991.36766235542</v>
      </c>
      <c r="Q445" s="21">
        <v>40.214891890625658</v>
      </c>
      <c r="R445" s="21">
        <v>38.368411360799037</v>
      </c>
      <c r="S445" s="21">
        <v>47.169391905394477</v>
      </c>
      <c r="T445" s="23">
        <v>1.2732340023180626</v>
      </c>
      <c r="U445" s="23">
        <v>1.4582321644682259</v>
      </c>
      <c r="Y445" s="29"/>
      <c r="AJ445" s="29"/>
      <c r="AK445" s="29"/>
      <c r="AL445" s="29"/>
    </row>
    <row r="446" spans="1:38" x14ac:dyDescent="0.25">
      <c r="A446" s="9">
        <f t="shared" si="10"/>
        <v>2047</v>
      </c>
      <c r="B446" s="11">
        <v>320400</v>
      </c>
      <c r="C446" s="11">
        <v>85069</v>
      </c>
      <c r="D446" s="10">
        <f t="shared" si="7"/>
        <v>405469</v>
      </c>
      <c r="E446" s="20">
        <f t="shared" si="11"/>
        <v>79.01960445804734</v>
      </c>
      <c r="F446" s="11">
        <v>25104</v>
      </c>
      <c r="G446" s="11">
        <v>9634</v>
      </c>
      <c r="H446" s="11">
        <v>8421</v>
      </c>
      <c r="I446" s="11">
        <v>25097</v>
      </c>
      <c r="J446" s="11">
        <v>21925</v>
      </c>
      <c r="K446" s="11">
        <v>143858.08120820133</v>
      </c>
      <c r="L446" s="11">
        <v>53407.177778273071</v>
      </c>
      <c r="M446" s="10">
        <f t="shared" si="8"/>
        <v>197265.25898647439</v>
      </c>
      <c r="N446" s="10">
        <f t="shared" si="9"/>
        <v>448995.25970100291</v>
      </c>
      <c r="O446" s="10">
        <f t="shared" si="5"/>
        <v>627810.1044831028</v>
      </c>
      <c r="P446" s="10">
        <f t="shared" si="6"/>
        <v>486511.32142401615</v>
      </c>
      <c r="Q446" s="21">
        <v>40.143954285037914</v>
      </c>
      <c r="R446" s="21">
        <v>38.250733458177372</v>
      </c>
      <c r="S446" s="21">
        <v>47.274494821850496</v>
      </c>
      <c r="T446" s="23">
        <v>1.2888120135630443</v>
      </c>
      <c r="U446" s="23">
        <v>1.4779427249177308</v>
      </c>
      <c r="Y446" s="29"/>
      <c r="AJ446" s="29"/>
      <c r="AK446" s="29"/>
      <c r="AL446" s="29"/>
    </row>
    <row r="447" spans="1:38" x14ac:dyDescent="0.25">
      <c r="A447" s="9">
        <f t="shared" si="10"/>
        <v>2048</v>
      </c>
      <c r="B447" s="11">
        <v>320400</v>
      </c>
      <c r="C447" s="11">
        <v>85069</v>
      </c>
      <c r="D447" s="10">
        <f t="shared" si="7"/>
        <v>405469</v>
      </c>
      <c r="E447" s="20">
        <f t="shared" si="11"/>
        <v>79.01960445804734</v>
      </c>
      <c r="F447" s="11">
        <v>25246</v>
      </c>
      <c r="G447" s="11">
        <v>9536</v>
      </c>
      <c r="H447" s="11">
        <v>8508</v>
      </c>
      <c r="I447" s="11">
        <v>25240</v>
      </c>
      <c r="J447" s="11">
        <v>22388</v>
      </c>
      <c r="K447" s="11">
        <v>144189.4478151433</v>
      </c>
      <c r="L447" s="11">
        <v>53622.092568786582</v>
      </c>
      <c r="M447" s="10">
        <f t="shared" si="8"/>
        <v>197811.54038392988</v>
      </c>
      <c r="N447" s="10">
        <f t="shared" si="9"/>
        <v>450029.48756286927</v>
      </c>
      <c r="O447" s="10">
        <f t="shared" si="5"/>
        <v>630336.46297460399</v>
      </c>
      <c r="P447" s="10">
        <f t="shared" si="6"/>
        <v>487858.60419398244</v>
      </c>
      <c r="Q447" s="21">
        <v>40.051643898793962</v>
      </c>
      <c r="R447" s="21">
        <v>38.115552434457015</v>
      </c>
      <c r="S447" s="21">
        <v>47.343650448459577</v>
      </c>
      <c r="T447" s="23">
        <v>1.3038745936163127</v>
      </c>
      <c r="U447" s="23">
        <v>1.4980450662343232</v>
      </c>
      <c r="Y447" s="29"/>
      <c r="AJ447" s="29"/>
      <c r="AK447" s="29"/>
      <c r="AL447" s="29"/>
    </row>
    <row r="448" spans="1:38" x14ac:dyDescent="0.25">
      <c r="A448" s="9">
        <f t="shared" si="10"/>
        <v>2049</v>
      </c>
      <c r="B448" s="11">
        <v>320400</v>
      </c>
      <c r="C448" s="11">
        <v>85069</v>
      </c>
      <c r="D448" s="10">
        <f t="shared" si="7"/>
        <v>405469</v>
      </c>
      <c r="E448" s="20">
        <f t="shared" si="11"/>
        <v>79.01960445804734</v>
      </c>
      <c r="F448" s="11">
        <v>25368</v>
      </c>
      <c r="G448" s="11">
        <v>9428</v>
      </c>
      <c r="H448" s="11">
        <v>8570</v>
      </c>
      <c r="I448" s="11">
        <v>25364</v>
      </c>
      <c r="J448" s="11">
        <v>22499</v>
      </c>
      <c r="K448" s="11">
        <v>144478.20386165654</v>
      </c>
      <c r="L448" s="11">
        <v>53808.674781498768</v>
      </c>
      <c r="M448" s="10">
        <f t="shared" si="8"/>
        <v>198286.8786431553</v>
      </c>
      <c r="N448" s="10">
        <f t="shared" si="9"/>
        <v>450930.72366309789</v>
      </c>
      <c r="O448" s="10">
        <f t="shared" si="5"/>
        <v>632529.76738293353</v>
      </c>
      <c r="P448" s="10">
        <f t="shared" si="6"/>
        <v>489030.92133592285</v>
      </c>
      <c r="Q448" s="21">
        <v>39.957922800510161</v>
      </c>
      <c r="R448" s="21">
        <v>37.986747815231006</v>
      </c>
      <c r="S448" s="21">
        <v>47.382066322632184</v>
      </c>
      <c r="T448" s="23">
        <v>1.3183709468750555</v>
      </c>
      <c r="U448" s="23">
        <v>1.518315747813755</v>
      </c>
      <c r="Y448" s="29"/>
      <c r="AJ448" s="29"/>
      <c r="AK448" s="29"/>
      <c r="AL448" s="29"/>
    </row>
    <row r="449" spans="1:38" x14ac:dyDescent="0.25">
      <c r="A449" s="9">
        <f>A448+1</f>
        <v>2050</v>
      </c>
      <c r="B449" s="11">
        <v>320400</v>
      </c>
      <c r="C449" s="11">
        <v>85069</v>
      </c>
      <c r="D449" s="10">
        <f t="shared" si="7"/>
        <v>405469</v>
      </c>
      <c r="E449" s="20">
        <f t="shared" si="11"/>
        <v>79.01960445804734</v>
      </c>
      <c r="F449" s="11">
        <v>25490</v>
      </c>
      <c r="G449" s="11">
        <v>9327</v>
      </c>
      <c r="H449" s="11">
        <v>8642</v>
      </c>
      <c r="I449" s="11">
        <v>25487</v>
      </c>
      <c r="J449" s="11">
        <v>22610</v>
      </c>
      <c r="K449" s="11">
        <v>144690.70225363559</v>
      </c>
      <c r="L449" s="11">
        <v>54002.715342827396</v>
      </c>
      <c r="M449" s="10">
        <f t="shared" si="8"/>
        <v>198693.417596463</v>
      </c>
      <c r="N449" s="10">
        <f t="shared" si="9"/>
        <v>451593.95210248313</v>
      </c>
      <c r="O449" s="10">
        <f t="shared" si="5"/>
        <v>634810.74589835771</v>
      </c>
      <c r="P449" s="10">
        <f t="shared" si="6"/>
        <v>490033.56014014146</v>
      </c>
      <c r="Q449" s="21">
        <v>39.861720624758242</v>
      </c>
      <c r="R449" s="21">
        <v>37.862147315855189</v>
      </c>
      <c r="S449" s="21">
        <v>47.392822297194073</v>
      </c>
      <c r="T449" s="23">
        <v>1.3321557015593031</v>
      </c>
      <c r="U449" s="23">
        <v>1.5371385083713851</v>
      </c>
      <c r="Y449" s="29"/>
      <c r="AJ449" s="29"/>
      <c r="AK449" s="29"/>
      <c r="AL449" s="29"/>
    </row>
    <row r="450" spans="1:38" x14ac:dyDescent="0.25">
      <c r="A450" s="9">
        <f t="shared" si="10"/>
        <v>2051</v>
      </c>
      <c r="B450" s="11">
        <v>320400</v>
      </c>
      <c r="C450" s="11">
        <v>85069</v>
      </c>
      <c r="D450" s="10">
        <f t="shared" si="7"/>
        <v>405469</v>
      </c>
      <c r="E450" s="20">
        <f t="shared" si="11"/>
        <v>79.01960445804734</v>
      </c>
      <c r="F450" s="11">
        <v>25596</v>
      </c>
      <c r="G450" s="11">
        <v>9253</v>
      </c>
      <c r="H450" s="11">
        <v>8692</v>
      </c>
      <c r="I450" s="11">
        <v>25596</v>
      </c>
      <c r="J450" s="11">
        <v>22705</v>
      </c>
      <c r="K450" s="11">
        <v>144861.50857219953</v>
      </c>
      <c r="L450" s="11">
        <v>54177.757906655912</v>
      </c>
      <c r="M450" s="10">
        <f t="shared" si="8"/>
        <v>199039.26647885545</v>
      </c>
      <c r="N450" s="10">
        <f t="shared" si="9"/>
        <v>452127.05546878756</v>
      </c>
      <c r="O450" s="10">
        <f t="shared" si="5"/>
        <v>636868.39984784019</v>
      </c>
      <c r="P450" s="10">
        <f t="shared" si="6"/>
        <v>490886.52024903375</v>
      </c>
      <c r="Q450" s="21">
        <v>39.765257023348568</v>
      </c>
      <c r="R450" s="21">
        <v>37.745146691635561</v>
      </c>
      <c r="S450" s="21">
        <v>47.373708401415492</v>
      </c>
      <c r="T450" s="23">
        <v>1.3462653866780534</v>
      </c>
      <c r="U450" s="23">
        <v>1.5566886348761815</v>
      </c>
      <c r="Y450" s="29"/>
      <c r="AJ450" s="29"/>
      <c r="AK450" s="29"/>
      <c r="AL450" s="29"/>
    </row>
    <row r="451" spans="1:38" x14ac:dyDescent="0.25">
      <c r="A451" s="9">
        <f t="shared" si="10"/>
        <v>2052</v>
      </c>
      <c r="B451" s="11">
        <v>320400</v>
      </c>
      <c r="C451" s="11">
        <v>85069</v>
      </c>
      <c r="D451" s="10">
        <f t="shared" si="7"/>
        <v>405469</v>
      </c>
      <c r="E451" s="20">
        <f t="shared" si="11"/>
        <v>79.01960445804734</v>
      </c>
      <c r="F451" s="11">
        <v>25687</v>
      </c>
      <c r="G451" s="11">
        <v>9211</v>
      </c>
      <c r="H451" s="11">
        <v>8717</v>
      </c>
      <c r="I451" s="11">
        <v>25686</v>
      </c>
      <c r="J451" s="11">
        <v>22786</v>
      </c>
      <c r="K451" s="11">
        <v>145011.15549937857</v>
      </c>
      <c r="L451" s="11">
        <v>54319.376910650477</v>
      </c>
      <c r="M451" s="10">
        <f t="shared" si="8"/>
        <v>199330.53241002903</v>
      </c>
      <c r="N451" s="10">
        <f t="shared" si="9"/>
        <v>452594.11828769842</v>
      </c>
      <c r="O451" s="10">
        <f t="shared" si="5"/>
        <v>638533.15438820806</v>
      </c>
      <c r="P451" s="10">
        <f t="shared" si="6"/>
        <v>491604.86352847941</v>
      </c>
      <c r="Q451" s="21">
        <v>39.669254616259444</v>
      </c>
      <c r="R451" s="21">
        <v>37.635215355805236</v>
      </c>
      <c r="S451" s="21">
        <v>47.330167275975931</v>
      </c>
      <c r="T451" s="23">
        <v>1.3613349905068359</v>
      </c>
      <c r="U451" s="23">
        <v>1.5771951853683903</v>
      </c>
      <c r="Y451" s="29"/>
      <c r="AJ451" s="29"/>
      <c r="AK451" s="29"/>
      <c r="AL451" s="29"/>
    </row>
    <row r="452" spans="1:38" x14ac:dyDescent="0.25">
      <c r="A452" s="9">
        <f t="shared" si="10"/>
        <v>2053</v>
      </c>
      <c r="B452" s="11">
        <v>320400</v>
      </c>
      <c r="C452" s="11">
        <v>85069</v>
      </c>
      <c r="D452" s="10">
        <f t="shared" si="7"/>
        <v>405469</v>
      </c>
      <c r="E452" s="20">
        <f t="shared" si="11"/>
        <v>79.01960445804734</v>
      </c>
      <c r="F452" s="11">
        <v>25759</v>
      </c>
      <c r="G452" s="11">
        <v>9206</v>
      </c>
      <c r="H452" s="11">
        <v>8712</v>
      </c>
      <c r="I452" s="11">
        <v>25752</v>
      </c>
      <c r="J452" s="11">
        <v>22842</v>
      </c>
      <c r="K452" s="11">
        <v>145147.88409846654</v>
      </c>
      <c r="L452" s="11">
        <v>54414.935239710685</v>
      </c>
      <c r="M452" s="10">
        <f t="shared" si="8"/>
        <v>199562.81933817721</v>
      </c>
      <c r="N452" s="10">
        <f t="shared" si="9"/>
        <v>453020.86173054477</v>
      </c>
      <c r="O452" s="10">
        <f t="shared" si="5"/>
        <v>639656.45816584991</v>
      </c>
      <c r="P452" s="10">
        <f t="shared" si="6"/>
        <v>492177.74808475422</v>
      </c>
      <c r="Q452" s="21">
        <v>39.574704847966451</v>
      </c>
      <c r="R452" s="21">
        <v>37.532652933832765</v>
      </c>
      <c r="S452" s="21">
        <v>47.265796000893545</v>
      </c>
      <c r="T452" s="23">
        <v>1.3770482636620807</v>
      </c>
      <c r="U452" s="23">
        <v>1.5976734216580804</v>
      </c>
      <c r="Y452" s="29"/>
      <c r="AJ452" s="29"/>
      <c r="AK452" s="29"/>
      <c r="AL452" s="29"/>
    </row>
    <row r="453" spans="1:38" x14ac:dyDescent="0.25">
      <c r="A453" s="9">
        <f t="shared" si="10"/>
        <v>2054</v>
      </c>
      <c r="B453" s="11">
        <v>320400</v>
      </c>
      <c r="C453" s="11">
        <v>85069</v>
      </c>
      <c r="D453" s="10">
        <f t="shared" si="7"/>
        <v>405469</v>
      </c>
      <c r="E453" s="20">
        <f t="shared" si="11"/>
        <v>79.01960445804734</v>
      </c>
      <c r="F453" s="11">
        <v>25765</v>
      </c>
      <c r="G453" s="11">
        <v>9224</v>
      </c>
      <c r="H453" s="11">
        <v>8641</v>
      </c>
      <c r="I453" s="11">
        <v>25761</v>
      </c>
      <c r="J453" s="11">
        <v>22851</v>
      </c>
      <c r="K453" s="11">
        <v>145295.45336913961</v>
      </c>
      <c r="L453" s="11">
        <v>54461.733252972364</v>
      </c>
      <c r="M453" s="10">
        <f t="shared" si="8"/>
        <v>199757.18662211197</v>
      </c>
      <c r="N453" s="10">
        <f t="shared" ref="N453:N470" si="12">K453*1000000/B453</f>
        <v>453481.43997858808</v>
      </c>
      <c r="O453" s="10">
        <f t="shared" ref="O453:O470" si="13">L453*1000000/C453</f>
        <v>640206.57646113588</v>
      </c>
      <c r="P453" s="10">
        <f t="shared" ref="P453:P470" si="14">M453*1000000/D453</f>
        <v>492657.11218887748</v>
      </c>
      <c r="Q453" s="21">
        <v>39.486056887209898</v>
      </c>
      <c r="R453" s="21">
        <v>37.440624219725379</v>
      </c>
      <c r="S453" s="21">
        <v>47.189881155297449</v>
      </c>
      <c r="T453" s="23">
        <v>1.3922713859808309</v>
      </c>
      <c r="U453" s="23">
        <v>1.6171716864261039</v>
      </c>
      <c r="Y453" s="29"/>
      <c r="AJ453" s="29"/>
      <c r="AK453" s="29"/>
      <c r="AL453" s="29"/>
    </row>
    <row r="454" spans="1:38" x14ac:dyDescent="0.25">
      <c r="A454" s="9">
        <f t="shared" si="10"/>
        <v>2055</v>
      </c>
      <c r="B454" s="11">
        <v>320400</v>
      </c>
      <c r="C454" s="11">
        <v>85069</v>
      </c>
      <c r="D454" s="10">
        <f t="shared" si="7"/>
        <v>405469</v>
      </c>
      <c r="E454" s="20">
        <f t="shared" si="11"/>
        <v>79.01960445804734</v>
      </c>
      <c r="F454" s="11">
        <v>25729</v>
      </c>
      <c r="G454" s="11">
        <v>9268</v>
      </c>
      <c r="H454" s="11">
        <v>8522</v>
      </c>
      <c r="I454" s="11">
        <v>25726</v>
      </c>
      <c r="J454" s="11">
        <v>22821</v>
      </c>
      <c r="K454" s="11">
        <v>145443.19890851495</v>
      </c>
      <c r="L454" s="11">
        <v>54486.630892564855</v>
      </c>
      <c r="M454" s="10">
        <f t="shared" si="8"/>
        <v>199929.82980107982</v>
      </c>
      <c r="N454" s="10">
        <f t="shared" si="12"/>
        <v>453942.56837863591</v>
      </c>
      <c r="O454" s="10">
        <f t="shared" si="13"/>
        <v>640499.25228420296</v>
      </c>
      <c r="P454" s="10">
        <f t="shared" si="14"/>
        <v>493082.89857197419</v>
      </c>
      <c r="Q454" s="21">
        <v>39.406716666379246</v>
      </c>
      <c r="R454" s="21">
        <v>37.36416354556809</v>
      </c>
      <c r="S454" s="21">
        <v>47.099695541266456</v>
      </c>
      <c r="T454" s="23">
        <v>1.4065391106321548</v>
      </c>
      <c r="U454" s="23">
        <v>1.6332301838934686</v>
      </c>
      <c r="Y454" s="29"/>
      <c r="AJ454" s="29"/>
      <c r="AK454" s="29"/>
      <c r="AL454" s="29"/>
    </row>
    <row r="455" spans="1:38" x14ac:dyDescent="0.25">
      <c r="A455" s="9">
        <f t="shared" si="10"/>
        <v>2056</v>
      </c>
      <c r="B455" s="11">
        <v>320400</v>
      </c>
      <c r="C455" s="11">
        <v>85069</v>
      </c>
      <c r="D455" s="10">
        <f t="shared" si="7"/>
        <v>405469</v>
      </c>
      <c r="E455" s="20">
        <f t="shared" si="11"/>
        <v>79.01960445804734</v>
      </c>
      <c r="F455" s="11">
        <v>25666</v>
      </c>
      <c r="G455" s="11">
        <v>9318</v>
      </c>
      <c r="H455" s="11">
        <v>8393</v>
      </c>
      <c r="I455" s="11">
        <v>25659</v>
      </c>
      <c r="J455" s="11">
        <v>22761</v>
      </c>
      <c r="K455" s="11">
        <v>145582.52386530637</v>
      </c>
      <c r="L455" s="11">
        <v>54505.978684516413</v>
      </c>
      <c r="M455" s="10">
        <f t="shared" si="8"/>
        <v>200088.50254982279</v>
      </c>
      <c r="N455" s="10">
        <f t="shared" si="12"/>
        <v>454377.41530994495</v>
      </c>
      <c r="O455" s="10">
        <f t="shared" si="13"/>
        <v>640726.68874109734</v>
      </c>
      <c r="P455" s="10">
        <f t="shared" si="14"/>
        <v>493474.22996535565</v>
      </c>
      <c r="Q455" s="21">
        <v>39.337715090426336</v>
      </c>
      <c r="R455" s="21">
        <v>37.29934769038708</v>
      </c>
      <c r="S455" s="21">
        <v>47.014929057588553</v>
      </c>
      <c r="T455" s="23">
        <v>1.4171639742586135</v>
      </c>
      <c r="U455" s="23">
        <v>1.6465560098617129</v>
      </c>
      <c r="Y455" s="29"/>
      <c r="AJ455" s="29"/>
      <c r="AK455" s="29"/>
      <c r="AL455" s="29"/>
    </row>
    <row r="456" spans="1:38" x14ac:dyDescent="0.25">
      <c r="A456" s="9">
        <f t="shared" si="10"/>
        <v>2057</v>
      </c>
      <c r="B456" s="11">
        <v>320400</v>
      </c>
      <c r="C456" s="11">
        <v>85069</v>
      </c>
      <c r="D456" s="10">
        <f t="shared" si="7"/>
        <v>405469</v>
      </c>
      <c r="E456" s="20">
        <f t="shared" si="11"/>
        <v>79.01960445804734</v>
      </c>
      <c r="F456" s="11">
        <v>25605</v>
      </c>
      <c r="G456" s="11">
        <v>9374</v>
      </c>
      <c r="H456" s="11">
        <v>8269</v>
      </c>
      <c r="I456" s="11">
        <v>25600</v>
      </c>
      <c r="J456" s="11">
        <v>22708</v>
      </c>
      <c r="K456" s="11">
        <v>145714.41651036643</v>
      </c>
      <c r="L456" s="11">
        <v>54511.57904720441</v>
      </c>
      <c r="M456" s="10">
        <f t="shared" si="8"/>
        <v>200225.99555757083</v>
      </c>
      <c r="N456" s="10">
        <f t="shared" si="12"/>
        <v>454789.06526331592</v>
      </c>
      <c r="O456" s="10">
        <f t="shared" si="13"/>
        <v>640792.52191990509</v>
      </c>
      <c r="P456" s="10">
        <f t="shared" si="14"/>
        <v>493813.32619157282</v>
      </c>
      <c r="Q456" s="21">
        <v>39.278302410295446</v>
      </c>
      <c r="R456" s="21">
        <v>37.247063046192324</v>
      </c>
      <c r="S456" s="21">
        <v>46.92866966815172</v>
      </c>
      <c r="T456" s="23">
        <v>1.4266114971508741</v>
      </c>
      <c r="U456" s="23">
        <v>1.6581764132949151</v>
      </c>
      <c r="Y456" s="29"/>
      <c r="AJ456" s="29"/>
      <c r="AK456" s="29"/>
      <c r="AL456" s="29"/>
    </row>
    <row r="457" spans="1:38" x14ac:dyDescent="0.25">
      <c r="A457" s="9">
        <f t="shared" si="10"/>
        <v>2058</v>
      </c>
      <c r="B457" s="11">
        <v>320400</v>
      </c>
      <c r="C457" s="11">
        <v>85069</v>
      </c>
      <c r="D457" s="10">
        <f t="shared" si="7"/>
        <v>405469</v>
      </c>
      <c r="E457" s="20">
        <f t="shared" si="11"/>
        <v>79.01960445804734</v>
      </c>
      <c r="F457" s="11">
        <v>25547</v>
      </c>
      <c r="G457" s="11">
        <v>9433</v>
      </c>
      <c r="H457" s="11">
        <v>8153</v>
      </c>
      <c r="I457" s="11">
        <v>25542</v>
      </c>
      <c r="J457" s="11">
        <v>22657</v>
      </c>
      <c r="K457" s="11">
        <v>145836.3203212574</v>
      </c>
      <c r="L457" s="11">
        <v>54514.59182932118</v>
      </c>
      <c r="M457" s="10">
        <f t="shared" si="8"/>
        <v>200350.91215057857</v>
      </c>
      <c r="N457" s="10">
        <f t="shared" si="12"/>
        <v>455169.53908007935</v>
      </c>
      <c r="O457" s="10">
        <f t="shared" si="13"/>
        <v>640827.93766614376</v>
      </c>
      <c r="P457" s="10">
        <f t="shared" si="14"/>
        <v>494121.40546029061</v>
      </c>
      <c r="Q457" s="21">
        <v>39.227871921158233</v>
      </c>
      <c r="R457" s="21">
        <v>37.204200998751617</v>
      </c>
      <c r="S457" s="21">
        <v>46.849733745547766</v>
      </c>
      <c r="T457" s="23">
        <v>1.4349286954223248</v>
      </c>
      <c r="U457" s="23">
        <v>1.6687685478757133</v>
      </c>
      <c r="Y457" s="29"/>
      <c r="AJ457" s="29"/>
      <c r="AK457" s="29"/>
      <c r="AL457" s="29"/>
    </row>
    <row r="458" spans="1:38" x14ac:dyDescent="0.25">
      <c r="A458" s="9">
        <f t="shared" si="10"/>
        <v>2059</v>
      </c>
      <c r="B458" s="11">
        <v>320400</v>
      </c>
      <c r="C458" s="11">
        <v>85069</v>
      </c>
      <c r="D458" s="10">
        <f t="shared" si="7"/>
        <v>405469</v>
      </c>
      <c r="E458" s="20">
        <f t="shared" si="11"/>
        <v>79.01960445804734</v>
      </c>
      <c r="F458" s="11">
        <v>25473</v>
      </c>
      <c r="G458" s="11">
        <v>9483</v>
      </c>
      <c r="H458" s="11">
        <v>8037</v>
      </c>
      <c r="I458" s="11">
        <v>25464</v>
      </c>
      <c r="J458" s="11">
        <v>22588</v>
      </c>
      <c r="K458" s="11">
        <v>145948.31927003915</v>
      </c>
      <c r="L458" s="11">
        <v>54518.00270078249</v>
      </c>
      <c r="M458" s="10">
        <f t="shared" si="8"/>
        <v>200466.32197082165</v>
      </c>
      <c r="N458" s="10">
        <f t="shared" si="12"/>
        <v>455519.09884531569</v>
      </c>
      <c r="O458" s="10">
        <f t="shared" si="13"/>
        <v>640868.03301769728</v>
      </c>
      <c r="P458" s="10">
        <f t="shared" si="14"/>
        <v>494406.03836747486</v>
      </c>
      <c r="Q458" s="21">
        <v>39.187461926805973</v>
      </c>
      <c r="R458" s="21">
        <v>37.170468164793974</v>
      </c>
      <c r="S458" s="21">
        <v>46.784175198956113</v>
      </c>
      <c r="T458" s="23">
        <v>1.4428460688007523</v>
      </c>
      <c r="U458" s="23">
        <v>1.6793287473874312</v>
      </c>
      <c r="Y458" s="29"/>
      <c r="AJ458" s="29"/>
      <c r="AK458" s="29"/>
      <c r="AL458" s="29"/>
    </row>
    <row r="459" spans="1:38" x14ac:dyDescent="0.25">
      <c r="A459" s="9">
        <f>A458+1</f>
        <v>2060</v>
      </c>
      <c r="B459" s="11">
        <v>320400</v>
      </c>
      <c r="C459" s="11">
        <v>85069</v>
      </c>
      <c r="D459" s="10">
        <f t="shared" si="7"/>
        <v>405469</v>
      </c>
      <c r="E459" s="20">
        <f t="shared" si="11"/>
        <v>79.01960445804734</v>
      </c>
      <c r="F459" s="11">
        <v>25401</v>
      </c>
      <c r="G459" s="11">
        <v>9534</v>
      </c>
      <c r="H459" s="11">
        <v>7928</v>
      </c>
      <c r="I459" s="11">
        <v>25389</v>
      </c>
      <c r="J459" s="11">
        <v>22522</v>
      </c>
      <c r="K459" s="11">
        <v>146056.78237700966</v>
      </c>
      <c r="L459" s="11">
        <v>54523.719085289347</v>
      </c>
      <c r="M459" s="10">
        <f t="shared" si="8"/>
        <v>200580.501462299</v>
      </c>
      <c r="N459" s="10">
        <f t="shared" si="12"/>
        <v>455857.62289953075</v>
      </c>
      <c r="O459" s="10">
        <f t="shared" si="13"/>
        <v>640935.23005195009</v>
      </c>
      <c r="P459" s="10">
        <f t="shared" si="14"/>
        <v>494687.63693968963</v>
      </c>
      <c r="Q459" s="21">
        <v>39.156887456254502</v>
      </c>
      <c r="R459" s="21">
        <v>37.14684769038697</v>
      </c>
      <c r="S459" s="21">
        <v>46.72740951462923</v>
      </c>
      <c r="T459" s="23">
        <v>1.4510886831343706</v>
      </c>
      <c r="U459" s="23">
        <v>1.690079112439093</v>
      </c>
      <c r="Y459" s="29"/>
      <c r="AJ459" s="29"/>
      <c r="AK459" s="29"/>
      <c r="AL459" s="29"/>
    </row>
    <row r="460" spans="1:38" x14ac:dyDescent="0.25">
      <c r="A460" s="9">
        <f t="shared" si="10"/>
        <v>2061</v>
      </c>
      <c r="B460" s="11">
        <v>320400</v>
      </c>
      <c r="C460" s="11">
        <v>85069</v>
      </c>
      <c r="D460" s="10">
        <f t="shared" si="7"/>
        <v>405469</v>
      </c>
      <c r="E460" s="20">
        <f t="shared" si="11"/>
        <v>79.01960445804734</v>
      </c>
      <c r="F460" s="11">
        <v>25345</v>
      </c>
      <c r="G460" s="11">
        <v>9575</v>
      </c>
      <c r="H460" s="11">
        <v>7849</v>
      </c>
      <c r="I460" s="11">
        <v>25331</v>
      </c>
      <c r="J460" s="11">
        <v>22469</v>
      </c>
      <c r="K460" s="11">
        <v>146163.00603754076</v>
      </c>
      <c r="L460" s="11">
        <v>54518.683093305735</v>
      </c>
      <c r="M460" s="10">
        <f t="shared" si="8"/>
        <v>200681.6891308465</v>
      </c>
      <c r="N460" s="10">
        <f t="shared" si="12"/>
        <v>456189.15742053924</v>
      </c>
      <c r="O460" s="10">
        <f t="shared" si="13"/>
        <v>640876.03114302189</v>
      </c>
      <c r="P460" s="10">
        <f t="shared" si="14"/>
        <v>494937.1940415827</v>
      </c>
      <c r="Q460" s="21">
        <v>39.133586044802584</v>
      </c>
      <c r="R460" s="21">
        <v>37.132412609238408</v>
      </c>
      <c r="S460" s="21">
        <v>46.67071436128321</v>
      </c>
      <c r="T460" s="23">
        <v>1.4602917218399978</v>
      </c>
      <c r="U460" s="23">
        <v>1.7001988596010633</v>
      </c>
      <c r="Y460" s="29"/>
      <c r="AJ460" s="29"/>
      <c r="AK460" s="29"/>
      <c r="AL460" s="29"/>
    </row>
    <row r="461" spans="1:38" x14ac:dyDescent="0.25">
      <c r="A461" s="9">
        <f t="shared" si="10"/>
        <v>2062</v>
      </c>
      <c r="B461" s="11">
        <v>320400</v>
      </c>
      <c r="C461" s="11">
        <v>85069</v>
      </c>
      <c r="D461" s="10">
        <f t="shared" si="7"/>
        <v>405469</v>
      </c>
      <c r="E461" s="20">
        <f t="shared" si="11"/>
        <v>79.01960445804734</v>
      </c>
      <c r="F461" s="11">
        <v>25315</v>
      </c>
      <c r="G461" s="11">
        <v>9606</v>
      </c>
      <c r="H461" s="11">
        <v>7808</v>
      </c>
      <c r="I461" s="11">
        <v>25305</v>
      </c>
      <c r="J461" s="11">
        <v>22446</v>
      </c>
      <c r="K461" s="11">
        <v>146257.44517488885</v>
      </c>
      <c r="L461" s="11">
        <v>54502.854803705486</v>
      </c>
      <c r="M461" s="10">
        <f t="shared" si="8"/>
        <v>200760.29997859435</v>
      </c>
      <c r="N461" s="10">
        <f t="shared" si="12"/>
        <v>456483.91128242464</v>
      </c>
      <c r="O461" s="10">
        <f t="shared" si="13"/>
        <v>640689.96701154928</v>
      </c>
      <c r="P461" s="10">
        <f t="shared" si="14"/>
        <v>495131.07038662478</v>
      </c>
      <c r="Q461" s="21">
        <v>39.11335761796866</v>
      </c>
      <c r="R461" s="21">
        <v>37.121260923845185</v>
      </c>
      <c r="S461" s="21">
        <v>46.616299709647443</v>
      </c>
      <c r="T461" s="23">
        <v>1.4691147167662966</v>
      </c>
      <c r="U461" s="23">
        <v>1.7090413321665461</v>
      </c>
      <c r="Y461" s="29"/>
      <c r="AJ461" s="29"/>
      <c r="AK461" s="29"/>
      <c r="AL461" s="29"/>
    </row>
    <row r="462" spans="1:38" x14ac:dyDescent="0.25">
      <c r="A462" s="9">
        <f t="shared" si="10"/>
        <v>2063</v>
      </c>
      <c r="B462" s="11">
        <v>320400</v>
      </c>
      <c r="C462" s="11">
        <v>85069</v>
      </c>
      <c r="D462" s="10">
        <f t="shared" si="7"/>
        <v>405469</v>
      </c>
      <c r="E462" s="20">
        <f t="shared" si="11"/>
        <v>79.01960445804734</v>
      </c>
      <c r="F462" s="11">
        <v>25294</v>
      </c>
      <c r="G462" s="11">
        <v>9629</v>
      </c>
      <c r="H462" s="11">
        <v>7779</v>
      </c>
      <c r="I462" s="11">
        <v>25290</v>
      </c>
      <c r="J462" s="11">
        <v>22434</v>
      </c>
      <c r="K462" s="11">
        <v>146340.32734671736</v>
      </c>
      <c r="L462" s="11">
        <v>54484.557032324323</v>
      </c>
      <c r="M462" s="10">
        <f t="shared" si="8"/>
        <v>200824.88437904167</v>
      </c>
      <c r="N462" s="10">
        <f t="shared" si="12"/>
        <v>456742.59471509786</v>
      </c>
      <c r="O462" s="10">
        <f t="shared" si="13"/>
        <v>640474.87371809152</v>
      </c>
      <c r="P462" s="10">
        <f t="shared" si="14"/>
        <v>495290.35358816996</v>
      </c>
      <c r="Q462" s="21">
        <v>39.095361174344035</v>
      </c>
      <c r="R462" s="21">
        <v>37.112571785268422</v>
      </c>
      <c r="S462" s="21">
        <v>46.563248656972618</v>
      </c>
      <c r="T462" s="23">
        <v>1.4770710754724174</v>
      </c>
      <c r="U462" s="23">
        <v>1.7173741001719756</v>
      </c>
      <c r="Y462" s="29"/>
      <c r="AJ462" s="29"/>
      <c r="AK462" s="29"/>
      <c r="AL462" s="29"/>
    </row>
    <row r="463" spans="1:38" x14ac:dyDescent="0.25">
      <c r="A463" s="9">
        <f t="shared" si="10"/>
        <v>2064</v>
      </c>
      <c r="B463" s="11">
        <v>320400</v>
      </c>
      <c r="C463" s="11">
        <v>85069</v>
      </c>
      <c r="D463" s="10">
        <f t="shared" si="7"/>
        <v>405469</v>
      </c>
      <c r="E463" s="20">
        <f t="shared" si="11"/>
        <v>79.01960445804734</v>
      </c>
      <c r="F463" s="11">
        <v>25284</v>
      </c>
      <c r="G463" s="11">
        <v>9647</v>
      </c>
      <c r="H463" s="11">
        <v>7769</v>
      </c>
      <c r="I463" s="11">
        <v>25276</v>
      </c>
      <c r="J463" s="11">
        <v>22422</v>
      </c>
      <c r="K463" s="11">
        <v>146411.62867378374</v>
      </c>
      <c r="L463" s="11">
        <v>54460.949015594073</v>
      </c>
      <c r="M463" s="10">
        <f t="shared" si="8"/>
        <v>200872.57768937782</v>
      </c>
      <c r="N463" s="10">
        <f t="shared" si="12"/>
        <v>456965.13318908779</v>
      </c>
      <c r="O463" s="10">
        <f t="shared" si="13"/>
        <v>640197.35762256605</v>
      </c>
      <c r="P463" s="10">
        <f t="shared" si="14"/>
        <v>495407.97863555001</v>
      </c>
      <c r="Q463" s="21">
        <v>39.078785307878427</v>
      </c>
      <c r="R463" s="21">
        <v>37.105621098626742</v>
      </c>
      <c r="S463" s="21">
        <v>46.510420952403386</v>
      </c>
      <c r="T463" s="23">
        <v>1.4848152129987571</v>
      </c>
      <c r="U463" s="23">
        <v>1.725200385551948</v>
      </c>
      <c r="Y463" s="29"/>
      <c r="AJ463" s="29"/>
      <c r="AK463" s="29"/>
      <c r="AL463" s="29"/>
    </row>
    <row r="464" spans="1:38" x14ac:dyDescent="0.25">
      <c r="A464" s="9">
        <f t="shared" si="10"/>
        <v>2065</v>
      </c>
      <c r="B464" s="11">
        <v>320400</v>
      </c>
      <c r="C464" s="11">
        <v>85069</v>
      </c>
      <c r="D464" s="10">
        <f t="shared" si="7"/>
        <v>405469</v>
      </c>
      <c r="E464" s="20">
        <f t="shared" si="11"/>
        <v>79.01960445804734</v>
      </c>
      <c r="F464" s="11">
        <v>25269</v>
      </c>
      <c r="G464" s="11">
        <v>9660</v>
      </c>
      <c r="H464" s="11">
        <v>7752</v>
      </c>
      <c r="I464" s="11">
        <v>25258</v>
      </c>
      <c r="J464" s="11">
        <v>22406</v>
      </c>
      <c r="K464" s="11">
        <v>146473.30036484232</v>
      </c>
      <c r="L464" s="11">
        <v>54430.713456798396</v>
      </c>
      <c r="M464" s="10">
        <f t="shared" si="8"/>
        <v>200904.01382164072</v>
      </c>
      <c r="N464" s="10">
        <f t="shared" si="12"/>
        <v>457157.61661935801</v>
      </c>
      <c r="O464" s="10">
        <f t="shared" si="13"/>
        <v>639841.93368675304</v>
      </c>
      <c r="P464" s="10">
        <f t="shared" si="14"/>
        <v>495485.50893321243</v>
      </c>
      <c r="Q464" s="21">
        <v>39.063800191876901</v>
      </c>
      <c r="R464" s="21">
        <v>37.100127965043669</v>
      </c>
      <c r="S464" s="21">
        <v>46.459685666929197</v>
      </c>
      <c r="T464" s="23">
        <v>1.4921515602840485</v>
      </c>
      <c r="U464" s="23">
        <v>1.7316090117237635</v>
      </c>
      <c r="Y464" s="29"/>
      <c r="AJ464" s="29"/>
      <c r="AK464" s="29"/>
      <c r="AL464" s="29"/>
    </row>
    <row r="465" spans="1:42" x14ac:dyDescent="0.25">
      <c r="A465" s="9">
        <f t="shared" si="10"/>
        <v>2066</v>
      </c>
      <c r="B465" s="11">
        <v>320400</v>
      </c>
      <c r="C465" s="11">
        <v>85069</v>
      </c>
      <c r="D465" s="10">
        <f t="shared" si="7"/>
        <v>405469</v>
      </c>
      <c r="E465" s="20">
        <f t="shared" si="11"/>
        <v>79.01960445804734</v>
      </c>
      <c r="F465" s="11">
        <v>25246</v>
      </c>
      <c r="G465" s="11">
        <v>9666</v>
      </c>
      <c r="H465" s="11">
        <v>7733</v>
      </c>
      <c r="I465" s="11">
        <v>25240</v>
      </c>
      <c r="J465" s="11">
        <v>22388</v>
      </c>
      <c r="K465" s="11">
        <v>146527.97328642348</v>
      </c>
      <c r="L465" s="11">
        <v>54395.21899524</v>
      </c>
      <c r="M465" s="10">
        <f t="shared" si="8"/>
        <v>200923.19228166348</v>
      </c>
      <c r="N465" s="10">
        <f t="shared" si="12"/>
        <v>457328.25619982363</v>
      </c>
      <c r="O465" s="10">
        <f t="shared" si="13"/>
        <v>639424.69048936747</v>
      </c>
      <c r="P465" s="10">
        <f t="shared" si="14"/>
        <v>495532.80838156183</v>
      </c>
      <c r="Q465" s="21">
        <v>39.049942165739161</v>
      </c>
      <c r="R465" s="21">
        <v>37.096700998751523</v>
      </c>
      <c r="S465" s="21">
        <v>46.406540572946753</v>
      </c>
      <c r="T465" s="23">
        <v>1.4987711428244652</v>
      </c>
      <c r="U465" s="23">
        <v>1.7366776328305131</v>
      </c>
      <c r="Y465" s="29"/>
      <c r="AJ465" s="29"/>
      <c r="AK465" s="29"/>
      <c r="AL465" s="29"/>
    </row>
    <row r="466" spans="1:42" x14ac:dyDescent="0.25">
      <c r="A466" s="9">
        <f t="shared" si="10"/>
        <v>2067</v>
      </c>
      <c r="B466" s="11">
        <v>320400</v>
      </c>
      <c r="C466" s="11">
        <v>85069</v>
      </c>
      <c r="D466" s="10">
        <f t="shared" si="7"/>
        <v>405469</v>
      </c>
      <c r="E466" s="20">
        <f t="shared" si="11"/>
        <v>79.01960445804734</v>
      </c>
      <c r="F466" s="11">
        <v>25215</v>
      </c>
      <c r="G466" s="11">
        <v>9672</v>
      </c>
      <c r="H466" s="11">
        <v>7703</v>
      </c>
      <c r="I466" s="11">
        <v>25206</v>
      </c>
      <c r="J466" s="11">
        <v>22360</v>
      </c>
      <c r="K466" s="11">
        <v>146565.35781563984</v>
      </c>
      <c r="L466" s="11">
        <v>54371.137431216259</v>
      </c>
      <c r="M466" s="10">
        <f t="shared" si="8"/>
        <v>200936.4952468561</v>
      </c>
      <c r="N466" s="10">
        <f t="shared" si="12"/>
        <v>457444.93700262118</v>
      </c>
      <c r="O466" s="10">
        <f t="shared" si="13"/>
        <v>639141.60776800313</v>
      </c>
      <c r="P466" s="10">
        <f t="shared" si="14"/>
        <v>495565.61721575784</v>
      </c>
      <c r="Q466" s="21">
        <v>39.038920361359672</v>
      </c>
      <c r="R466" s="21">
        <v>37.093458177278414</v>
      </c>
      <c r="S466" s="21">
        <v>46.366220362294214</v>
      </c>
      <c r="T466" s="23">
        <v>1.5038098287991541</v>
      </c>
      <c r="U466" s="23">
        <v>1.7417849306903068</v>
      </c>
      <c r="Y466" s="29"/>
      <c r="AJ466" s="29"/>
      <c r="AK466" s="29"/>
      <c r="AL466" s="29"/>
    </row>
    <row r="467" spans="1:42" x14ac:dyDescent="0.25">
      <c r="A467" s="9">
        <f t="shared" si="10"/>
        <v>2068</v>
      </c>
      <c r="B467" s="11">
        <v>320400</v>
      </c>
      <c r="C467" s="11">
        <v>85069</v>
      </c>
      <c r="D467" s="10">
        <f t="shared" si="7"/>
        <v>405469</v>
      </c>
      <c r="E467" s="20">
        <f t="shared" si="11"/>
        <v>79.01960445804734</v>
      </c>
      <c r="F467" s="11">
        <v>25163</v>
      </c>
      <c r="G467" s="11">
        <v>9675</v>
      </c>
      <c r="H467" s="11">
        <v>7655</v>
      </c>
      <c r="I467" s="11">
        <v>25155</v>
      </c>
      <c r="J467" s="11">
        <v>22316</v>
      </c>
      <c r="K467" s="11">
        <v>146599.74294279632</v>
      </c>
      <c r="L467" s="11">
        <v>54353.457328030723</v>
      </c>
      <c r="M467" s="10">
        <f t="shared" si="8"/>
        <v>200953.20027082704</v>
      </c>
      <c r="N467" s="10">
        <f t="shared" si="12"/>
        <v>457552.2563757688</v>
      </c>
      <c r="O467" s="10">
        <f t="shared" si="13"/>
        <v>638933.77526514616</v>
      </c>
      <c r="P467" s="10">
        <f t="shared" si="14"/>
        <v>495606.81647876179</v>
      </c>
      <c r="Q467" s="21">
        <v>39.031805144166626</v>
      </c>
      <c r="R467" s="21">
        <v>37.093414481897582</v>
      </c>
      <c r="S467" s="21">
        <v>46.332471288013352</v>
      </c>
      <c r="T467" s="23">
        <v>1.5081648058110544</v>
      </c>
      <c r="U467" s="23">
        <v>1.7452351117852667</v>
      </c>
      <c r="Y467" s="29"/>
      <c r="AB467" s="25"/>
      <c r="AJ467" s="29"/>
      <c r="AK467" s="29"/>
      <c r="AL467" s="29"/>
    </row>
    <row r="468" spans="1:42" x14ac:dyDescent="0.25">
      <c r="A468" s="9">
        <f>A467+1</f>
        <v>2069</v>
      </c>
      <c r="B468" s="11">
        <v>320400</v>
      </c>
      <c r="C468" s="11">
        <v>85069</v>
      </c>
      <c r="D468" s="10">
        <f t="shared" si="7"/>
        <v>405469</v>
      </c>
      <c r="E468" s="20">
        <f t="shared" si="11"/>
        <v>79.01960445804734</v>
      </c>
      <c r="F468" s="11">
        <v>25098</v>
      </c>
      <c r="G468" s="11">
        <v>9679</v>
      </c>
      <c r="H468" s="11">
        <v>7598</v>
      </c>
      <c r="I468" s="11">
        <v>25089</v>
      </c>
      <c r="J468" s="11">
        <v>22256</v>
      </c>
      <c r="K468" s="11">
        <v>146617.14173700704</v>
      </c>
      <c r="L468" s="11">
        <v>54356.877684429237</v>
      </c>
      <c r="M468" s="10">
        <f t="shared" si="8"/>
        <v>200974.01942143627</v>
      </c>
      <c r="N468" s="10">
        <f t="shared" si="12"/>
        <v>457606.55972848641</v>
      </c>
      <c r="O468" s="10">
        <f t="shared" si="13"/>
        <v>638973.98211368697</v>
      </c>
      <c r="P468" s="10">
        <f t="shared" si="14"/>
        <v>495658.16232914547</v>
      </c>
      <c r="Q468" s="21">
        <v>39.029321600418513</v>
      </c>
      <c r="R468" s="21">
        <v>37.096713483145997</v>
      </c>
      <c r="S468" s="21">
        <v>46.308208630641154</v>
      </c>
      <c r="T468" s="23">
        <v>1.5124321082100458</v>
      </c>
      <c r="U468" s="23">
        <v>1.7482529544411103</v>
      </c>
      <c r="Y468" s="29"/>
      <c r="AJ468" s="29"/>
      <c r="AK468" s="29"/>
      <c r="AL468" s="29"/>
    </row>
    <row r="469" spans="1:42" x14ac:dyDescent="0.25">
      <c r="A469" s="9">
        <f t="shared" si="10"/>
        <v>2070</v>
      </c>
      <c r="B469" s="11">
        <v>320400</v>
      </c>
      <c r="C469" s="11">
        <v>85069</v>
      </c>
      <c r="D469" s="10">
        <f t="shared" si="7"/>
        <v>405469</v>
      </c>
      <c r="E469" s="20">
        <f t="shared" si="11"/>
        <v>79.01960445804734</v>
      </c>
      <c r="F469" s="11">
        <v>25027</v>
      </c>
      <c r="G469" s="11">
        <v>9689</v>
      </c>
      <c r="H469" s="11">
        <v>7527</v>
      </c>
      <c r="I469" s="11">
        <v>25020</v>
      </c>
      <c r="J469" s="11">
        <v>22194</v>
      </c>
      <c r="K469" s="11">
        <v>146641.16050005067</v>
      </c>
      <c r="L469" s="11">
        <v>54350.552774747572</v>
      </c>
      <c r="M469" s="10">
        <f t="shared" si="8"/>
        <v>200991.71327479824</v>
      </c>
      <c r="N469" s="10">
        <f t="shared" si="12"/>
        <v>457681.52465683728</v>
      </c>
      <c r="O469" s="10">
        <f t="shared" si="13"/>
        <v>638899.63176653744</v>
      </c>
      <c r="P469" s="10">
        <f t="shared" si="14"/>
        <v>495701.80032209185</v>
      </c>
      <c r="Q469" s="21">
        <v>39.031642369700414</v>
      </c>
      <c r="R469" s="21">
        <v>37.10407927590505</v>
      </c>
      <c r="S469" s="21">
        <v>46.291528053697704</v>
      </c>
      <c r="T469" s="23">
        <v>1.5151566753164896</v>
      </c>
      <c r="U469" s="23">
        <v>1.7494888770514674</v>
      </c>
      <c r="Y469" s="29"/>
      <c r="AJ469" s="29"/>
      <c r="AK469" s="29"/>
      <c r="AL469" s="29"/>
    </row>
    <row r="470" spans="1:42" x14ac:dyDescent="0.25">
      <c r="A470" s="9">
        <f t="shared" si="10"/>
        <v>2071</v>
      </c>
      <c r="B470" s="11">
        <v>320400</v>
      </c>
      <c r="C470" s="11">
        <v>85069</v>
      </c>
      <c r="D470" s="10">
        <f t="shared" si="7"/>
        <v>405469</v>
      </c>
      <c r="E470" s="20">
        <f t="shared" si="11"/>
        <v>79.01960445804734</v>
      </c>
      <c r="F470" s="11">
        <v>24932</v>
      </c>
      <c r="G470" s="11">
        <v>9696</v>
      </c>
      <c r="H470" s="11">
        <v>7439</v>
      </c>
      <c r="I470" s="11">
        <v>24924</v>
      </c>
      <c r="J470" s="11">
        <v>22109</v>
      </c>
      <c r="K470" s="11">
        <v>146669.07538218732</v>
      </c>
      <c r="L470" s="11">
        <v>54360.861097264147</v>
      </c>
      <c r="M470" s="10">
        <f t="shared" si="8"/>
        <v>201029.93647945148</v>
      </c>
      <c r="N470" s="10">
        <f t="shared" si="12"/>
        <v>457768.64975713892</v>
      </c>
      <c r="O470" s="10">
        <f t="shared" si="13"/>
        <v>639020.80778267223</v>
      </c>
      <c r="P470" s="10">
        <f t="shared" si="14"/>
        <v>495796.06943922094</v>
      </c>
      <c r="Q470" s="21">
        <v>39.040846525875239</v>
      </c>
      <c r="R470" s="21">
        <v>37.116058052434461</v>
      </c>
      <c r="S470" s="21">
        <v>46.290282006371491</v>
      </c>
      <c r="T470" s="23">
        <v>1.5174085096973748</v>
      </c>
      <c r="U470" s="23">
        <v>1.7495725801951165</v>
      </c>
      <c r="Y470" s="29"/>
      <c r="AJ470" s="29"/>
      <c r="AK470" s="29"/>
      <c r="AL470" s="29"/>
    </row>
    <row r="471" spans="1:42" x14ac:dyDescent="0.25">
      <c r="A471" s="3" t="s">
        <v>55</v>
      </c>
    </row>
    <row r="472" spans="1:42" x14ac:dyDescent="0.25">
      <c r="A472" s="30" t="s">
        <v>58</v>
      </c>
    </row>
    <row r="473" spans="1:42" x14ac:dyDescent="0.25">
      <c r="A473" s="31">
        <v>2030</v>
      </c>
    </row>
    <row r="474" spans="1:42" x14ac:dyDescent="0.25">
      <c r="A474" s="31">
        <v>2040</v>
      </c>
    </row>
    <row r="475" spans="1:42" x14ac:dyDescent="0.25">
      <c r="A475" s="31">
        <v>2050</v>
      </c>
      <c r="S475" s="25"/>
    </row>
    <row r="476" spans="1:42" ht="51.75" x14ac:dyDescent="0.25">
      <c r="A476" s="43" t="s">
        <v>59</v>
      </c>
      <c r="B476" s="18" t="s">
        <v>63</v>
      </c>
      <c r="C476" s="18" t="s">
        <v>83</v>
      </c>
      <c r="D476" s="18" t="s">
        <v>62</v>
      </c>
      <c r="E476" s="18"/>
      <c r="F476" s="18"/>
      <c r="G476" s="18" t="s">
        <v>63</v>
      </c>
      <c r="H476" s="18"/>
      <c r="I476" s="18"/>
      <c r="J476" s="43" t="s">
        <v>59</v>
      </c>
      <c r="K476" s="18" t="s">
        <v>60</v>
      </c>
      <c r="L476" s="18"/>
      <c r="M476" s="18"/>
      <c r="N476" s="18" t="s">
        <v>61</v>
      </c>
      <c r="O476" s="18"/>
      <c r="P476" s="18"/>
      <c r="Q476" s="43" t="s">
        <v>59</v>
      </c>
      <c r="R476" s="43" t="s">
        <v>101</v>
      </c>
      <c r="S476" s="18"/>
      <c r="U476" s="18" t="s">
        <v>102</v>
      </c>
      <c r="V476" s="18"/>
    </row>
    <row r="477" spans="1:42" x14ac:dyDescent="0.25">
      <c r="B477" s="8">
        <f>startyear</f>
        <v>2021</v>
      </c>
      <c r="C477" s="8">
        <f>startyear</f>
        <v>2021</v>
      </c>
      <c r="D477" s="8">
        <f t="shared" ref="D477:I477" si="15">K477</f>
        <v>2030</v>
      </c>
      <c r="E477" s="8">
        <f t="shared" si="15"/>
        <v>2040</v>
      </c>
      <c r="F477" s="8">
        <f t="shared" si="15"/>
        <v>2050</v>
      </c>
      <c r="G477" s="8">
        <f t="shared" si="15"/>
        <v>2030</v>
      </c>
      <c r="H477" s="8">
        <f t="shared" si="15"/>
        <v>2040</v>
      </c>
      <c r="I477" s="8">
        <f t="shared" si="15"/>
        <v>2050</v>
      </c>
      <c r="K477" s="8">
        <f>threeyears</f>
        <v>2030</v>
      </c>
      <c r="L477" s="8">
        <f>A474</f>
        <v>2040</v>
      </c>
      <c r="M477" s="8">
        <f>A475</f>
        <v>2050</v>
      </c>
      <c r="N477" s="8">
        <f>K477</f>
        <v>2030</v>
      </c>
      <c r="O477" s="8">
        <f>L477</f>
        <v>2040</v>
      </c>
      <c r="P477" s="8">
        <f>M477</f>
        <v>2050</v>
      </c>
      <c r="R477" s="8">
        <f>D477</f>
        <v>2030</v>
      </c>
      <c r="S477" s="8">
        <f>E477</f>
        <v>2040</v>
      </c>
      <c r="T477" s="8">
        <f>F477</f>
        <v>2050</v>
      </c>
      <c r="U477" s="8">
        <f>R477</f>
        <v>2030</v>
      </c>
      <c r="V477" s="8">
        <f t="shared" ref="V477:W477" si="16">S477</f>
        <v>2040</v>
      </c>
      <c r="W477" s="8">
        <f t="shared" si="16"/>
        <v>2050</v>
      </c>
    </row>
    <row r="478" spans="1:42" x14ac:dyDescent="0.25">
      <c r="A478">
        <v>21</v>
      </c>
      <c r="B478" s="10">
        <f>SUMIF(Educators!A$2:A$15000,A478,Educators!D$2:D$15000)</f>
        <v>44</v>
      </c>
      <c r="C478" s="10">
        <f>SUMPRODUCT((Educators!A$2:A$15000=A478)*(Educators!B$2:B$15000=0)*(Educators!D$2:D$15000))</f>
        <v>0</v>
      </c>
      <c r="D478" s="24">
        <v>60</v>
      </c>
      <c r="E478" s="24">
        <v>30</v>
      </c>
      <c r="F478" s="24">
        <v>20</v>
      </c>
      <c r="G478" s="24">
        <v>60</v>
      </c>
      <c r="H478" s="24">
        <v>30</v>
      </c>
      <c r="I478" s="24">
        <v>20</v>
      </c>
      <c r="J478">
        <v>21</v>
      </c>
      <c r="K478" s="24">
        <v>399699</v>
      </c>
      <c r="L478" s="24">
        <v>399699</v>
      </c>
      <c r="M478" s="24">
        <v>399699</v>
      </c>
      <c r="N478" s="24">
        <v>399699</v>
      </c>
      <c r="O478" s="24">
        <v>399699</v>
      </c>
      <c r="P478" s="24">
        <v>399699</v>
      </c>
      <c r="Q478">
        <v>21</v>
      </c>
      <c r="R478" s="24">
        <v>17</v>
      </c>
      <c r="S478" s="24">
        <v>9</v>
      </c>
      <c r="T478" s="24">
        <v>4</v>
      </c>
      <c r="U478" s="24">
        <v>60</v>
      </c>
      <c r="V478" s="24">
        <v>30</v>
      </c>
      <c r="W478" s="24">
        <v>15</v>
      </c>
      <c r="AP478" s="6"/>
    </row>
    <row r="479" spans="1:42" x14ac:dyDescent="0.25">
      <c r="A479">
        <v>22</v>
      </c>
      <c r="B479" s="10">
        <f>SUMIF(Educators!A$2:A$15000,A479,Educators!D$2:D$15000)</f>
        <v>638</v>
      </c>
      <c r="C479" s="10">
        <f>SUMPRODUCT((Educators!A$2:A$15000=A479)*(Educators!B$2:B$15000=0)*(Educators!D$2:D$15000))</f>
        <v>0</v>
      </c>
      <c r="D479" s="24">
        <v>451</v>
      </c>
      <c r="E479" s="24">
        <v>225</v>
      </c>
      <c r="F479" s="24">
        <v>115</v>
      </c>
      <c r="G479" s="24">
        <v>452</v>
      </c>
      <c r="H479" s="24">
        <v>224</v>
      </c>
      <c r="I479" s="24">
        <v>114</v>
      </c>
      <c r="J479">
        <v>22</v>
      </c>
      <c r="K479" s="24">
        <v>400271</v>
      </c>
      <c r="L479" s="24">
        <v>400312</v>
      </c>
      <c r="M479" s="24">
        <v>400273</v>
      </c>
      <c r="N479" s="24">
        <v>400497</v>
      </c>
      <c r="O479" s="24">
        <v>398496</v>
      </c>
      <c r="P479" s="24">
        <v>395641</v>
      </c>
      <c r="Q479">
        <v>22</v>
      </c>
      <c r="R479" s="24">
        <v>43</v>
      </c>
      <c r="S479" s="24">
        <v>23</v>
      </c>
      <c r="T479" s="24">
        <v>10</v>
      </c>
      <c r="U479" s="24">
        <v>408</v>
      </c>
      <c r="V479" s="24">
        <v>202</v>
      </c>
      <c r="W479" s="24">
        <v>104</v>
      </c>
      <c r="AP479" s="6"/>
    </row>
    <row r="480" spans="1:42" x14ac:dyDescent="0.25">
      <c r="A480">
        <v>23</v>
      </c>
      <c r="B480" s="10">
        <f>SUMIF(Educators!A$2:A$15000,A480,Educators!D$2:D$15000)</f>
        <v>2367</v>
      </c>
      <c r="C480" s="10">
        <f>SUMPRODUCT((Educators!A$2:A$15000=A480)*(Educators!B$2:B$15000=0)*(Educators!D$2:D$15000))</f>
        <v>1</v>
      </c>
      <c r="D480" s="24">
        <v>4011</v>
      </c>
      <c r="E480" s="24">
        <v>4437</v>
      </c>
      <c r="F480" s="24">
        <v>5432</v>
      </c>
      <c r="G480" s="24">
        <v>4021</v>
      </c>
      <c r="H480" s="24">
        <v>4438</v>
      </c>
      <c r="I480" s="24">
        <v>5432</v>
      </c>
      <c r="J480">
        <v>23</v>
      </c>
      <c r="K480" s="24">
        <v>395371</v>
      </c>
      <c r="L480" s="24">
        <v>395026</v>
      </c>
      <c r="M480" s="24">
        <v>394827</v>
      </c>
      <c r="N480" s="24">
        <v>395624</v>
      </c>
      <c r="O480" s="24">
        <v>394981</v>
      </c>
      <c r="P480" s="24">
        <v>394750</v>
      </c>
      <c r="Q480">
        <v>23</v>
      </c>
      <c r="R480" s="24">
        <v>330</v>
      </c>
      <c r="S480" s="24">
        <v>379</v>
      </c>
      <c r="T480" s="24">
        <v>466</v>
      </c>
      <c r="U480" s="24">
        <v>3599</v>
      </c>
      <c r="V480" s="24">
        <v>4218</v>
      </c>
      <c r="W480" s="24">
        <v>5329</v>
      </c>
      <c r="AP480" s="6"/>
    </row>
    <row r="481" spans="1:42" x14ac:dyDescent="0.25">
      <c r="A481">
        <v>24</v>
      </c>
      <c r="B481" s="10">
        <f>SUMIF(Educators!A$2:A$15000,A481,Educators!D$2:D$15000)</f>
        <v>4579</v>
      </c>
      <c r="C481" s="10">
        <f>SUMPRODUCT((Educators!A$2:A$15000=A481)*(Educators!B$2:B$15000=0)*(Educators!D$2:D$15000))</f>
        <v>0</v>
      </c>
      <c r="D481" s="24">
        <v>7555</v>
      </c>
      <c r="E481" s="24">
        <v>8395</v>
      </c>
      <c r="F481" s="24">
        <v>10236</v>
      </c>
      <c r="G481" s="24">
        <v>7636</v>
      </c>
      <c r="H481" s="24">
        <v>8446</v>
      </c>
      <c r="I481" s="24">
        <v>10294</v>
      </c>
      <c r="J481">
        <v>24</v>
      </c>
      <c r="K481" s="24">
        <v>393278</v>
      </c>
      <c r="L481" s="24">
        <v>393248</v>
      </c>
      <c r="M481" s="24">
        <v>393161</v>
      </c>
      <c r="N481" s="24">
        <v>394336</v>
      </c>
      <c r="O481" s="24">
        <v>393854</v>
      </c>
      <c r="P481" s="24">
        <v>393672</v>
      </c>
      <c r="Q481">
        <v>24</v>
      </c>
      <c r="R481" s="24">
        <v>560</v>
      </c>
      <c r="S481" s="24">
        <v>650</v>
      </c>
      <c r="T481" s="24">
        <v>792</v>
      </c>
      <c r="U481" s="24">
        <v>4134</v>
      </c>
      <c r="V481" s="24">
        <v>4420</v>
      </c>
      <c r="W481" s="24">
        <v>5352</v>
      </c>
      <c r="AP481" s="6"/>
    </row>
    <row r="482" spans="1:42" x14ac:dyDescent="0.25">
      <c r="A482">
        <v>25</v>
      </c>
      <c r="B482" s="10">
        <f>SUMIF(Educators!A$2:A$15000,A482,Educators!D$2:D$15000)</f>
        <v>6575</v>
      </c>
      <c r="C482" s="10">
        <f>SUMPRODUCT((Educators!A$2:A$15000=A482)*(Educators!B$2:B$15000=0)*(Educators!D$2:D$15000))</f>
        <v>1</v>
      </c>
      <c r="D482" s="24">
        <v>10598</v>
      </c>
      <c r="E482" s="24">
        <v>12030</v>
      </c>
      <c r="F482" s="24">
        <v>14636</v>
      </c>
      <c r="G482" s="24">
        <v>10815</v>
      </c>
      <c r="H482" s="24">
        <v>12179</v>
      </c>
      <c r="I482" s="24">
        <v>14811</v>
      </c>
      <c r="J482">
        <v>25</v>
      </c>
      <c r="K482" s="24">
        <v>392933</v>
      </c>
      <c r="L482" s="24">
        <v>393123</v>
      </c>
      <c r="M482" s="24">
        <v>393068</v>
      </c>
      <c r="N482" s="24">
        <v>394918</v>
      </c>
      <c r="O482" s="24">
        <v>394281</v>
      </c>
      <c r="P482" s="24">
        <v>394135</v>
      </c>
      <c r="Q482">
        <v>25</v>
      </c>
      <c r="R482" s="24">
        <v>748</v>
      </c>
      <c r="S482" s="24">
        <v>889</v>
      </c>
      <c r="T482" s="24">
        <v>1069</v>
      </c>
      <c r="U482" s="24">
        <v>4113</v>
      </c>
      <c r="V482" s="24">
        <v>4412</v>
      </c>
      <c r="W482" s="24">
        <v>5351</v>
      </c>
      <c r="AP482" s="6"/>
    </row>
    <row r="483" spans="1:42" x14ac:dyDescent="0.25">
      <c r="A483">
        <v>26</v>
      </c>
      <c r="B483" s="10">
        <f>SUMIF(Educators!A$2:A$15000,A483,Educators!D$2:D$15000)</f>
        <v>8276</v>
      </c>
      <c r="C483" s="10">
        <f>SUMPRODUCT((Educators!A$2:A$15000=A483)*(Educators!B$2:B$15000=0)*(Educators!D$2:D$15000))</f>
        <v>12</v>
      </c>
      <c r="D483" s="24">
        <v>12828</v>
      </c>
      <c r="E483" s="24">
        <v>15257</v>
      </c>
      <c r="F483" s="24">
        <v>18565</v>
      </c>
      <c r="G483" s="24">
        <v>13226</v>
      </c>
      <c r="H483" s="24">
        <v>15560</v>
      </c>
      <c r="I483" s="24">
        <v>18902</v>
      </c>
      <c r="J483">
        <v>26</v>
      </c>
      <c r="K483" s="24">
        <v>393391</v>
      </c>
      <c r="L483" s="24">
        <v>393689</v>
      </c>
      <c r="M483" s="24">
        <v>393514</v>
      </c>
      <c r="N483" s="24">
        <v>396381</v>
      </c>
      <c r="O483" s="24">
        <v>395583</v>
      </c>
      <c r="P483" s="24">
        <v>395156</v>
      </c>
      <c r="Q483">
        <v>26</v>
      </c>
      <c r="R483" s="24">
        <v>858</v>
      </c>
      <c r="S483" s="24">
        <v>1070</v>
      </c>
      <c r="T483" s="24">
        <v>1281</v>
      </c>
      <c r="U483" s="24">
        <v>3719</v>
      </c>
      <c r="V483" s="24">
        <v>4264</v>
      </c>
      <c r="W483" s="24">
        <v>5334</v>
      </c>
      <c r="AP483" s="6"/>
    </row>
    <row r="484" spans="1:42" x14ac:dyDescent="0.25">
      <c r="A484">
        <v>27</v>
      </c>
      <c r="B484" s="10">
        <f>SUMIF(Educators!A$2:A$15000,A484,Educators!D$2:D$15000)</f>
        <v>9762</v>
      </c>
      <c r="C484" s="10">
        <f>SUMPRODUCT((Educators!A$2:A$15000=A484)*(Educators!B$2:B$15000=0)*(Educators!D$2:D$15000))</f>
        <v>49</v>
      </c>
      <c r="D484" s="24">
        <v>12445</v>
      </c>
      <c r="E484" s="24">
        <v>14695</v>
      </c>
      <c r="F484" s="24">
        <v>17163</v>
      </c>
      <c r="G484" s="24">
        <v>13051</v>
      </c>
      <c r="H484" s="24">
        <v>15194</v>
      </c>
      <c r="I484" s="24">
        <v>17700</v>
      </c>
      <c r="J484">
        <v>27</v>
      </c>
      <c r="K484" s="24">
        <v>397419</v>
      </c>
      <c r="L484" s="24">
        <v>398701</v>
      </c>
      <c r="M484" s="24">
        <v>398825</v>
      </c>
      <c r="N484" s="24">
        <v>402043</v>
      </c>
      <c r="O484" s="24">
        <v>401895</v>
      </c>
      <c r="P484" s="24">
        <v>401621</v>
      </c>
      <c r="Q484">
        <v>27</v>
      </c>
      <c r="R484" s="24">
        <v>811</v>
      </c>
      <c r="S484" s="24">
        <v>1004</v>
      </c>
      <c r="T484" s="24">
        <v>1139</v>
      </c>
      <c r="U484" s="24">
        <v>1443</v>
      </c>
      <c r="V484" s="24">
        <v>715</v>
      </c>
      <c r="W484" s="24">
        <v>368</v>
      </c>
      <c r="AP484" s="6"/>
    </row>
    <row r="485" spans="1:42" x14ac:dyDescent="0.25">
      <c r="A485">
        <v>28</v>
      </c>
      <c r="B485" s="10">
        <f>SUMIF(Educators!A$2:A$15000,A485,Educators!D$2:D$15000)</f>
        <v>10406</v>
      </c>
      <c r="C485" s="10">
        <f>SUMPRODUCT((Educators!A$2:A$15000=A485)*(Educators!B$2:B$15000=0)*(Educators!D$2:D$15000))</f>
        <v>139</v>
      </c>
      <c r="D485" s="24">
        <v>11916</v>
      </c>
      <c r="E485" s="24">
        <v>14144</v>
      </c>
      <c r="F485" s="24">
        <v>15767</v>
      </c>
      <c r="G485" s="24">
        <v>12719</v>
      </c>
      <c r="H485" s="24">
        <v>14864</v>
      </c>
      <c r="I485" s="24">
        <v>16500</v>
      </c>
      <c r="J485">
        <v>28</v>
      </c>
      <c r="K485" s="24">
        <v>401986</v>
      </c>
      <c r="L485" s="24">
        <v>404375</v>
      </c>
      <c r="M485" s="24">
        <v>404922</v>
      </c>
      <c r="N485" s="24">
        <v>408335</v>
      </c>
      <c r="O485" s="24">
        <v>409095</v>
      </c>
      <c r="P485" s="24">
        <v>409012</v>
      </c>
      <c r="Q485">
        <v>28</v>
      </c>
      <c r="R485" s="24">
        <v>808</v>
      </c>
      <c r="S485" s="24">
        <v>1005</v>
      </c>
      <c r="T485" s="24">
        <v>1075</v>
      </c>
      <c r="U485" s="24">
        <v>1171</v>
      </c>
      <c r="V485" s="24">
        <v>580</v>
      </c>
      <c r="W485" s="24">
        <v>298</v>
      </c>
      <c r="AP485" s="6"/>
    </row>
    <row r="486" spans="1:42" x14ac:dyDescent="0.25">
      <c r="A486">
        <v>29</v>
      </c>
      <c r="B486" s="10">
        <f>SUMIF(Educators!A$2:A$15000,A486,Educators!D$2:D$15000)</f>
        <v>10304</v>
      </c>
      <c r="C486" s="10">
        <f>SUMPRODUCT((Educators!A$2:A$15000=A486)*(Educators!B$2:B$15000=0)*(Educators!D$2:D$15000))</f>
        <v>229</v>
      </c>
      <c r="D486" s="24">
        <v>11248</v>
      </c>
      <c r="E486" s="24">
        <v>13518</v>
      </c>
      <c r="F486" s="24">
        <v>14320</v>
      </c>
      <c r="G486" s="24">
        <v>12227</v>
      </c>
      <c r="H486" s="24">
        <v>14470</v>
      </c>
      <c r="I486" s="24">
        <v>15220</v>
      </c>
      <c r="J486">
        <v>29</v>
      </c>
      <c r="K486" s="24">
        <v>407374</v>
      </c>
      <c r="L486" s="24">
        <v>410981</v>
      </c>
      <c r="M486" s="24">
        <v>412102</v>
      </c>
      <c r="N486" s="24">
        <v>415631</v>
      </c>
      <c r="O486" s="24">
        <v>417493</v>
      </c>
      <c r="P486" s="24">
        <v>417534</v>
      </c>
      <c r="Q486">
        <v>29</v>
      </c>
      <c r="R486" s="24">
        <v>721</v>
      </c>
      <c r="S486" s="24">
        <v>906</v>
      </c>
      <c r="T486" s="24">
        <v>920</v>
      </c>
      <c r="U486" s="24">
        <v>956</v>
      </c>
      <c r="V486" s="24">
        <v>474</v>
      </c>
      <c r="W486" s="24">
        <v>244</v>
      </c>
      <c r="AP486" s="6"/>
    </row>
    <row r="487" spans="1:42" x14ac:dyDescent="0.25">
      <c r="A487">
        <v>30</v>
      </c>
      <c r="B487" s="10">
        <f>SUMIF(Educators!A$2:A$15000,A487,Educators!D$2:D$15000)</f>
        <v>9777</v>
      </c>
      <c r="C487" s="10">
        <f>SUMPRODUCT((Educators!A$2:A$15000=A487)*(Educators!B$2:B$15000=0)*(Educators!D$2:D$15000))</f>
        <v>363</v>
      </c>
      <c r="D487" s="24">
        <v>10634</v>
      </c>
      <c r="E487" s="24">
        <v>12933</v>
      </c>
      <c r="F487" s="24">
        <v>13091</v>
      </c>
      <c r="G487" s="24">
        <v>11757</v>
      </c>
      <c r="H487" s="24">
        <v>14130</v>
      </c>
      <c r="I487" s="24">
        <v>14145</v>
      </c>
      <c r="J487">
        <v>30</v>
      </c>
      <c r="K487" s="24">
        <v>411860</v>
      </c>
      <c r="L487" s="24">
        <v>417065</v>
      </c>
      <c r="M487" s="24">
        <v>418841</v>
      </c>
      <c r="N487" s="24">
        <v>421893</v>
      </c>
      <c r="O487" s="24">
        <v>425725</v>
      </c>
      <c r="P487" s="24">
        <v>425785</v>
      </c>
      <c r="Q487">
        <v>30</v>
      </c>
      <c r="R487" s="24">
        <v>624</v>
      </c>
      <c r="S487" s="24">
        <v>787</v>
      </c>
      <c r="T487" s="24">
        <v>765</v>
      </c>
      <c r="U487" s="24">
        <v>842</v>
      </c>
      <c r="V487" s="24">
        <v>417</v>
      </c>
      <c r="W487" s="24">
        <v>215</v>
      </c>
      <c r="AP487" s="6"/>
    </row>
    <row r="488" spans="1:42" x14ac:dyDescent="0.25">
      <c r="A488">
        <v>31</v>
      </c>
      <c r="B488" s="10">
        <f>SUMIF(Educators!A$2:A$15000,A488,Educators!D$2:D$15000)</f>
        <v>9015</v>
      </c>
      <c r="C488" s="10">
        <f>SUMPRODUCT((Educators!A$2:A$15000=A488)*(Educators!B$2:B$15000=0)*(Educators!D$2:D$15000))</f>
        <v>439</v>
      </c>
      <c r="D488" s="24">
        <v>10170</v>
      </c>
      <c r="E488" s="24">
        <v>12391</v>
      </c>
      <c r="F488" s="24">
        <v>12071</v>
      </c>
      <c r="G488" s="24">
        <v>11446</v>
      </c>
      <c r="H488" s="24">
        <v>13839</v>
      </c>
      <c r="I488" s="24">
        <v>13275</v>
      </c>
      <c r="J488">
        <v>31</v>
      </c>
      <c r="K488" s="24">
        <v>415761</v>
      </c>
      <c r="L488" s="24">
        <v>422868</v>
      </c>
      <c r="M488" s="24">
        <v>425447</v>
      </c>
      <c r="N488" s="24">
        <v>427778</v>
      </c>
      <c r="O488" s="24">
        <v>433735</v>
      </c>
      <c r="P488" s="24">
        <v>433882</v>
      </c>
      <c r="Q488">
        <v>31</v>
      </c>
      <c r="R488" s="24">
        <v>612</v>
      </c>
      <c r="S488" s="24">
        <v>771</v>
      </c>
      <c r="T488" s="24">
        <v>724</v>
      </c>
      <c r="U488" s="24">
        <v>755</v>
      </c>
      <c r="V488" s="24">
        <v>374</v>
      </c>
      <c r="W488" s="24">
        <v>192</v>
      </c>
      <c r="AP488" s="6"/>
    </row>
    <row r="489" spans="1:42" x14ac:dyDescent="0.25">
      <c r="A489">
        <v>32</v>
      </c>
      <c r="B489" s="10">
        <f>SUMIF(Educators!A$2:A$15000,A489,Educators!D$2:D$15000)</f>
        <v>8322</v>
      </c>
      <c r="C489" s="10">
        <f>SUMPRODUCT((Educators!A$2:A$15000=A489)*(Educators!B$2:B$15000=0)*(Educators!D$2:D$15000))</f>
        <v>471</v>
      </c>
      <c r="D489" s="24">
        <v>9693</v>
      </c>
      <c r="E489" s="24">
        <v>11791</v>
      </c>
      <c r="F489" s="24">
        <v>11169</v>
      </c>
      <c r="G489" s="24">
        <v>11088</v>
      </c>
      <c r="H489" s="24">
        <v>13471</v>
      </c>
      <c r="I489" s="24">
        <v>12500</v>
      </c>
      <c r="J489">
        <v>32</v>
      </c>
      <c r="K489" s="24">
        <v>419200</v>
      </c>
      <c r="L489" s="24">
        <v>428283</v>
      </c>
      <c r="M489" s="24">
        <v>431672</v>
      </c>
      <c r="N489" s="24">
        <v>433114</v>
      </c>
      <c r="O489" s="24">
        <v>441562</v>
      </c>
      <c r="P489" s="24">
        <v>441762</v>
      </c>
      <c r="Q489">
        <v>32</v>
      </c>
      <c r="R489" s="24">
        <v>618</v>
      </c>
      <c r="S489" s="24">
        <v>770</v>
      </c>
      <c r="T489" s="24">
        <v>706</v>
      </c>
      <c r="U489" s="24">
        <v>653</v>
      </c>
      <c r="V489" s="24">
        <v>323</v>
      </c>
      <c r="W489" s="24">
        <v>166</v>
      </c>
      <c r="AP489" s="6"/>
    </row>
    <row r="490" spans="1:42" x14ac:dyDescent="0.25">
      <c r="A490">
        <v>33</v>
      </c>
      <c r="B490" s="10">
        <f>SUMIF(Educators!A$2:A$15000,A490,Educators!D$2:D$15000)</f>
        <v>8110</v>
      </c>
      <c r="C490" s="10">
        <f>SUMPRODUCT((Educators!A$2:A$15000=A490)*(Educators!B$2:B$15000=0)*(Educators!D$2:D$15000))</f>
        <v>594</v>
      </c>
      <c r="D490" s="24">
        <v>9337</v>
      </c>
      <c r="E490" s="24">
        <v>11140</v>
      </c>
      <c r="F490" s="24">
        <v>10368</v>
      </c>
      <c r="G490" s="24">
        <v>10831</v>
      </c>
      <c r="H490" s="24">
        <v>13031</v>
      </c>
      <c r="I490" s="24">
        <v>11820</v>
      </c>
      <c r="J490">
        <v>33</v>
      </c>
      <c r="K490" s="24">
        <v>422841</v>
      </c>
      <c r="L490" s="24">
        <v>433855</v>
      </c>
      <c r="M490" s="24">
        <v>438175</v>
      </c>
      <c r="N490" s="24">
        <v>438353</v>
      </c>
      <c r="O490" s="24">
        <v>449781</v>
      </c>
      <c r="P490" s="24">
        <v>450089</v>
      </c>
      <c r="Q490">
        <v>33</v>
      </c>
      <c r="R490" s="24">
        <v>537</v>
      </c>
      <c r="S490" s="24">
        <v>654</v>
      </c>
      <c r="T490" s="24">
        <v>592</v>
      </c>
      <c r="U490" s="24">
        <v>606</v>
      </c>
      <c r="V490" s="24">
        <v>300</v>
      </c>
      <c r="W490" s="24">
        <v>154</v>
      </c>
      <c r="AP490" s="6"/>
    </row>
    <row r="491" spans="1:42" x14ac:dyDescent="0.25">
      <c r="A491">
        <v>34</v>
      </c>
      <c r="B491" s="10">
        <f>SUMIF(Educators!A$2:A$15000,A491,Educators!D$2:D$15000)</f>
        <v>7813</v>
      </c>
      <c r="C491" s="10">
        <f>SUMPRODUCT((Educators!A$2:A$15000=A491)*(Educators!B$2:B$15000=0)*(Educators!D$2:D$15000))</f>
        <v>602</v>
      </c>
      <c r="D491" s="24">
        <v>9194</v>
      </c>
      <c r="E491" s="24">
        <v>10579</v>
      </c>
      <c r="F491" s="24">
        <v>9774</v>
      </c>
      <c r="G491" s="24">
        <v>10786</v>
      </c>
      <c r="H491" s="24">
        <v>12666</v>
      </c>
      <c r="I491" s="24">
        <v>11341</v>
      </c>
      <c r="J491">
        <v>34</v>
      </c>
      <c r="K491" s="24">
        <v>425721</v>
      </c>
      <c r="L491" s="24">
        <v>438726</v>
      </c>
      <c r="M491" s="24">
        <v>444093</v>
      </c>
      <c r="N491" s="24">
        <v>442504</v>
      </c>
      <c r="O491" s="24">
        <v>457499</v>
      </c>
      <c r="P491" s="24">
        <v>457734</v>
      </c>
      <c r="Q491">
        <v>34</v>
      </c>
      <c r="R491" s="24">
        <v>569</v>
      </c>
      <c r="S491" s="24">
        <v>656</v>
      </c>
      <c r="T491" s="24">
        <v>592</v>
      </c>
      <c r="U491" s="24">
        <v>628</v>
      </c>
      <c r="V491" s="24">
        <v>311</v>
      </c>
      <c r="W491" s="24">
        <v>160</v>
      </c>
      <c r="AP491" s="6"/>
    </row>
    <row r="492" spans="1:42" x14ac:dyDescent="0.25">
      <c r="A492">
        <v>35</v>
      </c>
      <c r="B492" s="10">
        <f>SUMIF(Educators!A$2:A$15000,A492,Educators!D$2:D$15000)</f>
        <v>7675</v>
      </c>
      <c r="C492" s="10">
        <f>SUMPRODUCT((Educators!A$2:A$15000=A492)*(Educators!B$2:B$15000=0)*(Educators!D$2:D$15000))</f>
        <v>648</v>
      </c>
      <c r="D492" s="24">
        <v>9234</v>
      </c>
      <c r="E492" s="24">
        <v>9982</v>
      </c>
      <c r="F492" s="24">
        <v>9245</v>
      </c>
      <c r="G492" s="24">
        <v>10936</v>
      </c>
      <c r="H492" s="24">
        <v>12230</v>
      </c>
      <c r="I492" s="24">
        <v>10922</v>
      </c>
      <c r="J492">
        <v>35</v>
      </c>
      <c r="K492" s="24">
        <v>428520</v>
      </c>
      <c r="L492" s="24">
        <v>443490</v>
      </c>
      <c r="M492" s="24">
        <v>450052</v>
      </c>
      <c r="N492" s="24">
        <v>446470</v>
      </c>
      <c r="O492" s="24">
        <v>465197</v>
      </c>
      <c r="P492" s="24">
        <v>465647</v>
      </c>
      <c r="Q492">
        <v>35</v>
      </c>
      <c r="R492" s="24">
        <v>585</v>
      </c>
      <c r="S492" s="24">
        <v>630</v>
      </c>
      <c r="T492" s="24">
        <v>572</v>
      </c>
      <c r="U492" s="24">
        <v>555</v>
      </c>
      <c r="V492" s="24">
        <v>275</v>
      </c>
      <c r="W492" s="24">
        <v>141</v>
      </c>
      <c r="AP492" s="6"/>
    </row>
    <row r="493" spans="1:42" x14ac:dyDescent="0.25">
      <c r="A493">
        <v>36</v>
      </c>
      <c r="B493" s="10">
        <f>SUMIF(Educators!A$2:A$15000,A493,Educators!D$2:D$15000)</f>
        <v>7802</v>
      </c>
      <c r="C493" s="10">
        <f>SUMPRODUCT((Educators!A$2:A$15000=A493)*(Educators!B$2:B$15000=0)*(Educators!D$2:D$15000))</f>
        <v>727</v>
      </c>
      <c r="D493" s="24">
        <v>9324</v>
      </c>
      <c r="E493" s="24">
        <v>9387</v>
      </c>
      <c r="F493" s="24">
        <v>8792</v>
      </c>
      <c r="G493" s="24">
        <v>11193</v>
      </c>
      <c r="H493" s="24">
        <v>11755</v>
      </c>
      <c r="I493" s="24">
        <v>10587</v>
      </c>
      <c r="J493">
        <v>36</v>
      </c>
      <c r="K493" s="24">
        <v>432030</v>
      </c>
      <c r="L493" s="24">
        <v>447750</v>
      </c>
      <c r="M493" s="24">
        <v>455797</v>
      </c>
      <c r="N493" s="24">
        <v>451349</v>
      </c>
      <c r="O493" s="24">
        <v>472206</v>
      </c>
      <c r="P493" s="24">
        <v>473473</v>
      </c>
      <c r="Q493">
        <v>36</v>
      </c>
      <c r="R493" s="24">
        <v>619</v>
      </c>
      <c r="S493" s="24">
        <v>641</v>
      </c>
      <c r="T493" s="24">
        <v>592</v>
      </c>
      <c r="U493" s="24">
        <v>485</v>
      </c>
      <c r="V493" s="24">
        <v>240</v>
      </c>
      <c r="W493" s="24">
        <v>123</v>
      </c>
      <c r="AP493" s="6"/>
    </row>
    <row r="494" spans="1:42" x14ac:dyDescent="0.25">
      <c r="A494">
        <v>37</v>
      </c>
      <c r="B494" s="10">
        <f>SUMIF(Educators!A$2:A$15000,A494,Educators!D$2:D$15000)</f>
        <v>7020</v>
      </c>
      <c r="C494" s="10">
        <f>SUMPRODUCT((Educators!A$2:A$15000=A494)*(Educators!B$2:B$15000=0)*(Educators!D$2:D$15000))</f>
        <v>684</v>
      </c>
      <c r="D494" s="24">
        <v>9131</v>
      </c>
      <c r="E494" s="24">
        <v>8780</v>
      </c>
      <c r="F494" s="24">
        <v>8364</v>
      </c>
      <c r="G494" s="24">
        <v>11088</v>
      </c>
      <c r="H494" s="24">
        <v>11226</v>
      </c>
      <c r="I494" s="24">
        <v>10261</v>
      </c>
      <c r="J494">
        <v>37</v>
      </c>
      <c r="K494" s="24">
        <v>433967</v>
      </c>
      <c r="L494" s="24">
        <v>451313</v>
      </c>
      <c r="M494" s="24">
        <v>461045</v>
      </c>
      <c r="N494" s="24">
        <v>454681</v>
      </c>
      <c r="O494" s="24">
        <v>478458</v>
      </c>
      <c r="P494" s="24">
        <v>480664</v>
      </c>
      <c r="Q494">
        <v>37</v>
      </c>
      <c r="R494" s="24">
        <v>543</v>
      </c>
      <c r="S494" s="24">
        <v>556</v>
      </c>
      <c r="T494" s="24">
        <v>523</v>
      </c>
      <c r="U494" s="24">
        <v>458</v>
      </c>
      <c r="V494" s="24">
        <v>227</v>
      </c>
      <c r="W494" s="24">
        <v>117</v>
      </c>
      <c r="AP494" s="6"/>
    </row>
    <row r="495" spans="1:42" x14ac:dyDescent="0.25">
      <c r="A495">
        <v>38</v>
      </c>
      <c r="B495" s="10">
        <f>SUMIF(Educators!A$2:A$15000,A495,Educators!D$2:D$15000)</f>
        <v>6510</v>
      </c>
      <c r="C495" s="10">
        <f>SUMPRODUCT((Educators!A$2:A$15000=A495)*(Educators!B$2:B$15000=0)*(Educators!D$2:D$15000))</f>
        <v>642</v>
      </c>
      <c r="D495" s="24">
        <v>8707</v>
      </c>
      <c r="E495" s="24">
        <v>8241</v>
      </c>
      <c r="F495" s="24">
        <v>8011</v>
      </c>
      <c r="G495" s="24">
        <v>10684</v>
      </c>
      <c r="H495" s="24">
        <v>10744</v>
      </c>
      <c r="I495" s="24">
        <v>10023</v>
      </c>
      <c r="J495">
        <v>38</v>
      </c>
      <c r="K495" s="24">
        <v>434725</v>
      </c>
      <c r="L495" s="24">
        <v>454191</v>
      </c>
      <c r="M495" s="24">
        <v>465806</v>
      </c>
      <c r="N495" s="24">
        <v>456954</v>
      </c>
      <c r="O495" s="24">
        <v>483792</v>
      </c>
      <c r="P495" s="24">
        <v>487512</v>
      </c>
      <c r="Q495">
        <v>38</v>
      </c>
      <c r="R495" s="24">
        <v>490</v>
      </c>
      <c r="S495" s="24">
        <v>510</v>
      </c>
      <c r="T495" s="24">
        <v>491</v>
      </c>
      <c r="U495" s="24">
        <v>378</v>
      </c>
      <c r="V495" s="24">
        <v>187</v>
      </c>
      <c r="W495" s="24">
        <v>96</v>
      </c>
      <c r="AP495" s="6"/>
    </row>
    <row r="496" spans="1:42" x14ac:dyDescent="0.25">
      <c r="A496">
        <v>39</v>
      </c>
      <c r="B496" s="10">
        <f>SUMIF(Educators!A$2:A$15000,A496,Educators!D$2:D$15000)</f>
        <v>5818</v>
      </c>
      <c r="C496" s="10">
        <f>SUMPRODUCT((Educators!A$2:A$15000=A496)*(Educators!B$2:B$15000=0)*(Educators!D$2:D$15000))</f>
        <v>597</v>
      </c>
      <c r="D496" s="24">
        <v>8151</v>
      </c>
      <c r="E496" s="24">
        <v>7756</v>
      </c>
      <c r="F496" s="24">
        <v>7698</v>
      </c>
      <c r="G496" s="24">
        <v>10102</v>
      </c>
      <c r="H496" s="24">
        <v>10301</v>
      </c>
      <c r="I496" s="24">
        <v>9832</v>
      </c>
      <c r="J496">
        <v>39</v>
      </c>
      <c r="K496" s="24">
        <v>434909</v>
      </c>
      <c r="L496" s="24">
        <v>457156</v>
      </c>
      <c r="M496" s="24">
        <v>470668</v>
      </c>
      <c r="N496" s="24">
        <v>458771</v>
      </c>
      <c r="O496" s="24">
        <v>489198</v>
      </c>
      <c r="P496" s="24">
        <v>495032</v>
      </c>
      <c r="Q496">
        <v>39</v>
      </c>
      <c r="R496" s="24">
        <v>379</v>
      </c>
      <c r="S496" s="24">
        <v>408</v>
      </c>
      <c r="T496" s="24">
        <v>402</v>
      </c>
      <c r="U496" s="24">
        <v>388</v>
      </c>
      <c r="V496" s="24">
        <v>192</v>
      </c>
      <c r="W496" s="24">
        <v>99</v>
      </c>
      <c r="AP496" s="6"/>
    </row>
    <row r="497" spans="1:42" x14ac:dyDescent="0.25">
      <c r="A497">
        <v>40</v>
      </c>
      <c r="B497" s="10">
        <f>SUMIF(Educators!A$2:A$15000,A497,Educators!D$2:D$15000)</f>
        <v>5064</v>
      </c>
      <c r="C497" s="10">
        <f>SUMPRODUCT((Educators!A$2:A$15000=A497)*(Educators!B$2:B$15000=0)*(Educators!D$2:D$15000))</f>
        <v>573</v>
      </c>
      <c r="D497" s="24">
        <v>7577</v>
      </c>
      <c r="E497" s="24">
        <v>7382</v>
      </c>
      <c r="F497" s="24">
        <v>7454</v>
      </c>
      <c r="G497" s="24">
        <v>9459</v>
      </c>
      <c r="H497" s="24">
        <v>9962</v>
      </c>
      <c r="I497" s="24">
        <v>9726</v>
      </c>
      <c r="J497">
        <v>40</v>
      </c>
      <c r="K497" s="24">
        <v>434929</v>
      </c>
      <c r="L497" s="24">
        <v>459802</v>
      </c>
      <c r="M497" s="24">
        <v>475692</v>
      </c>
      <c r="N497" s="24">
        <v>460178</v>
      </c>
      <c r="O497" s="24">
        <v>494118</v>
      </c>
      <c r="P497" s="24">
        <v>502875</v>
      </c>
      <c r="Q497">
        <v>40</v>
      </c>
      <c r="R497" s="24">
        <v>363</v>
      </c>
      <c r="S497" s="24">
        <v>405</v>
      </c>
      <c r="T497" s="24">
        <v>405</v>
      </c>
      <c r="U497" s="24">
        <v>377</v>
      </c>
      <c r="V497" s="24">
        <v>187</v>
      </c>
      <c r="W497" s="24">
        <v>96</v>
      </c>
      <c r="AP497" s="6"/>
    </row>
    <row r="498" spans="1:42" x14ac:dyDescent="0.25">
      <c r="A498">
        <v>41</v>
      </c>
      <c r="B498" s="10">
        <f>SUMIF(Educators!A$2:A$15000,A498,Educators!D$2:D$15000)</f>
        <v>4966</v>
      </c>
      <c r="C498" s="10">
        <f>SUMPRODUCT((Educators!A$2:A$15000=A498)*(Educators!B$2:B$15000=0)*(Educators!D$2:D$15000))</f>
        <v>587</v>
      </c>
      <c r="D498" s="24">
        <v>7028</v>
      </c>
      <c r="E498" s="24">
        <v>7044</v>
      </c>
      <c r="F498" s="24">
        <v>7184</v>
      </c>
      <c r="G498" s="24">
        <v>8843</v>
      </c>
      <c r="H498" s="24">
        <v>9657</v>
      </c>
      <c r="I498" s="24">
        <v>9579</v>
      </c>
      <c r="J498">
        <v>41</v>
      </c>
      <c r="K498" s="24">
        <v>435196</v>
      </c>
      <c r="L498" s="24">
        <v>461411</v>
      </c>
      <c r="M498" s="24">
        <v>479730</v>
      </c>
      <c r="N498" s="24">
        <v>461762</v>
      </c>
      <c r="O498" s="24">
        <v>498131</v>
      </c>
      <c r="P498" s="24">
        <v>509765</v>
      </c>
      <c r="Q498">
        <v>41</v>
      </c>
      <c r="R498" s="24">
        <v>298</v>
      </c>
      <c r="S498" s="24">
        <v>332</v>
      </c>
      <c r="T498" s="24">
        <v>336</v>
      </c>
      <c r="U498" s="24">
        <v>310</v>
      </c>
      <c r="V498" s="24">
        <v>154</v>
      </c>
      <c r="W498" s="24">
        <v>79</v>
      </c>
      <c r="AP498" s="6"/>
    </row>
    <row r="499" spans="1:42" x14ac:dyDescent="0.25">
      <c r="A499">
        <v>42</v>
      </c>
      <c r="B499" s="10">
        <f>SUMIF(Educators!A$2:A$15000,A499,Educators!D$2:D$15000)</f>
        <v>5189</v>
      </c>
      <c r="C499" s="10">
        <f>SUMPRODUCT((Educators!A$2:A$15000=A499)*(Educators!B$2:B$15000=0)*(Educators!D$2:D$15000))</f>
        <v>730</v>
      </c>
      <c r="D499" s="24">
        <v>6802</v>
      </c>
      <c r="E499" s="24">
        <v>6807</v>
      </c>
      <c r="F499" s="24">
        <v>6960</v>
      </c>
      <c r="G499" s="24">
        <v>8661</v>
      </c>
      <c r="H499" s="24">
        <v>9454</v>
      </c>
      <c r="I499" s="24">
        <v>9476</v>
      </c>
      <c r="J499">
        <v>42</v>
      </c>
      <c r="K499" s="24">
        <v>434172</v>
      </c>
      <c r="L499" s="24">
        <v>462278</v>
      </c>
      <c r="M499" s="24">
        <v>483243</v>
      </c>
      <c r="N499" s="24">
        <v>462871</v>
      </c>
      <c r="O499" s="24">
        <v>501116</v>
      </c>
      <c r="P499" s="24">
        <v>516154</v>
      </c>
      <c r="Q499">
        <v>42</v>
      </c>
      <c r="R499" s="24">
        <v>238</v>
      </c>
      <c r="S499" s="24">
        <v>272</v>
      </c>
      <c r="T499" s="24">
        <v>275</v>
      </c>
      <c r="U499" s="24">
        <v>353</v>
      </c>
      <c r="V499" s="24">
        <v>175</v>
      </c>
      <c r="W499" s="24">
        <v>90</v>
      </c>
      <c r="AP499" s="6"/>
    </row>
    <row r="500" spans="1:42" x14ac:dyDescent="0.25">
      <c r="A500">
        <v>43</v>
      </c>
      <c r="B500" s="10">
        <f>SUMIF(Educators!A$2:A$15000,A500,Educators!D$2:D$15000)</f>
        <v>5375</v>
      </c>
      <c r="C500" s="10">
        <f>SUMPRODUCT((Educators!A$2:A$15000=A500)*(Educators!B$2:B$15000=0)*(Educators!D$2:D$15000))</f>
        <v>866</v>
      </c>
      <c r="D500" s="24">
        <v>6614</v>
      </c>
      <c r="E500" s="24">
        <v>6683</v>
      </c>
      <c r="F500" s="24">
        <v>6759</v>
      </c>
      <c r="G500" s="24">
        <v>8426</v>
      </c>
      <c r="H500" s="24">
        <v>9395</v>
      </c>
      <c r="I500" s="24">
        <v>9400</v>
      </c>
      <c r="J500">
        <v>43</v>
      </c>
      <c r="K500" s="24">
        <v>432019</v>
      </c>
      <c r="L500" s="24">
        <v>462363</v>
      </c>
      <c r="M500" s="24">
        <v>485559</v>
      </c>
      <c r="N500" s="24">
        <v>461212</v>
      </c>
      <c r="O500" s="24">
        <v>503060</v>
      </c>
      <c r="P500" s="24">
        <v>521405</v>
      </c>
      <c r="Q500">
        <v>43</v>
      </c>
      <c r="R500" s="24">
        <v>230</v>
      </c>
      <c r="S500" s="24">
        <v>266</v>
      </c>
      <c r="T500" s="24">
        <v>265</v>
      </c>
      <c r="U500" s="24">
        <v>362</v>
      </c>
      <c r="V500" s="24">
        <v>180</v>
      </c>
      <c r="W500" s="24">
        <v>92</v>
      </c>
      <c r="AP500" s="6"/>
    </row>
    <row r="501" spans="1:42" x14ac:dyDescent="0.25">
      <c r="A501">
        <v>44</v>
      </c>
      <c r="B501" s="10">
        <f>SUMIF(Educators!A$2:A$15000,A501,Educators!D$2:D$15000)</f>
        <v>6668</v>
      </c>
      <c r="C501" s="10">
        <f>SUMPRODUCT((Educators!A$2:A$15000=A501)*(Educators!B$2:B$15000=0)*(Educators!D$2:D$15000))</f>
        <v>1211</v>
      </c>
      <c r="D501" s="24">
        <v>6546</v>
      </c>
      <c r="E501" s="24">
        <v>6621</v>
      </c>
      <c r="F501" s="24">
        <v>6565</v>
      </c>
      <c r="G501" s="24">
        <v>8373</v>
      </c>
      <c r="H501" s="24">
        <v>9407</v>
      </c>
      <c r="I501" s="24">
        <v>9305</v>
      </c>
      <c r="J501">
        <v>44</v>
      </c>
      <c r="K501" s="24">
        <v>430955</v>
      </c>
      <c r="L501" s="24">
        <v>463054</v>
      </c>
      <c r="M501" s="24">
        <v>488438</v>
      </c>
      <c r="N501" s="24">
        <v>460982</v>
      </c>
      <c r="O501" s="24">
        <v>505318</v>
      </c>
      <c r="P501" s="24">
        <v>527225</v>
      </c>
      <c r="Q501">
        <v>44</v>
      </c>
      <c r="R501" s="24">
        <v>214</v>
      </c>
      <c r="S501" s="24">
        <v>247</v>
      </c>
      <c r="T501" s="24">
        <v>238</v>
      </c>
      <c r="U501" s="24">
        <v>381</v>
      </c>
      <c r="V501" s="24">
        <v>189</v>
      </c>
      <c r="W501" s="24">
        <v>97</v>
      </c>
      <c r="AP501" s="6"/>
    </row>
    <row r="502" spans="1:42" x14ac:dyDescent="0.25">
      <c r="A502">
        <v>45</v>
      </c>
      <c r="B502" s="10">
        <f>SUMIF(Educators!A$2:A$15000,A502,Educators!D$2:D$15000)</f>
        <v>8339</v>
      </c>
      <c r="C502" s="10">
        <f>SUMPRODUCT((Educators!A$2:A$15000=A502)*(Educators!B$2:B$15000=0)*(Educators!D$2:D$15000))</f>
        <v>1860</v>
      </c>
      <c r="D502" s="24">
        <v>6651</v>
      </c>
      <c r="E502" s="24">
        <v>6708</v>
      </c>
      <c r="F502" s="24">
        <v>6368</v>
      </c>
      <c r="G502" s="28">
        <v>8570</v>
      </c>
      <c r="H502" s="28">
        <v>9622</v>
      </c>
      <c r="I502" s="28">
        <v>9204</v>
      </c>
      <c r="J502">
        <v>45</v>
      </c>
      <c r="K502" s="24">
        <v>429752</v>
      </c>
      <c r="L502" s="24">
        <v>463255</v>
      </c>
      <c r="M502" s="24">
        <v>490729</v>
      </c>
      <c r="N502" s="24">
        <v>461347</v>
      </c>
      <c r="O502" s="24">
        <v>506973</v>
      </c>
      <c r="P502" s="24">
        <v>532828</v>
      </c>
      <c r="Q502">
        <v>45</v>
      </c>
      <c r="R502" s="24">
        <v>195</v>
      </c>
      <c r="S502" s="24">
        <v>245</v>
      </c>
      <c r="T502" s="24">
        <v>225</v>
      </c>
      <c r="U502" s="24">
        <v>381</v>
      </c>
      <c r="V502" s="24">
        <v>189</v>
      </c>
      <c r="W502" s="24">
        <v>97</v>
      </c>
      <c r="AP502" s="6"/>
    </row>
    <row r="503" spans="1:42" x14ac:dyDescent="0.25">
      <c r="A503">
        <v>46</v>
      </c>
      <c r="B503" s="10">
        <f>SUMIF(Educators!A$2:A$15000,A503,Educators!D$2:D$15000)</f>
        <v>10270</v>
      </c>
      <c r="C503" s="10">
        <f>SUMPRODUCT((Educators!A$2:A$15000=A503)*(Educators!B$2:B$15000=0)*(Educators!D$2:D$15000))</f>
        <v>2416</v>
      </c>
      <c r="D503" s="24">
        <v>6321</v>
      </c>
      <c r="E503" s="24">
        <v>6841</v>
      </c>
      <c r="F503" s="24">
        <v>6177</v>
      </c>
      <c r="G503" s="28">
        <v>8127</v>
      </c>
      <c r="H503" s="28">
        <v>9951</v>
      </c>
      <c r="I503" s="28">
        <v>9087</v>
      </c>
      <c r="J503">
        <v>46</v>
      </c>
      <c r="K503" s="24">
        <v>429068</v>
      </c>
      <c r="L503" s="24">
        <v>465426</v>
      </c>
      <c r="M503" s="24">
        <v>493420</v>
      </c>
      <c r="N503" s="24">
        <v>460765</v>
      </c>
      <c r="O503" s="24">
        <v>510548</v>
      </c>
      <c r="P503" s="24">
        <v>538567</v>
      </c>
      <c r="Q503">
        <v>46</v>
      </c>
      <c r="R503" s="24">
        <v>178</v>
      </c>
      <c r="S503" s="24">
        <v>234</v>
      </c>
      <c r="T503" s="24">
        <v>209</v>
      </c>
      <c r="U503" s="24">
        <v>347</v>
      </c>
      <c r="V503" s="24">
        <v>172</v>
      </c>
      <c r="W503" s="24">
        <v>88</v>
      </c>
      <c r="AP503" s="6"/>
    </row>
    <row r="504" spans="1:42" x14ac:dyDescent="0.25">
      <c r="A504">
        <v>47</v>
      </c>
      <c r="B504" s="10">
        <f>SUMIF(Educators!A$2:A$15000,A504,Educators!D$2:D$15000)</f>
        <v>12448</v>
      </c>
      <c r="C504" s="10">
        <f>SUMPRODUCT((Educators!A$2:A$15000=A504)*(Educators!B$2:B$15000=0)*(Educators!D$2:D$15000))</f>
        <v>3065</v>
      </c>
      <c r="D504" s="24">
        <v>6228</v>
      </c>
      <c r="E504" s="24">
        <v>6887</v>
      </c>
      <c r="F504" s="24">
        <v>5995</v>
      </c>
      <c r="G504" s="28">
        <v>7938</v>
      </c>
      <c r="H504" s="28">
        <v>10113</v>
      </c>
      <c r="I504" s="28">
        <v>8970</v>
      </c>
      <c r="J504">
        <v>47</v>
      </c>
      <c r="K504" s="24">
        <v>425662</v>
      </c>
      <c r="L504" s="24">
        <v>466091</v>
      </c>
      <c r="M504" s="24">
        <v>495622</v>
      </c>
      <c r="N504" s="24">
        <v>456984</v>
      </c>
      <c r="O504" s="24">
        <v>513005</v>
      </c>
      <c r="P504" s="24">
        <v>543703</v>
      </c>
      <c r="Q504">
        <v>47</v>
      </c>
      <c r="R504" s="24">
        <v>170</v>
      </c>
      <c r="S504" s="24">
        <v>235</v>
      </c>
      <c r="T504" s="24">
        <v>208</v>
      </c>
      <c r="U504" s="24">
        <v>394</v>
      </c>
      <c r="V504" s="24">
        <v>195</v>
      </c>
      <c r="W504" s="24">
        <v>100</v>
      </c>
      <c r="AP504" s="6"/>
    </row>
    <row r="505" spans="1:42" x14ac:dyDescent="0.25">
      <c r="A505">
        <v>48</v>
      </c>
      <c r="B505" s="10">
        <f>SUMIF(Educators!A$2:A$15000,A505,Educators!D$2:D$15000)</f>
        <v>14123</v>
      </c>
      <c r="C505" s="10">
        <f>SUMPRODUCT((Educators!A$2:A$15000=A505)*(Educators!B$2:B$15000=0)*(Educators!D$2:D$15000))</f>
        <v>3820</v>
      </c>
      <c r="D505" s="24">
        <v>5970</v>
      </c>
      <c r="E505" s="24">
        <v>6820</v>
      </c>
      <c r="F505" s="24">
        <v>5825</v>
      </c>
      <c r="G505" s="28">
        <v>7555</v>
      </c>
      <c r="H505" s="28">
        <v>10061</v>
      </c>
      <c r="I505" s="28">
        <v>8853</v>
      </c>
      <c r="J505">
        <v>48</v>
      </c>
      <c r="K505" s="24">
        <v>423878</v>
      </c>
      <c r="L505" s="24">
        <v>466082</v>
      </c>
      <c r="M505" s="24">
        <v>497913</v>
      </c>
      <c r="N505" s="24">
        <v>455150</v>
      </c>
      <c r="O505" s="24">
        <v>514748</v>
      </c>
      <c r="P505" s="24">
        <v>548713</v>
      </c>
      <c r="Q505">
        <v>48</v>
      </c>
      <c r="R505" s="24">
        <v>145</v>
      </c>
      <c r="S505" s="24">
        <v>209</v>
      </c>
      <c r="T505" s="24">
        <v>187</v>
      </c>
      <c r="U505" s="24">
        <v>378</v>
      </c>
      <c r="V505" s="24">
        <v>187</v>
      </c>
      <c r="W505" s="24">
        <v>96</v>
      </c>
      <c r="AP505" s="6"/>
    </row>
    <row r="506" spans="1:42" x14ac:dyDescent="0.25">
      <c r="A506">
        <v>49</v>
      </c>
      <c r="B506" s="10">
        <f>SUMIF(Educators!A$2:A$15000,A506,Educators!D$2:D$15000)</f>
        <v>17335</v>
      </c>
      <c r="C506" s="10">
        <f>SUMPRODUCT((Educators!A$2:A$15000=A506)*(Educators!B$2:B$15000=0)*(Educators!D$2:D$15000))</f>
        <v>4777</v>
      </c>
      <c r="D506" s="24">
        <v>5644</v>
      </c>
      <c r="E506" s="24">
        <v>6684</v>
      </c>
      <c r="F506" s="24">
        <v>5681</v>
      </c>
      <c r="G506" s="28">
        <v>7110</v>
      </c>
      <c r="H506" s="28">
        <v>9873</v>
      </c>
      <c r="I506" s="28">
        <v>8757</v>
      </c>
      <c r="J506">
        <v>49</v>
      </c>
      <c r="K506" s="24">
        <v>421414</v>
      </c>
      <c r="L506" s="24">
        <v>464736</v>
      </c>
      <c r="M506" s="24">
        <v>499623</v>
      </c>
      <c r="N506" s="24">
        <v>453316</v>
      </c>
      <c r="O506" s="24">
        <v>515004</v>
      </c>
      <c r="P506" s="24">
        <v>553512</v>
      </c>
      <c r="Q506">
        <v>49</v>
      </c>
      <c r="R506" s="24">
        <v>155</v>
      </c>
      <c r="S506" s="24">
        <v>213</v>
      </c>
      <c r="T506" s="24">
        <v>195</v>
      </c>
      <c r="U506" s="24">
        <v>409</v>
      </c>
      <c r="V506" s="24">
        <v>203</v>
      </c>
      <c r="W506" s="24">
        <v>104</v>
      </c>
      <c r="AP506" s="6"/>
    </row>
    <row r="507" spans="1:42" x14ac:dyDescent="0.25">
      <c r="A507">
        <v>50</v>
      </c>
      <c r="B507" s="10">
        <f>SUMIF(Educators!A$2:A$15000,A507,Educators!D$2:D$15000)</f>
        <v>16760</v>
      </c>
      <c r="C507" s="10">
        <f>SUMPRODUCT((Educators!A$2:A$15000=A507)*(Educators!B$2:B$15000=0)*(Educators!D$2:D$15000))</f>
        <v>4913</v>
      </c>
      <c r="D507" s="24">
        <v>5703</v>
      </c>
      <c r="E507" s="24">
        <v>6461</v>
      </c>
      <c r="F507" s="24">
        <v>5554</v>
      </c>
      <c r="G507" s="28">
        <v>7187</v>
      </c>
      <c r="H507" s="28">
        <v>9541</v>
      </c>
      <c r="I507" s="28">
        <v>8647</v>
      </c>
      <c r="J507">
        <v>50</v>
      </c>
      <c r="K507" s="24">
        <v>421763</v>
      </c>
      <c r="L507" s="24">
        <v>463136</v>
      </c>
      <c r="M507" s="24">
        <v>500753</v>
      </c>
      <c r="N507" s="24">
        <v>453456</v>
      </c>
      <c r="O507" s="24">
        <v>514588</v>
      </c>
      <c r="P507" s="24">
        <v>557584</v>
      </c>
      <c r="Q507">
        <v>50</v>
      </c>
      <c r="R507" s="24">
        <v>168</v>
      </c>
      <c r="S507" s="24">
        <v>216</v>
      </c>
      <c r="T507" s="24">
        <v>202</v>
      </c>
      <c r="U507" s="24">
        <v>385</v>
      </c>
      <c r="V507" s="24">
        <v>191</v>
      </c>
      <c r="W507" s="24">
        <v>98</v>
      </c>
      <c r="AP507" s="6"/>
    </row>
    <row r="508" spans="1:42" x14ac:dyDescent="0.25">
      <c r="A508">
        <v>51</v>
      </c>
      <c r="B508" s="10">
        <f>SUMIF(Educators!A$2:A$15000,A508,Educators!D$2:D$15000)</f>
        <v>18929</v>
      </c>
      <c r="C508" s="10">
        <f>SUMPRODUCT((Educators!A$2:A$15000=A508)*(Educators!B$2:B$15000=0)*(Educators!D$2:D$15000))</f>
        <v>5541</v>
      </c>
      <c r="D508" s="24">
        <v>5800</v>
      </c>
      <c r="E508" s="24">
        <v>6268</v>
      </c>
      <c r="F508" s="24">
        <v>5447</v>
      </c>
      <c r="G508" s="28">
        <v>7414</v>
      </c>
      <c r="H508" s="28">
        <v>9244</v>
      </c>
      <c r="I508" s="28">
        <v>8571</v>
      </c>
      <c r="J508">
        <v>51</v>
      </c>
      <c r="K508" s="24">
        <v>421839</v>
      </c>
      <c r="L508" s="24">
        <v>461983</v>
      </c>
      <c r="M508" s="24">
        <v>501410</v>
      </c>
      <c r="N508" s="24">
        <v>457309</v>
      </c>
      <c r="O508" s="24">
        <v>514167</v>
      </c>
      <c r="P508" s="24">
        <v>561058</v>
      </c>
      <c r="Q508">
        <v>51</v>
      </c>
      <c r="R508" s="24">
        <v>185</v>
      </c>
      <c r="S508" s="24">
        <v>231</v>
      </c>
      <c r="T508" s="24">
        <v>216</v>
      </c>
      <c r="U508" s="24">
        <v>356</v>
      </c>
      <c r="V508" s="24">
        <v>176</v>
      </c>
      <c r="W508" s="24">
        <v>91</v>
      </c>
      <c r="AP508" s="6"/>
    </row>
    <row r="509" spans="1:42" x14ac:dyDescent="0.25">
      <c r="A509">
        <v>52</v>
      </c>
      <c r="B509" s="10">
        <f>SUMIF(Educators!A$2:A$15000,A509,Educators!D$2:D$15000)</f>
        <v>18448</v>
      </c>
      <c r="C509" s="10">
        <f>SUMPRODUCT((Educators!A$2:A$15000=A509)*(Educators!B$2:B$15000=0)*(Educators!D$2:D$15000))</f>
        <v>5604</v>
      </c>
      <c r="D509" s="24">
        <v>5770</v>
      </c>
      <c r="E509" s="24">
        <v>6166</v>
      </c>
      <c r="F509" s="24">
        <v>5323</v>
      </c>
      <c r="G509" s="28">
        <v>7509</v>
      </c>
      <c r="H509" s="28">
        <v>9151</v>
      </c>
      <c r="I509" s="28">
        <v>8472</v>
      </c>
      <c r="J509">
        <v>52</v>
      </c>
      <c r="K509" s="24">
        <v>422755</v>
      </c>
      <c r="L509" s="24">
        <v>461064</v>
      </c>
      <c r="M509" s="24">
        <v>501999</v>
      </c>
      <c r="N509" s="24">
        <v>461706</v>
      </c>
      <c r="O509" s="24">
        <v>515031</v>
      </c>
      <c r="P509" s="24">
        <v>564088</v>
      </c>
      <c r="Q509">
        <v>52</v>
      </c>
      <c r="R509" s="24">
        <v>212</v>
      </c>
      <c r="S509" s="24">
        <v>228</v>
      </c>
      <c r="T509" s="24">
        <v>217</v>
      </c>
      <c r="U509" s="24">
        <v>298</v>
      </c>
      <c r="V509" s="24">
        <v>148</v>
      </c>
      <c r="W509" s="24">
        <v>76</v>
      </c>
      <c r="AP509" s="6"/>
    </row>
    <row r="510" spans="1:42" x14ac:dyDescent="0.25">
      <c r="A510">
        <v>53</v>
      </c>
      <c r="B510" s="10">
        <f>SUMIF(Educators!A$2:A$15000,A510,Educators!D$2:D$15000)</f>
        <v>19449</v>
      </c>
      <c r="C510" s="10">
        <f>SUMPRODUCT((Educators!A$2:A$15000=A510)*(Educators!B$2:B$15000=0)*(Educators!D$2:D$15000))</f>
        <v>5957</v>
      </c>
      <c r="D510" s="24">
        <v>6249</v>
      </c>
      <c r="E510" s="24">
        <v>6024</v>
      </c>
      <c r="F510" s="24">
        <v>5250</v>
      </c>
      <c r="G510" s="24">
        <v>8432</v>
      </c>
      <c r="H510" s="24">
        <v>8934</v>
      </c>
      <c r="I510" s="24">
        <v>8432</v>
      </c>
      <c r="J510">
        <v>53</v>
      </c>
      <c r="K510" s="24">
        <v>428415</v>
      </c>
      <c r="L510" s="24">
        <v>459999</v>
      </c>
      <c r="M510" s="24">
        <v>503075</v>
      </c>
      <c r="N510" s="24">
        <v>473297</v>
      </c>
      <c r="O510" s="24">
        <v>514429</v>
      </c>
      <c r="P510" s="24">
        <v>567253</v>
      </c>
      <c r="Q510">
        <v>53</v>
      </c>
      <c r="R510" s="24">
        <v>199</v>
      </c>
      <c r="S510" s="24">
        <v>184</v>
      </c>
      <c r="T510" s="24">
        <v>177</v>
      </c>
      <c r="U510" s="24">
        <v>253</v>
      </c>
      <c r="V510" s="24">
        <v>125</v>
      </c>
      <c r="W510" s="24">
        <v>65</v>
      </c>
      <c r="AP510" s="6"/>
    </row>
    <row r="511" spans="1:42" x14ac:dyDescent="0.25">
      <c r="A511">
        <v>54</v>
      </c>
      <c r="B511" s="10">
        <f>SUMIF(Educators!A$2:A$15000,A511,Educators!D$2:D$15000)</f>
        <v>17823</v>
      </c>
      <c r="C511" s="10">
        <f>SUMPRODUCT((Educators!A$2:A$15000=A511)*(Educators!B$2:B$15000=0)*(Educators!D$2:D$15000))</f>
        <v>5730</v>
      </c>
      <c r="D511" s="24">
        <v>6782</v>
      </c>
      <c r="E511" s="24">
        <v>5954</v>
      </c>
      <c r="F511" s="24">
        <v>5213</v>
      </c>
      <c r="G511" s="24">
        <v>9672</v>
      </c>
      <c r="H511" s="24">
        <v>8871</v>
      </c>
      <c r="I511" s="24">
        <v>8459</v>
      </c>
      <c r="J511">
        <v>54</v>
      </c>
      <c r="K511" s="24">
        <v>434159</v>
      </c>
      <c r="L511" s="24">
        <v>460195</v>
      </c>
      <c r="M511" s="24">
        <v>504900</v>
      </c>
      <c r="N511" s="24">
        <v>488711</v>
      </c>
      <c r="O511" s="24">
        <v>515500</v>
      </c>
      <c r="P511" s="24">
        <v>571237</v>
      </c>
      <c r="Q511">
        <v>54</v>
      </c>
      <c r="R511" s="24">
        <v>393</v>
      </c>
      <c r="S511" s="24">
        <v>318</v>
      </c>
      <c r="T511" s="24">
        <v>308</v>
      </c>
      <c r="U511" s="24">
        <v>235</v>
      </c>
      <c r="V511" s="24">
        <v>116</v>
      </c>
      <c r="W511" s="24">
        <v>60</v>
      </c>
      <c r="AP511" s="6"/>
    </row>
    <row r="512" spans="1:42" x14ac:dyDescent="0.25">
      <c r="A512">
        <v>55</v>
      </c>
      <c r="B512" s="10">
        <f>SUMIF(Educators!A$2:A$15000,A512,Educators!D$2:D$15000)</f>
        <v>17182</v>
      </c>
      <c r="C512" s="10">
        <f>SUMPRODUCT((Educators!A$2:A$15000=A512)*(Educators!B$2:B$15000=0)*(Educators!D$2:D$15000))</f>
        <v>5516</v>
      </c>
      <c r="D512" s="24">
        <v>7402</v>
      </c>
      <c r="E512" s="24">
        <v>5882</v>
      </c>
      <c r="F512" s="24">
        <v>5190</v>
      </c>
      <c r="G512" s="24">
        <v>10973</v>
      </c>
      <c r="H512" s="24">
        <v>8839</v>
      </c>
      <c r="I512" s="24">
        <v>8501</v>
      </c>
      <c r="J512">
        <v>55</v>
      </c>
      <c r="K512" s="24">
        <v>439774</v>
      </c>
      <c r="L512" s="24">
        <v>461304</v>
      </c>
      <c r="M512" s="24">
        <v>507098</v>
      </c>
      <c r="N512" s="24">
        <v>498624</v>
      </c>
      <c r="O512" s="24">
        <v>518475</v>
      </c>
      <c r="P512" s="24">
        <v>575145</v>
      </c>
      <c r="Q512">
        <v>55</v>
      </c>
      <c r="R512" s="24">
        <v>668</v>
      </c>
      <c r="S512" s="24">
        <v>451</v>
      </c>
      <c r="T512" s="24">
        <v>470</v>
      </c>
      <c r="U512" s="24">
        <v>213</v>
      </c>
      <c r="V512" s="24">
        <v>106</v>
      </c>
      <c r="W512" s="24">
        <v>54</v>
      </c>
      <c r="AP512" s="6"/>
    </row>
    <row r="513" spans="1:42" x14ac:dyDescent="0.25">
      <c r="A513">
        <v>56</v>
      </c>
      <c r="B513" s="10">
        <f>SUMIF(Educators!A$2:A$15000,A513,Educators!D$2:D$15000)</f>
        <v>15795</v>
      </c>
      <c r="C513" s="10">
        <f>SUMPRODUCT((Educators!A$2:A$15000=A513)*(Educators!B$2:B$15000=0)*(Educators!D$2:D$15000))</f>
        <v>5229</v>
      </c>
      <c r="D513" s="24">
        <v>7885</v>
      </c>
      <c r="E513" s="24">
        <v>5439</v>
      </c>
      <c r="F513" s="24">
        <v>5085</v>
      </c>
      <c r="G513" s="24">
        <v>12131</v>
      </c>
      <c r="H513" s="24">
        <v>8154</v>
      </c>
      <c r="I513" s="24">
        <v>8462</v>
      </c>
      <c r="J513">
        <v>56</v>
      </c>
      <c r="K513" s="24">
        <v>445766</v>
      </c>
      <c r="L513" s="24">
        <v>461110</v>
      </c>
      <c r="M513" s="24">
        <v>510927</v>
      </c>
      <c r="N513" s="24">
        <v>510125</v>
      </c>
      <c r="O513" s="24">
        <v>517934</v>
      </c>
      <c r="P513" s="24">
        <v>580674</v>
      </c>
      <c r="Q513">
        <v>56</v>
      </c>
      <c r="R513" s="24">
        <v>644</v>
      </c>
      <c r="S513" s="24">
        <v>384</v>
      </c>
      <c r="T513" s="24">
        <v>417</v>
      </c>
      <c r="U513" s="24">
        <v>176</v>
      </c>
      <c r="V513" s="24">
        <v>87</v>
      </c>
      <c r="W513" s="24">
        <v>45</v>
      </c>
      <c r="AP513" s="6"/>
    </row>
    <row r="514" spans="1:42" x14ac:dyDescent="0.25">
      <c r="A514">
        <v>57</v>
      </c>
      <c r="B514" s="10">
        <f>SUMIF(Educators!A$2:A$15000,A514,Educators!D$2:D$15000)</f>
        <v>14176</v>
      </c>
      <c r="C514" s="10">
        <f>SUMPRODUCT((Educators!A$2:A$15000=A514)*(Educators!B$2:B$15000=0)*(Educators!D$2:D$15000))</f>
        <v>4724</v>
      </c>
      <c r="D514" s="24">
        <v>8030</v>
      </c>
      <c r="E514" s="24">
        <v>5138</v>
      </c>
      <c r="F514" s="24">
        <v>4933</v>
      </c>
      <c r="G514" s="24">
        <v>12888</v>
      </c>
      <c r="H514" s="24">
        <v>7672</v>
      </c>
      <c r="I514" s="24">
        <v>8304</v>
      </c>
      <c r="J514">
        <v>57</v>
      </c>
      <c r="K514" s="24">
        <v>451230</v>
      </c>
      <c r="L514" s="24">
        <v>458355</v>
      </c>
      <c r="M514" s="24">
        <v>512169</v>
      </c>
      <c r="N514" s="24">
        <v>521267</v>
      </c>
      <c r="O514" s="24">
        <v>514960</v>
      </c>
      <c r="P514" s="24">
        <v>584127</v>
      </c>
      <c r="Q514">
        <v>57</v>
      </c>
      <c r="R514" s="24">
        <v>895</v>
      </c>
      <c r="S514" s="24">
        <v>431</v>
      </c>
      <c r="T514" s="24">
        <v>489</v>
      </c>
      <c r="U514" s="24">
        <v>147</v>
      </c>
      <c r="V514" s="24">
        <v>73</v>
      </c>
      <c r="W514" s="24">
        <v>38</v>
      </c>
      <c r="AP514" s="6"/>
    </row>
    <row r="515" spans="1:42" x14ac:dyDescent="0.25">
      <c r="A515">
        <v>58</v>
      </c>
      <c r="B515" s="10">
        <f>SUMIF(Educators!A$2:A$15000,A515,Educators!D$2:D$15000)</f>
        <v>12532</v>
      </c>
      <c r="C515" s="10">
        <f>SUMPRODUCT((Educators!A$2:A$15000=A515)*(Educators!B$2:B$15000=0)*(Educators!D$2:D$15000))</f>
        <v>4154</v>
      </c>
      <c r="D515" s="24">
        <v>8780</v>
      </c>
      <c r="E515" s="24">
        <v>4689</v>
      </c>
      <c r="F515" s="24">
        <v>4670</v>
      </c>
      <c r="G515" s="24">
        <v>14520</v>
      </c>
      <c r="H515" s="24">
        <v>6996</v>
      </c>
      <c r="I515" s="24">
        <v>7907</v>
      </c>
      <c r="J515">
        <v>58</v>
      </c>
      <c r="K515" s="24">
        <v>457640</v>
      </c>
      <c r="L515" s="24">
        <v>456931</v>
      </c>
      <c r="M515" s="24">
        <v>512724</v>
      </c>
      <c r="N515" s="24">
        <v>532377</v>
      </c>
      <c r="O515" s="24">
        <v>513472</v>
      </c>
      <c r="P515" s="24">
        <v>585988</v>
      </c>
      <c r="Q515">
        <v>58</v>
      </c>
      <c r="R515" s="24">
        <v>1022</v>
      </c>
      <c r="S515" s="24">
        <v>478</v>
      </c>
      <c r="T515" s="24">
        <v>569</v>
      </c>
      <c r="U515" s="24">
        <v>139</v>
      </c>
      <c r="V515" s="24">
        <v>69</v>
      </c>
      <c r="W515" s="24">
        <v>35</v>
      </c>
      <c r="AP515" s="6"/>
    </row>
    <row r="516" spans="1:42" x14ac:dyDescent="0.25">
      <c r="A516">
        <v>59</v>
      </c>
      <c r="B516" s="10">
        <f>SUMIF(Educators!A$2:A$15000,A516,Educators!D$2:D$15000)</f>
        <v>10984</v>
      </c>
      <c r="C516" s="10">
        <f>SUMPRODUCT((Educators!A$2:A$15000=A516)*(Educators!B$2:B$15000=0)*(Educators!D$2:D$15000))</f>
        <v>3851</v>
      </c>
      <c r="D516" s="24">
        <v>7809</v>
      </c>
      <c r="E516" s="24">
        <v>4144</v>
      </c>
      <c r="F516" s="24">
        <v>4292</v>
      </c>
      <c r="G516" s="24">
        <v>13183</v>
      </c>
      <c r="H516" s="24">
        <v>6174</v>
      </c>
      <c r="I516" s="24">
        <v>7298</v>
      </c>
      <c r="J516">
        <v>59</v>
      </c>
      <c r="K516" s="24">
        <v>466402</v>
      </c>
      <c r="L516" s="24">
        <v>460024</v>
      </c>
      <c r="M516" s="24">
        <v>517583</v>
      </c>
      <c r="N516" s="24">
        <v>545153</v>
      </c>
      <c r="O516" s="24">
        <v>517609</v>
      </c>
      <c r="P516" s="24">
        <v>593221</v>
      </c>
      <c r="Q516">
        <v>59</v>
      </c>
      <c r="R516" s="24">
        <v>3353</v>
      </c>
      <c r="S516" s="24">
        <v>1402</v>
      </c>
      <c r="T516" s="24">
        <v>1625</v>
      </c>
      <c r="U516" s="24">
        <v>119</v>
      </c>
      <c r="V516" s="24">
        <v>59</v>
      </c>
      <c r="W516" s="24">
        <v>30</v>
      </c>
      <c r="AP516" s="6"/>
    </row>
    <row r="517" spans="1:42" x14ac:dyDescent="0.25">
      <c r="A517">
        <v>60</v>
      </c>
      <c r="B517" s="10">
        <f>SUMIF(Educators!A$2:A$15000,A517,Educators!D$2:D$15000)</f>
        <v>7785</v>
      </c>
      <c r="C517" s="10">
        <f>SUMPRODUCT((Educators!A$2:A$15000=A517)*(Educators!B$2:B$15000=0)*(Educators!D$2:D$15000))</f>
        <v>2690</v>
      </c>
      <c r="D517" s="24">
        <v>6695</v>
      </c>
      <c r="E517" s="24">
        <v>3200</v>
      </c>
      <c r="F517" s="24">
        <v>3260</v>
      </c>
      <c r="G517" s="24">
        <v>11465</v>
      </c>
      <c r="H517" s="24">
        <v>4801</v>
      </c>
      <c r="I517" s="24">
        <v>5533</v>
      </c>
      <c r="J517">
        <v>60</v>
      </c>
      <c r="K517" s="24">
        <v>476566</v>
      </c>
      <c r="L517" s="24">
        <v>465539</v>
      </c>
      <c r="M517" s="24">
        <v>520581</v>
      </c>
      <c r="N517" s="24">
        <v>557020</v>
      </c>
      <c r="O517" s="24">
        <v>523780</v>
      </c>
      <c r="P517" s="24">
        <v>597842</v>
      </c>
      <c r="Q517">
        <v>60</v>
      </c>
      <c r="R517" s="24">
        <v>3987</v>
      </c>
      <c r="S517" s="24">
        <v>1725</v>
      </c>
      <c r="T517" s="24">
        <v>1918</v>
      </c>
      <c r="U517" s="24">
        <v>88</v>
      </c>
      <c r="V517" s="24">
        <v>43</v>
      </c>
      <c r="W517" s="24">
        <v>22</v>
      </c>
      <c r="AP517" s="6"/>
    </row>
    <row r="518" spans="1:42" x14ac:dyDescent="0.25">
      <c r="A518">
        <v>61</v>
      </c>
      <c r="B518" s="10">
        <f>SUMIF(Educators!A$2:A$15000,A518,Educators!D$2:D$15000)</f>
        <v>5295</v>
      </c>
      <c r="C518" s="10">
        <f>SUMPRODUCT((Educators!A$2:A$15000=A518)*(Educators!B$2:B$15000=0)*(Educators!D$2:D$15000))</f>
        <v>1807</v>
      </c>
      <c r="D518" s="24">
        <v>4280</v>
      </c>
      <c r="E518" s="24">
        <v>2103</v>
      </c>
      <c r="F518" s="24">
        <v>2081</v>
      </c>
      <c r="G518" s="24">
        <v>7376</v>
      </c>
      <c r="H518" s="24">
        <v>3196</v>
      </c>
      <c r="I518" s="24">
        <v>3531</v>
      </c>
      <c r="J518">
        <v>61</v>
      </c>
      <c r="K518" s="24">
        <v>485115</v>
      </c>
      <c r="L518" s="24">
        <v>470802</v>
      </c>
      <c r="M518" s="24">
        <v>524909</v>
      </c>
      <c r="N518" s="24">
        <v>570438</v>
      </c>
      <c r="O518" s="24">
        <v>534149</v>
      </c>
      <c r="P518" s="24">
        <v>603986</v>
      </c>
      <c r="Q518">
        <v>61</v>
      </c>
      <c r="R518" s="24">
        <v>1691</v>
      </c>
      <c r="S518" s="24">
        <v>698</v>
      </c>
      <c r="T518" s="24">
        <v>767</v>
      </c>
      <c r="U518" s="24">
        <v>76</v>
      </c>
      <c r="V518" s="24">
        <v>38</v>
      </c>
      <c r="W518" s="24">
        <v>19</v>
      </c>
      <c r="AP518" s="6"/>
    </row>
    <row r="519" spans="1:42" x14ac:dyDescent="0.25">
      <c r="A519">
        <v>62</v>
      </c>
      <c r="B519" s="10">
        <f>SUMIF(Educators!A$2:A$15000,A519,Educators!D$2:D$15000)</f>
        <v>3875</v>
      </c>
      <c r="C519" s="10">
        <f>SUMPRODUCT((Educators!A$2:A$15000=A519)*(Educators!B$2:B$15000=0)*(Educators!D$2:D$15000))</f>
        <v>1297</v>
      </c>
      <c r="D519" s="24">
        <v>3617</v>
      </c>
      <c r="E519" s="24">
        <v>1667</v>
      </c>
      <c r="F519" s="24">
        <v>1644</v>
      </c>
      <c r="G519" s="24">
        <v>6217</v>
      </c>
      <c r="H519" s="24">
        <v>2572</v>
      </c>
      <c r="I519" s="24">
        <v>2800</v>
      </c>
      <c r="J519">
        <v>62</v>
      </c>
      <c r="K519" s="24">
        <v>484959</v>
      </c>
      <c r="L519" s="24">
        <v>465333</v>
      </c>
      <c r="M519" s="24">
        <v>515711</v>
      </c>
      <c r="N519" s="24">
        <v>569589</v>
      </c>
      <c r="O519" s="24">
        <v>531818</v>
      </c>
      <c r="P519" s="24">
        <v>596527</v>
      </c>
      <c r="Q519">
        <v>62</v>
      </c>
      <c r="R519" s="24">
        <v>1210</v>
      </c>
      <c r="S519" s="24">
        <v>596</v>
      </c>
      <c r="T519" s="24">
        <v>582</v>
      </c>
      <c r="U519" s="24">
        <v>84</v>
      </c>
      <c r="V519" s="24">
        <v>42</v>
      </c>
      <c r="W519" s="24">
        <v>21</v>
      </c>
      <c r="AP519" s="6"/>
    </row>
    <row r="520" spans="1:42" x14ac:dyDescent="0.25">
      <c r="A520">
        <v>63</v>
      </c>
      <c r="B520" s="10">
        <f>SUMIF(Educators!A$2:A$15000,A520,Educators!D$2:D$15000)</f>
        <v>3063</v>
      </c>
      <c r="C520" s="10">
        <f>SUMPRODUCT((Educators!A$2:A$15000=A520)*(Educators!B$2:B$15000=0)*(Educators!D$2:D$15000))</f>
        <v>1047</v>
      </c>
      <c r="D520" s="24">
        <v>2723</v>
      </c>
      <c r="E520" s="24">
        <v>1443</v>
      </c>
      <c r="F520" s="24">
        <v>1305</v>
      </c>
      <c r="G520" s="24">
        <v>4644</v>
      </c>
      <c r="H520" s="24">
        <v>2291</v>
      </c>
      <c r="I520" s="24">
        <v>2215</v>
      </c>
      <c r="J520">
        <v>63</v>
      </c>
      <c r="K520" s="24">
        <v>490367</v>
      </c>
      <c r="L520" s="24">
        <v>469922</v>
      </c>
      <c r="M520" s="24">
        <v>511000</v>
      </c>
      <c r="N520" s="24">
        <v>576551</v>
      </c>
      <c r="O520" s="24">
        <v>543961</v>
      </c>
      <c r="P520" s="24">
        <v>592093</v>
      </c>
      <c r="Q520">
        <v>63</v>
      </c>
      <c r="R520" s="24">
        <v>962</v>
      </c>
      <c r="S520" s="24">
        <v>543</v>
      </c>
      <c r="T520" s="24">
        <v>467</v>
      </c>
      <c r="U520" s="24">
        <v>72</v>
      </c>
      <c r="V520" s="24">
        <v>36</v>
      </c>
      <c r="W520" s="24">
        <v>18</v>
      </c>
      <c r="AP520" s="6"/>
    </row>
    <row r="521" spans="1:42" x14ac:dyDescent="0.25">
      <c r="A521">
        <v>64</v>
      </c>
      <c r="B521" s="10">
        <f>SUMIF(Educators!A$2:A$15000,A521,Educators!D$2:D$15000)</f>
        <v>2095</v>
      </c>
      <c r="C521" s="10">
        <f>SUMPRODUCT((Educators!A$2:A$15000=A521)*(Educators!B$2:B$15000=0)*(Educators!D$2:D$15000))</f>
        <v>693</v>
      </c>
      <c r="D521" s="24">
        <v>2200</v>
      </c>
      <c r="E521" s="24">
        <v>1245</v>
      </c>
      <c r="F521" s="24">
        <v>1044</v>
      </c>
      <c r="G521" s="24">
        <v>3675</v>
      </c>
      <c r="H521" s="24">
        <v>2070</v>
      </c>
      <c r="I521" s="24">
        <v>1766</v>
      </c>
      <c r="J521">
        <v>64</v>
      </c>
      <c r="K521" s="24">
        <v>518681</v>
      </c>
      <c r="L521" s="24">
        <v>495447</v>
      </c>
      <c r="M521" s="24">
        <v>529046</v>
      </c>
      <c r="N521" s="24">
        <v>608732</v>
      </c>
      <c r="O521" s="24">
        <v>583038</v>
      </c>
      <c r="P521" s="24">
        <v>613550</v>
      </c>
      <c r="Q521">
        <v>64</v>
      </c>
      <c r="R521" s="24">
        <v>2549</v>
      </c>
      <c r="S521" s="24">
        <v>1701</v>
      </c>
      <c r="T521" s="24">
        <v>1307</v>
      </c>
      <c r="U521" s="24">
        <v>52</v>
      </c>
      <c r="V521" s="24">
        <v>26</v>
      </c>
      <c r="W521" s="24">
        <v>13</v>
      </c>
      <c r="AP521" s="6"/>
    </row>
    <row r="522" spans="1:42" x14ac:dyDescent="0.25">
      <c r="A522">
        <v>65</v>
      </c>
      <c r="B522" s="10">
        <f>SUMIF(Educators!A$2:A$15000,A522,Educators!D$2:D$15000)</f>
        <v>688</v>
      </c>
      <c r="C522" s="10">
        <f>SUMPRODUCT((Educators!A$2:A$15000=A522)*(Educators!B$2:B$15000=0)*(Educators!D$2:D$15000))</f>
        <v>213</v>
      </c>
      <c r="D522" s="24">
        <v>607</v>
      </c>
      <c r="E522" s="24">
        <v>389</v>
      </c>
      <c r="F522" s="24">
        <v>304</v>
      </c>
      <c r="G522" s="24">
        <v>1003</v>
      </c>
      <c r="H522" s="24">
        <v>670</v>
      </c>
      <c r="I522" s="24">
        <v>515</v>
      </c>
      <c r="J522">
        <v>65</v>
      </c>
      <c r="K522" s="24">
        <v>530760</v>
      </c>
      <c r="L522" s="24">
        <v>502918</v>
      </c>
      <c r="M522" s="24">
        <v>534465</v>
      </c>
      <c r="N522" s="24">
        <v>626962</v>
      </c>
      <c r="O522" s="24">
        <v>606568</v>
      </c>
      <c r="P522" s="24">
        <v>633295</v>
      </c>
      <c r="Q522">
        <v>65</v>
      </c>
      <c r="R522" s="24">
        <v>944</v>
      </c>
      <c r="S522" s="24">
        <v>765</v>
      </c>
      <c r="T522" s="24">
        <v>501</v>
      </c>
      <c r="AP522" s="6"/>
    </row>
    <row r="523" spans="1:42" x14ac:dyDescent="0.25">
      <c r="B523" s="25"/>
      <c r="D523" s="25"/>
      <c r="H523" s="45"/>
      <c r="I523" s="45"/>
      <c r="K523" s="41">
        <f>SUMIF(A421:A470,D477,K421:K470)-SUMPRODUCT(D478:D522,K478:K522)/1000000</f>
        <v>7.4906859081238508E-3</v>
      </c>
      <c r="L523" s="41">
        <f>SUMIF(A421:A470,E477,K421:K470)-SUMPRODUCT(E478:E522,L478:L522)/1000000</f>
        <v>-2.1036211692262441E-3</v>
      </c>
      <c r="M523" s="41">
        <f>SUMIF(A421:A470,F477,K421:K470)-SUMPRODUCT(F478:F522,M478:M522)/1000000</f>
        <v>-1.4453364419750869E-2</v>
      </c>
      <c r="N523" s="41">
        <f>SUMIF(A421:A470,G477,M421:M470)-SUMPRODUCT(G478:G522,N478:N522)/1000000</f>
        <v>-2.3727926309220493E-2</v>
      </c>
      <c r="O523" s="41">
        <f>SUMIF(A421:A470,H477,M421:M470)-SUMPRODUCT(H478:H522,O478:O522)/1000000</f>
        <v>1.0501350043341517E-3</v>
      </c>
      <c r="P523" s="41">
        <f>SUMIF(A421:A470,I477,M421:M470)-SUMPRODUCT(I478:I522,P478:P522)/1000000</f>
        <v>1.7653463000897318E-2</v>
      </c>
      <c r="Q523" t="s">
        <v>69</v>
      </c>
      <c r="S523" s="29"/>
      <c r="T523" s="29"/>
      <c r="U523" s="29"/>
    </row>
    <row r="524" spans="1:42" x14ac:dyDescent="0.25">
      <c r="AP524" s="6">
        <f>SUM(AP478:AP521)+K262</f>
        <v>0</v>
      </c>
    </row>
    <row r="545" spans="1:29" x14ac:dyDescent="0.25">
      <c r="A545" s="3" t="s">
        <v>56</v>
      </c>
      <c r="E545" s="26"/>
      <c r="F545" s="29">
        <f>SUM(G548:G710)</f>
        <v>12954</v>
      </c>
      <c r="G545" s="26"/>
      <c r="P545" s="32"/>
      <c r="Q545" s="32"/>
    </row>
    <row r="546" spans="1:29" x14ac:dyDescent="0.25">
      <c r="A546" s="18" t="s">
        <v>57</v>
      </c>
      <c r="B546" s="8">
        <f>startyear</f>
        <v>2021</v>
      </c>
      <c r="C546" s="18"/>
      <c r="D546" s="18"/>
      <c r="E546" s="8">
        <f>threeyears</f>
        <v>2030</v>
      </c>
      <c r="H546" s="8">
        <f>A474</f>
        <v>2040</v>
      </c>
      <c r="K546" s="8">
        <f>A475</f>
        <v>2050</v>
      </c>
      <c r="P546" s="29"/>
      <c r="Q546" s="29"/>
      <c r="S546" s="26"/>
      <c r="V546" s="8">
        <f>B546</f>
        <v>2021</v>
      </c>
      <c r="X546" s="8">
        <f>E546</f>
        <v>2030</v>
      </c>
      <c r="Z546" s="8">
        <f>H546</f>
        <v>2040</v>
      </c>
      <c r="AB546" s="8">
        <f>K546</f>
        <v>2050</v>
      </c>
    </row>
    <row r="547" spans="1:29" ht="26.25" x14ac:dyDescent="0.25">
      <c r="A547" s="18"/>
      <c r="B547" s="18" t="s">
        <v>13</v>
      </c>
      <c r="C547" s="18" t="s">
        <v>14</v>
      </c>
      <c r="D547" s="18" t="s">
        <v>48</v>
      </c>
      <c r="E547" s="18" t="s">
        <v>13</v>
      </c>
      <c r="F547" s="18" t="s">
        <v>14</v>
      </c>
      <c r="G547" s="18" t="s">
        <v>48</v>
      </c>
      <c r="H547" s="18" t="s">
        <v>13</v>
      </c>
      <c r="I547" s="18" t="s">
        <v>14</v>
      </c>
      <c r="J547" s="18" t="s">
        <v>48</v>
      </c>
      <c r="K547" s="18" t="s">
        <v>13</v>
      </c>
      <c r="L547" s="18" t="s">
        <v>14</v>
      </c>
      <c r="M547" s="18" t="s">
        <v>48</v>
      </c>
      <c r="Q547" s="33"/>
    </row>
    <row r="548" spans="1:29" x14ac:dyDescent="0.25">
      <c r="A548">
        <v>1</v>
      </c>
      <c r="B548" s="10">
        <f>SUMPRODUCT((Educators!B$2:B$15000=1)*(Educators!C$2:C$15000=A548)*(Educators!D$2:D$15000))</f>
        <v>221</v>
      </c>
      <c r="C548" s="10">
        <f>SUMPRODUCT((Educators!B$2:B$15000=0)*(Educators!C$2:C$15000=A548)*(Educators!D$2:D$15000))</f>
        <v>0</v>
      </c>
      <c r="D548" s="10">
        <f>SUM(B548:C548)</f>
        <v>221</v>
      </c>
      <c r="E548" s="24">
        <v>0</v>
      </c>
      <c r="F548" s="24">
        <v>0</v>
      </c>
      <c r="G548" s="10">
        <f>SUM(E548:F548)</f>
        <v>0</v>
      </c>
      <c r="H548" s="24">
        <v>0</v>
      </c>
      <c r="I548" s="24">
        <v>0</v>
      </c>
      <c r="J548" s="10">
        <f>SUM(H548:I548)</f>
        <v>0</v>
      </c>
      <c r="K548" s="24">
        <v>0</v>
      </c>
      <c r="L548" s="24">
        <v>0</v>
      </c>
      <c r="M548" s="10">
        <f>SUM(K548:L548)</f>
        <v>0</v>
      </c>
      <c r="V548" s="12">
        <f>B548</f>
        <v>221</v>
      </c>
      <c r="W548" s="12">
        <f>C548</f>
        <v>0</v>
      </c>
      <c r="X548" s="12">
        <f>E548</f>
        <v>0</v>
      </c>
      <c r="Y548" s="12">
        <f>F548</f>
        <v>0</v>
      </c>
      <c r="Z548" s="12">
        <f>H548</f>
        <v>0</v>
      </c>
      <c r="AA548" s="12">
        <f>I548</f>
        <v>0</v>
      </c>
      <c r="AB548" s="12">
        <f>K548</f>
        <v>0</v>
      </c>
      <c r="AC548" s="12">
        <f>L548</f>
        <v>0</v>
      </c>
    </row>
    <row r="549" spans="1:29" x14ac:dyDescent="0.25">
      <c r="A549">
        <v>2</v>
      </c>
      <c r="B549" s="10">
        <f>SUMPRODUCT((Educators!B$2:B$15000=1)*(Educators!C$2:C$15000=A549)*(Educators!D$2:D$15000))</f>
        <v>2</v>
      </c>
      <c r="C549" s="10">
        <f>SUMPRODUCT((Educators!B$2:B$15000=0)*(Educators!C$2:C$15000=A549)*(Educators!D$2:D$15000))</f>
        <v>0</v>
      </c>
      <c r="D549" s="10">
        <f t="shared" ref="D549:D612" si="17">SUM(B549:C549)</f>
        <v>2</v>
      </c>
      <c r="E549" s="24">
        <v>0</v>
      </c>
      <c r="F549" s="24">
        <v>0</v>
      </c>
      <c r="G549" s="10">
        <f t="shared" ref="G549:G612" si="18">SUM(E549:F549)</f>
        <v>0</v>
      </c>
      <c r="H549" s="24">
        <v>0</v>
      </c>
      <c r="I549" s="24">
        <v>0</v>
      </c>
      <c r="J549" s="10">
        <f t="shared" ref="J549:J612" si="19">SUM(H549:I549)</f>
        <v>0</v>
      </c>
      <c r="K549" s="24">
        <v>0</v>
      </c>
      <c r="L549" s="24">
        <v>0</v>
      </c>
      <c r="M549" s="10">
        <f t="shared" ref="M549:M612" si="20">SUM(K549:L549)</f>
        <v>0</v>
      </c>
      <c r="V549" s="10">
        <f>V548+B549</f>
        <v>223</v>
      </c>
      <c r="W549" s="10">
        <f>W548+C549</f>
        <v>0</v>
      </c>
      <c r="X549" s="10">
        <f>X548+E549</f>
        <v>0</v>
      </c>
      <c r="Y549" s="10">
        <f>Y548+F549</f>
        <v>0</v>
      </c>
      <c r="Z549" s="10">
        <f>Z548+H549</f>
        <v>0</v>
      </c>
      <c r="AA549" s="10">
        <f>AA548+I549</f>
        <v>0</v>
      </c>
      <c r="AB549" s="10">
        <f>AB548+K549</f>
        <v>0</v>
      </c>
      <c r="AC549" s="10">
        <f>AC548+L549</f>
        <v>0</v>
      </c>
    </row>
    <row r="550" spans="1:29" x14ac:dyDescent="0.25">
      <c r="A550">
        <v>3</v>
      </c>
      <c r="B550" s="10">
        <f>SUMPRODUCT((Educators!B$2:B$15000=1)*(Educators!C$2:C$15000=A550)*(Educators!D$2:D$15000))</f>
        <v>173</v>
      </c>
      <c r="C550" s="10">
        <f>SUMPRODUCT((Educators!B$2:B$15000=0)*(Educators!C$2:C$15000=A550)*(Educators!D$2:D$15000))</f>
        <v>0</v>
      </c>
      <c r="D550" s="10">
        <f t="shared" si="17"/>
        <v>173</v>
      </c>
      <c r="E550" s="24">
        <v>0</v>
      </c>
      <c r="F550" s="24">
        <v>0</v>
      </c>
      <c r="G550" s="10">
        <f t="shared" si="18"/>
        <v>0</v>
      </c>
      <c r="H550" s="24">
        <v>0</v>
      </c>
      <c r="I550" s="24">
        <v>0</v>
      </c>
      <c r="J550" s="10">
        <f t="shared" si="19"/>
        <v>0</v>
      </c>
      <c r="K550" s="24">
        <v>0</v>
      </c>
      <c r="L550" s="24">
        <v>0</v>
      </c>
      <c r="M550" s="10">
        <f t="shared" si="20"/>
        <v>0</v>
      </c>
      <c r="V550" s="10">
        <f t="shared" ref="V550:V613" si="21">V549+B550</f>
        <v>396</v>
      </c>
      <c r="W550" s="10">
        <f t="shared" ref="W550:W613" si="22">W549+C550</f>
        <v>0</v>
      </c>
      <c r="X550" s="10">
        <f t="shared" ref="X550:X613" si="23">X549+E550</f>
        <v>0</v>
      </c>
      <c r="Y550" s="10">
        <f t="shared" ref="Y550:Y613" si="24">Y549+F550</f>
        <v>0</v>
      </c>
      <c r="Z550" s="10">
        <f t="shared" ref="Z550:Z613" si="25">Z549+H550</f>
        <v>0</v>
      </c>
      <c r="AA550" s="10">
        <f t="shared" ref="AA550:AA613" si="26">AA549+I550</f>
        <v>0</v>
      </c>
      <c r="AB550" s="10">
        <f t="shared" ref="AB550:AB613" si="27">AB549+K550</f>
        <v>0</v>
      </c>
      <c r="AC550" s="10">
        <f t="shared" ref="AC550:AC613" si="28">AC549+L550</f>
        <v>0</v>
      </c>
    </row>
    <row r="551" spans="1:29" x14ac:dyDescent="0.25">
      <c r="A551">
        <v>4</v>
      </c>
      <c r="B551" s="10">
        <f>SUMPRODUCT((Educators!B$2:B$15000=1)*(Educators!C$2:C$15000=A551)*(Educators!D$2:D$15000))</f>
        <v>1</v>
      </c>
      <c r="C551" s="10">
        <f>SUMPRODUCT((Educators!B$2:B$15000=0)*(Educators!C$2:C$15000=A551)*(Educators!D$2:D$15000))</f>
        <v>0</v>
      </c>
      <c r="D551" s="10">
        <f t="shared" si="17"/>
        <v>1</v>
      </c>
      <c r="E551" s="24">
        <v>0</v>
      </c>
      <c r="F551" s="24">
        <v>0</v>
      </c>
      <c r="G551" s="10">
        <f t="shared" si="18"/>
        <v>0</v>
      </c>
      <c r="H551" s="24">
        <v>0</v>
      </c>
      <c r="I551" s="24">
        <v>0</v>
      </c>
      <c r="J551" s="10">
        <f t="shared" si="19"/>
        <v>0</v>
      </c>
      <c r="K551" s="24">
        <v>0</v>
      </c>
      <c r="L551" s="24">
        <v>0</v>
      </c>
      <c r="M551" s="10">
        <f t="shared" si="20"/>
        <v>0</v>
      </c>
      <c r="V551" s="10">
        <f t="shared" si="21"/>
        <v>397</v>
      </c>
      <c r="W551" s="10">
        <f t="shared" si="22"/>
        <v>0</v>
      </c>
      <c r="X551" s="10">
        <f t="shared" si="23"/>
        <v>0</v>
      </c>
      <c r="Y551" s="10">
        <f t="shared" si="24"/>
        <v>0</v>
      </c>
      <c r="Z551" s="10">
        <f t="shared" si="25"/>
        <v>0</v>
      </c>
      <c r="AA551" s="10">
        <f t="shared" si="26"/>
        <v>0</v>
      </c>
      <c r="AB551" s="10">
        <f t="shared" si="27"/>
        <v>0</v>
      </c>
      <c r="AC551" s="10">
        <f t="shared" si="28"/>
        <v>0</v>
      </c>
    </row>
    <row r="552" spans="1:29" x14ac:dyDescent="0.25">
      <c r="A552">
        <v>5</v>
      </c>
      <c r="B552" s="10">
        <f>SUMPRODUCT((Educators!B$2:B$15000=1)*(Educators!C$2:C$15000=A552)*(Educators!D$2:D$15000))</f>
        <v>15</v>
      </c>
      <c r="C552" s="10">
        <f>SUMPRODUCT((Educators!B$2:B$15000=0)*(Educators!C$2:C$15000=A552)*(Educators!D$2:D$15000))</f>
        <v>0</v>
      </c>
      <c r="D552" s="10">
        <f t="shared" si="17"/>
        <v>15</v>
      </c>
      <c r="E552" s="24">
        <v>0</v>
      </c>
      <c r="F552" s="24">
        <v>0</v>
      </c>
      <c r="G552" s="10">
        <f t="shared" si="18"/>
        <v>0</v>
      </c>
      <c r="H552" s="24">
        <v>0</v>
      </c>
      <c r="I552" s="24">
        <v>0</v>
      </c>
      <c r="J552" s="10">
        <f t="shared" si="19"/>
        <v>0</v>
      </c>
      <c r="K552" s="24">
        <v>0</v>
      </c>
      <c r="L552" s="24">
        <v>0</v>
      </c>
      <c r="M552" s="10">
        <f t="shared" si="20"/>
        <v>0</v>
      </c>
      <c r="V552" s="10">
        <f t="shared" si="21"/>
        <v>412</v>
      </c>
      <c r="W552" s="10">
        <f t="shared" si="22"/>
        <v>0</v>
      </c>
      <c r="X552" s="10">
        <f t="shared" si="23"/>
        <v>0</v>
      </c>
      <c r="Y552" s="10">
        <f t="shared" si="24"/>
        <v>0</v>
      </c>
      <c r="Z552" s="10">
        <f t="shared" si="25"/>
        <v>0</v>
      </c>
      <c r="AA552" s="10">
        <f t="shared" si="26"/>
        <v>0</v>
      </c>
      <c r="AB552" s="10">
        <f t="shared" si="27"/>
        <v>0</v>
      </c>
      <c r="AC552" s="10">
        <f t="shared" si="28"/>
        <v>0</v>
      </c>
    </row>
    <row r="553" spans="1:29" x14ac:dyDescent="0.25">
      <c r="A553">
        <v>6</v>
      </c>
      <c r="B553" s="10">
        <f>SUMPRODUCT((Educators!B$2:B$15000=1)*(Educators!C$2:C$15000=A553)*(Educators!D$2:D$15000))</f>
        <v>761</v>
      </c>
      <c r="C553" s="10">
        <f>SUMPRODUCT((Educators!B$2:B$15000=0)*(Educators!C$2:C$15000=A553)*(Educators!D$2:D$15000))</f>
        <v>0</v>
      </c>
      <c r="D553" s="10">
        <f t="shared" si="17"/>
        <v>761</v>
      </c>
      <c r="E553" s="24">
        <v>0</v>
      </c>
      <c r="F553" s="24">
        <v>0</v>
      </c>
      <c r="G553" s="10">
        <f t="shared" si="18"/>
        <v>0</v>
      </c>
      <c r="H553" s="24">
        <v>0</v>
      </c>
      <c r="I553" s="24">
        <v>0</v>
      </c>
      <c r="J553" s="10">
        <f t="shared" si="19"/>
        <v>0</v>
      </c>
      <c r="K553" s="24">
        <v>0</v>
      </c>
      <c r="L553" s="24">
        <v>0</v>
      </c>
      <c r="M553" s="10">
        <f t="shared" si="20"/>
        <v>0</v>
      </c>
      <c r="V553" s="10">
        <f t="shared" si="21"/>
        <v>1173</v>
      </c>
      <c r="W553" s="10">
        <f t="shared" si="22"/>
        <v>0</v>
      </c>
      <c r="X553" s="10">
        <f t="shared" si="23"/>
        <v>0</v>
      </c>
      <c r="Y553" s="10">
        <f t="shared" si="24"/>
        <v>0</v>
      </c>
      <c r="Z553" s="10">
        <f t="shared" si="25"/>
        <v>0</v>
      </c>
      <c r="AA553" s="10">
        <f t="shared" si="26"/>
        <v>0</v>
      </c>
      <c r="AB553" s="10">
        <f t="shared" si="27"/>
        <v>0</v>
      </c>
      <c r="AC553" s="10">
        <f t="shared" si="28"/>
        <v>0</v>
      </c>
    </row>
    <row r="554" spans="1:29" x14ac:dyDescent="0.25">
      <c r="A554">
        <v>7</v>
      </c>
      <c r="B554" s="10">
        <f>SUMPRODUCT((Educators!B$2:B$15000=1)*(Educators!C$2:C$15000=A554)*(Educators!D$2:D$15000))</f>
        <v>0</v>
      </c>
      <c r="C554" s="10">
        <f>SUMPRODUCT((Educators!B$2:B$15000=0)*(Educators!C$2:C$15000=A554)*(Educators!D$2:D$15000))</f>
        <v>0</v>
      </c>
      <c r="D554" s="10">
        <f t="shared" si="17"/>
        <v>0</v>
      </c>
      <c r="E554" s="24">
        <v>0</v>
      </c>
      <c r="F554" s="24">
        <v>0</v>
      </c>
      <c r="G554" s="10">
        <f t="shared" si="18"/>
        <v>0</v>
      </c>
      <c r="H554" s="24">
        <v>0</v>
      </c>
      <c r="I554" s="24">
        <v>0</v>
      </c>
      <c r="J554" s="10">
        <f t="shared" si="19"/>
        <v>0</v>
      </c>
      <c r="K554" s="24">
        <v>0</v>
      </c>
      <c r="L554" s="24">
        <v>0</v>
      </c>
      <c r="M554" s="10">
        <f t="shared" si="20"/>
        <v>0</v>
      </c>
      <c r="V554" s="10">
        <f t="shared" si="21"/>
        <v>1173</v>
      </c>
      <c r="W554" s="10">
        <f t="shared" si="22"/>
        <v>0</v>
      </c>
      <c r="X554" s="10">
        <f t="shared" si="23"/>
        <v>0</v>
      </c>
      <c r="Y554" s="10">
        <f t="shared" si="24"/>
        <v>0</v>
      </c>
      <c r="Z554" s="10">
        <f t="shared" si="25"/>
        <v>0</v>
      </c>
      <c r="AA554" s="10">
        <f t="shared" si="26"/>
        <v>0</v>
      </c>
      <c r="AB554" s="10">
        <f t="shared" si="27"/>
        <v>0</v>
      </c>
      <c r="AC554" s="10">
        <f t="shared" si="28"/>
        <v>0</v>
      </c>
    </row>
    <row r="555" spans="1:29" x14ac:dyDescent="0.25">
      <c r="A555">
        <v>8</v>
      </c>
      <c r="B555" s="10">
        <f>SUMPRODUCT((Educators!B$2:B$15000=1)*(Educators!C$2:C$15000=A555)*(Educators!D$2:D$15000))</f>
        <v>15</v>
      </c>
      <c r="C555" s="10">
        <f>SUMPRODUCT((Educators!B$2:B$15000=0)*(Educators!C$2:C$15000=A555)*(Educators!D$2:D$15000))</f>
        <v>0</v>
      </c>
      <c r="D555" s="10">
        <f t="shared" si="17"/>
        <v>15</v>
      </c>
      <c r="E555" s="24">
        <v>0</v>
      </c>
      <c r="F555" s="24">
        <v>0</v>
      </c>
      <c r="G555" s="10">
        <f t="shared" si="18"/>
        <v>0</v>
      </c>
      <c r="H555" s="24">
        <v>0</v>
      </c>
      <c r="I555" s="24">
        <v>0</v>
      </c>
      <c r="J555" s="10">
        <f t="shared" si="19"/>
        <v>0</v>
      </c>
      <c r="K555" s="24">
        <v>0</v>
      </c>
      <c r="L555" s="24">
        <v>0</v>
      </c>
      <c r="M555" s="10">
        <f t="shared" si="20"/>
        <v>0</v>
      </c>
      <c r="V555" s="10">
        <f t="shared" si="21"/>
        <v>1188</v>
      </c>
      <c r="W555" s="10">
        <f t="shared" si="22"/>
        <v>0</v>
      </c>
      <c r="X555" s="10">
        <f t="shared" si="23"/>
        <v>0</v>
      </c>
      <c r="Y555" s="10">
        <f t="shared" si="24"/>
        <v>0</v>
      </c>
      <c r="Z555" s="10">
        <f t="shared" si="25"/>
        <v>0</v>
      </c>
      <c r="AA555" s="10">
        <f t="shared" si="26"/>
        <v>0</v>
      </c>
      <c r="AB555" s="10">
        <f t="shared" si="27"/>
        <v>0</v>
      </c>
      <c r="AC555" s="10">
        <f t="shared" si="28"/>
        <v>0</v>
      </c>
    </row>
    <row r="556" spans="1:29" x14ac:dyDescent="0.25">
      <c r="A556">
        <v>9</v>
      </c>
      <c r="B556" s="10">
        <f>SUMPRODUCT((Educators!B$2:B$15000=1)*(Educators!C$2:C$15000=A556)*(Educators!D$2:D$15000))</f>
        <v>43</v>
      </c>
      <c r="C556" s="10">
        <f>SUMPRODUCT((Educators!B$2:B$15000=0)*(Educators!C$2:C$15000=A556)*(Educators!D$2:D$15000))</f>
        <v>0</v>
      </c>
      <c r="D556" s="10">
        <f t="shared" si="17"/>
        <v>43</v>
      </c>
      <c r="E556" s="24">
        <v>0</v>
      </c>
      <c r="F556" s="24">
        <v>0</v>
      </c>
      <c r="G556" s="10">
        <f t="shared" si="18"/>
        <v>0</v>
      </c>
      <c r="H556" s="24">
        <v>0</v>
      </c>
      <c r="I556" s="24">
        <v>0</v>
      </c>
      <c r="J556" s="10">
        <f t="shared" si="19"/>
        <v>0</v>
      </c>
      <c r="K556" s="24">
        <v>0</v>
      </c>
      <c r="L556" s="24">
        <v>0</v>
      </c>
      <c r="M556" s="10">
        <f t="shared" si="20"/>
        <v>0</v>
      </c>
      <c r="V556" s="10">
        <f t="shared" si="21"/>
        <v>1231</v>
      </c>
      <c r="W556" s="10">
        <f t="shared" si="22"/>
        <v>0</v>
      </c>
      <c r="X556" s="10">
        <f t="shared" si="23"/>
        <v>0</v>
      </c>
      <c r="Y556" s="10">
        <f t="shared" si="24"/>
        <v>0</v>
      </c>
      <c r="Z556" s="10">
        <f t="shared" si="25"/>
        <v>0</v>
      </c>
      <c r="AA556" s="10">
        <f t="shared" si="26"/>
        <v>0</v>
      </c>
      <c r="AB556" s="10">
        <f t="shared" si="27"/>
        <v>0</v>
      </c>
      <c r="AC556" s="10">
        <f t="shared" si="28"/>
        <v>0</v>
      </c>
    </row>
    <row r="557" spans="1:29" x14ac:dyDescent="0.25">
      <c r="A557">
        <v>10</v>
      </c>
      <c r="B557" s="10">
        <f>SUMPRODUCT((Educators!B$2:B$15000=1)*(Educators!C$2:C$15000=A557)*(Educators!D$2:D$15000))</f>
        <v>9</v>
      </c>
      <c r="C557" s="10">
        <f>SUMPRODUCT((Educators!B$2:B$15000=0)*(Educators!C$2:C$15000=A557)*(Educators!D$2:D$15000))</f>
        <v>0</v>
      </c>
      <c r="D557" s="10">
        <f t="shared" si="17"/>
        <v>9</v>
      </c>
      <c r="E557" s="24">
        <v>0</v>
      </c>
      <c r="F557" s="24">
        <v>0</v>
      </c>
      <c r="G557" s="10">
        <f t="shared" si="18"/>
        <v>0</v>
      </c>
      <c r="H557" s="24">
        <v>0</v>
      </c>
      <c r="I557" s="24">
        <v>0</v>
      </c>
      <c r="J557" s="10">
        <f t="shared" si="19"/>
        <v>0</v>
      </c>
      <c r="K557" s="24">
        <v>0</v>
      </c>
      <c r="L557" s="24">
        <v>0</v>
      </c>
      <c r="M557" s="10">
        <f t="shared" si="20"/>
        <v>0</v>
      </c>
      <c r="V557" s="10">
        <f t="shared" si="21"/>
        <v>1240</v>
      </c>
      <c r="W557" s="10">
        <f t="shared" si="22"/>
        <v>0</v>
      </c>
      <c r="X557" s="10">
        <f t="shared" si="23"/>
        <v>0</v>
      </c>
      <c r="Y557" s="10">
        <f t="shared" si="24"/>
        <v>0</v>
      </c>
      <c r="Z557" s="10">
        <f t="shared" si="25"/>
        <v>0</v>
      </c>
      <c r="AA557" s="10">
        <f t="shared" si="26"/>
        <v>0</v>
      </c>
      <c r="AB557" s="10">
        <f t="shared" si="27"/>
        <v>0</v>
      </c>
      <c r="AC557" s="10">
        <f t="shared" si="28"/>
        <v>0</v>
      </c>
    </row>
    <row r="558" spans="1:29" x14ac:dyDescent="0.25">
      <c r="A558">
        <v>11</v>
      </c>
      <c r="B558" s="10">
        <f>SUMPRODUCT((Educators!B$2:B$15000=1)*(Educators!C$2:C$15000=A558)*(Educators!D$2:D$15000))</f>
        <v>8</v>
      </c>
      <c r="C558" s="10">
        <f>SUMPRODUCT((Educators!B$2:B$15000=0)*(Educators!C$2:C$15000=A558)*(Educators!D$2:D$15000))</f>
        <v>0</v>
      </c>
      <c r="D558" s="10">
        <f t="shared" si="17"/>
        <v>8</v>
      </c>
      <c r="E558" s="24">
        <v>0</v>
      </c>
      <c r="F558" s="24">
        <v>0</v>
      </c>
      <c r="G558" s="10">
        <f t="shared" si="18"/>
        <v>0</v>
      </c>
      <c r="H558" s="24">
        <v>0</v>
      </c>
      <c r="I558" s="24">
        <v>0</v>
      </c>
      <c r="J558" s="10">
        <f t="shared" si="19"/>
        <v>0</v>
      </c>
      <c r="K558" s="24">
        <v>0</v>
      </c>
      <c r="L558" s="24">
        <v>0</v>
      </c>
      <c r="M558" s="10">
        <f t="shared" si="20"/>
        <v>0</v>
      </c>
      <c r="V558" s="10">
        <f t="shared" si="21"/>
        <v>1248</v>
      </c>
      <c r="W558" s="10">
        <f t="shared" si="22"/>
        <v>0</v>
      </c>
      <c r="X558" s="10">
        <f t="shared" si="23"/>
        <v>0</v>
      </c>
      <c r="Y558" s="10">
        <f t="shared" si="24"/>
        <v>0</v>
      </c>
      <c r="Z558" s="10">
        <f t="shared" si="25"/>
        <v>0</v>
      </c>
      <c r="AA558" s="10">
        <f t="shared" si="26"/>
        <v>0</v>
      </c>
      <c r="AB558" s="10">
        <f t="shared" si="27"/>
        <v>0</v>
      </c>
      <c r="AC558" s="10">
        <f t="shared" si="28"/>
        <v>0</v>
      </c>
    </row>
    <row r="559" spans="1:29" x14ac:dyDescent="0.25">
      <c r="A559">
        <v>12</v>
      </c>
      <c r="B559" s="10">
        <f>SUMPRODUCT((Educators!B$2:B$15000=1)*(Educators!C$2:C$15000=A559)*(Educators!D$2:D$15000))</f>
        <v>15</v>
      </c>
      <c r="C559" s="10">
        <f>SUMPRODUCT((Educators!B$2:B$15000=0)*(Educators!C$2:C$15000=A559)*(Educators!D$2:D$15000))</f>
        <v>0</v>
      </c>
      <c r="D559" s="10">
        <f t="shared" si="17"/>
        <v>15</v>
      </c>
      <c r="E559" s="24">
        <v>0</v>
      </c>
      <c r="F559" s="24">
        <v>0</v>
      </c>
      <c r="G559" s="10">
        <f t="shared" si="18"/>
        <v>0</v>
      </c>
      <c r="H559" s="24">
        <v>0</v>
      </c>
      <c r="I559" s="24">
        <v>0</v>
      </c>
      <c r="J559" s="10">
        <f t="shared" si="19"/>
        <v>0</v>
      </c>
      <c r="K559" s="24">
        <v>0</v>
      </c>
      <c r="L559" s="24">
        <v>0</v>
      </c>
      <c r="M559" s="10">
        <f t="shared" si="20"/>
        <v>0</v>
      </c>
      <c r="V559" s="10">
        <f t="shared" si="21"/>
        <v>1263</v>
      </c>
      <c r="W559" s="10">
        <f t="shared" si="22"/>
        <v>0</v>
      </c>
      <c r="X559" s="10">
        <f t="shared" si="23"/>
        <v>0</v>
      </c>
      <c r="Y559" s="10">
        <f t="shared" si="24"/>
        <v>0</v>
      </c>
      <c r="Z559" s="10">
        <f t="shared" si="25"/>
        <v>0</v>
      </c>
      <c r="AA559" s="10">
        <f t="shared" si="26"/>
        <v>0</v>
      </c>
      <c r="AB559" s="10">
        <f t="shared" si="27"/>
        <v>0</v>
      </c>
      <c r="AC559" s="10">
        <f t="shared" si="28"/>
        <v>0</v>
      </c>
    </row>
    <row r="560" spans="1:29" x14ac:dyDescent="0.25">
      <c r="A560">
        <v>13</v>
      </c>
      <c r="B560" s="10">
        <f>SUMPRODUCT((Educators!B$2:B$15000=1)*(Educators!C$2:C$15000=A560)*(Educators!D$2:D$15000))</f>
        <v>6</v>
      </c>
      <c r="C560" s="10">
        <f>SUMPRODUCT((Educators!B$2:B$15000=0)*(Educators!C$2:C$15000=A560)*(Educators!D$2:D$15000))</f>
        <v>0</v>
      </c>
      <c r="D560" s="10">
        <f t="shared" si="17"/>
        <v>6</v>
      </c>
      <c r="E560" s="24">
        <v>0</v>
      </c>
      <c r="F560" s="24">
        <v>0</v>
      </c>
      <c r="G560" s="10">
        <f t="shared" si="18"/>
        <v>0</v>
      </c>
      <c r="H560" s="24">
        <v>0</v>
      </c>
      <c r="I560" s="24">
        <v>0</v>
      </c>
      <c r="J560" s="10">
        <f t="shared" si="19"/>
        <v>0</v>
      </c>
      <c r="K560" s="24">
        <v>0</v>
      </c>
      <c r="L560" s="24">
        <v>0</v>
      </c>
      <c r="M560" s="10">
        <f t="shared" si="20"/>
        <v>0</v>
      </c>
      <c r="V560" s="10">
        <f t="shared" si="21"/>
        <v>1269</v>
      </c>
      <c r="W560" s="10">
        <f t="shared" si="22"/>
        <v>0</v>
      </c>
      <c r="X560" s="10">
        <f t="shared" si="23"/>
        <v>0</v>
      </c>
      <c r="Y560" s="10">
        <f t="shared" si="24"/>
        <v>0</v>
      </c>
      <c r="Z560" s="10">
        <f t="shared" si="25"/>
        <v>0</v>
      </c>
      <c r="AA560" s="10">
        <f t="shared" si="26"/>
        <v>0</v>
      </c>
      <c r="AB560" s="10">
        <f t="shared" si="27"/>
        <v>0</v>
      </c>
      <c r="AC560" s="10">
        <f t="shared" si="28"/>
        <v>0</v>
      </c>
    </row>
    <row r="561" spans="1:29" x14ac:dyDescent="0.25">
      <c r="A561">
        <v>14</v>
      </c>
      <c r="B561" s="10">
        <f>SUMPRODUCT((Educators!B$2:B$15000=1)*(Educators!C$2:C$15000=A561)*(Educators!D$2:D$15000))</f>
        <v>15</v>
      </c>
      <c r="C561" s="10">
        <f>SUMPRODUCT((Educators!B$2:B$15000=0)*(Educators!C$2:C$15000=A561)*(Educators!D$2:D$15000))</f>
        <v>0</v>
      </c>
      <c r="D561" s="10">
        <f t="shared" si="17"/>
        <v>15</v>
      </c>
      <c r="E561" s="24">
        <v>0</v>
      </c>
      <c r="F561" s="24">
        <v>0</v>
      </c>
      <c r="G561" s="10">
        <f t="shared" si="18"/>
        <v>0</v>
      </c>
      <c r="H561" s="24">
        <v>0</v>
      </c>
      <c r="I561" s="24">
        <v>0</v>
      </c>
      <c r="J561" s="10">
        <f t="shared" si="19"/>
        <v>0</v>
      </c>
      <c r="K561" s="24">
        <v>0</v>
      </c>
      <c r="L561" s="24">
        <v>0</v>
      </c>
      <c r="M561" s="10">
        <f t="shared" si="20"/>
        <v>0</v>
      </c>
      <c r="V561" s="10">
        <f t="shared" si="21"/>
        <v>1284</v>
      </c>
      <c r="W561" s="10">
        <f t="shared" si="22"/>
        <v>0</v>
      </c>
      <c r="X561" s="10">
        <f t="shared" si="23"/>
        <v>0</v>
      </c>
      <c r="Y561" s="10">
        <f t="shared" si="24"/>
        <v>0</v>
      </c>
      <c r="Z561" s="10">
        <f t="shared" si="25"/>
        <v>0</v>
      </c>
      <c r="AA561" s="10">
        <f t="shared" si="26"/>
        <v>0</v>
      </c>
      <c r="AB561" s="10">
        <f t="shared" si="27"/>
        <v>0</v>
      </c>
      <c r="AC561" s="10">
        <f t="shared" si="28"/>
        <v>0</v>
      </c>
    </row>
    <row r="562" spans="1:29" x14ac:dyDescent="0.25">
      <c r="A562">
        <v>15</v>
      </c>
      <c r="B562" s="10">
        <f>SUMPRODUCT((Educators!B$2:B$15000=1)*(Educators!C$2:C$15000=A562)*(Educators!D$2:D$15000))</f>
        <v>12</v>
      </c>
      <c r="C562" s="10">
        <f>SUMPRODUCT((Educators!B$2:B$15000=0)*(Educators!C$2:C$15000=A562)*(Educators!D$2:D$15000))</f>
        <v>0</v>
      </c>
      <c r="D562" s="10">
        <f t="shared" si="17"/>
        <v>12</v>
      </c>
      <c r="E562" s="24">
        <v>0</v>
      </c>
      <c r="F562" s="24">
        <v>0</v>
      </c>
      <c r="G562" s="10">
        <f t="shared" si="18"/>
        <v>0</v>
      </c>
      <c r="H562" s="24">
        <v>0</v>
      </c>
      <c r="I562" s="24">
        <v>0</v>
      </c>
      <c r="J562" s="10">
        <f t="shared" si="19"/>
        <v>0</v>
      </c>
      <c r="K562" s="24">
        <v>0</v>
      </c>
      <c r="L562" s="24">
        <v>0</v>
      </c>
      <c r="M562" s="10">
        <f t="shared" si="20"/>
        <v>0</v>
      </c>
      <c r="V562" s="10">
        <f t="shared" si="21"/>
        <v>1296</v>
      </c>
      <c r="W562" s="10">
        <f t="shared" si="22"/>
        <v>0</v>
      </c>
      <c r="X562" s="10">
        <f t="shared" si="23"/>
        <v>0</v>
      </c>
      <c r="Y562" s="10">
        <f t="shared" si="24"/>
        <v>0</v>
      </c>
      <c r="Z562" s="10">
        <f t="shared" si="25"/>
        <v>0</v>
      </c>
      <c r="AA562" s="10">
        <f t="shared" si="26"/>
        <v>0</v>
      </c>
      <c r="AB562" s="10">
        <f t="shared" si="27"/>
        <v>0</v>
      </c>
      <c r="AC562" s="10">
        <f t="shared" si="28"/>
        <v>0</v>
      </c>
    </row>
    <row r="563" spans="1:29" x14ac:dyDescent="0.25">
      <c r="A563">
        <v>16</v>
      </c>
      <c r="B563" s="10">
        <f>SUMPRODUCT((Educators!B$2:B$15000=1)*(Educators!C$2:C$15000=A563)*(Educators!D$2:D$15000))</f>
        <v>16</v>
      </c>
      <c r="C563" s="10">
        <f>SUMPRODUCT((Educators!B$2:B$15000=0)*(Educators!C$2:C$15000=A563)*(Educators!D$2:D$15000))</f>
        <v>0</v>
      </c>
      <c r="D563" s="10">
        <f t="shared" si="17"/>
        <v>16</v>
      </c>
      <c r="E563" s="24">
        <v>0</v>
      </c>
      <c r="F563" s="24">
        <v>0</v>
      </c>
      <c r="G563" s="10">
        <f t="shared" si="18"/>
        <v>0</v>
      </c>
      <c r="H563" s="24">
        <v>0</v>
      </c>
      <c r="I563" s="24">
        <v>0</v>
      </c>
      <c r="J563" s="10">
        <f t="shared" si="19"/>
        <v>0</v>
      </c>
      <c r="K563" s="24">
        <v>0</v>
      </c>
      <c r="L563" s="24">
        <v>0</v>
      </c>
      <c r="M563" s="10">
        <f t="shared" si="20"/>
        <v>0</v>
      </c>
      <c r="V563" s="10">
        <f t="shared" si="21"/>
        <v>1312</v>
      </c>
      <c r="W563" s="10">
        <f t="shared" si="22"/>
        <v>0</v>
      </c>
      <c r="X563" s="10">
        <f t="shared" si="23"/>
        <v>0</v>
      </c>
      <c r="Y563" s="10">
        <f t="shared" si="24"/>
        <v>0</v>
      </c>
      <c r="Z563" s="10">
        <f t="shared" si="25"/>
        <v>0</v>
      </c>
      <c r="AA563" s="10">
        <f t="shared" si="26"/>
        <v>0</v>
      </c>
      <c r="AB563" s="10">
        <f t="shared" si="27"/>
        <v>0</v>
      </c>
      <c r="AC563" s="10">
        <f t="shared" si="28"/>
        <v>0</v>
      </c>
    </row>
    <row r="564" spans="1:29" x14ac:dyDescent="0.25">
      <c r="A564">
        <v>17</v>
      </c>
      <c r="B564" s="10">
        <f>SUMPRODUCT((Educators!B$2:B$15000=1)*(Educators!C$2:C$15000=A564)*(Educators!D$2:D$15000))</f>
        <v>5</v>
      </c>
      <c r="C564" s="10">
        <f>SUMPRODUCT((Educators!B$2:B$15000=0)*(Educators!C$2:C$15000=A564)*(Educators!D$2:D$15000))</f>
        <v>0</v>
      </c>
      <c r="D564" s="10">
        <f t="shared" si="17"/>
        <v>5</v>
      </c>
      <c r="E564" s="24">
        <v>0</v>
      </c>
      <c r="F564" s="24">
        <v>0</v>
      </c>
      <c r="G564" s="10">
        <f t="shared" si="18"/>
        <v>0</v>
      </c>
      <c r="H564" s="24">
        <v>0</v>
      </c>
      <c r="I564" s="24">
        <v>0</v>
      </c>
      <c r="J564" s="10">
        <f t="shared" si="19"/>
        <v>0</v>
      </c>
      <c r="K564" s="24">
        <v>0</v>
      </c>
      <c r="L564" s="24">
        <v>0</v>
      </c>
      <c r="M564" s="10">
        <f t="shared" si="20"/>
        <v>0</v>
      </c>
      <c r="V564" s="10">
        <f t="shared" si="21"/>
        <v>1317</v>
      </c>
      <c r="W564" s="10">
        <f t="shared" si="22"/>
        <v>0</v>
      </c>
      <c r="X564" s="10">
        <f t="shared" si="23"/>
        <v>0</v>
      </c>
      <c r="Y564" s="10">
        <f t="shared" si="24"/>
        <v>0</v>
      </c>
      <c r="Z564" s="10">
        <f t="shared" si="25"/>
        <v>0</v>
      </c>
      <c r="AA564" s="10">
        <f t="shared" si="26"/>
        <v>0</v>
      </c>
      <c r="AB564" s="10">
        <f t="shared" si="27"/>
        <v>0</v>
      </c>
      <c r="AC564" s="10">
        <f t="shared" si="28"/>
        <v>0</v>
      </c>
    </row>
    <row r="565" spans="1:29" x14ac:dyDescent="0.25">
      <c r="A565">
        <v>18</v>
      </c>
      <c r="B565" s="10">
        <f>SUMPRODUCT((Educators!B$2:B$15000=1)*(Educators!C$2:C$15000=A565)*(Educators!D$2:D$15000))</f>
        <v>27</v>
      </c>
      <c r="C565" s="10">
        <f>SUMPRODUCT((Educators!B$2:B$15000=0)*(Educators!C$2:C$15000=A565)*(Educators!D$2:D$15000))</f>
        <v>0</v>
      </c>
      <c r="D565" s="10">
        <f t="shared" si="17"/>
        <v>27</v>
      </c>
      <c r="E565" s="24">
        <v>0</v>
      </c>
      <c r="F565" s="24">
        <v>0</v>
      </c>
      <c r="G565" s="10">
        <f t="shared" si="18"/>
        <v>0</v>
      </c>
      <c r="H565" s="24">
        <v>0</v>
      </c>
      <c r="I565" s="24">
        <v>0</v>
      </c>
      <c r="J565" s="10">
        <f t="shared" si="19"/>
        <v>0</v>
      </c>
      <c r="K565" s="24">
        <v>0</v>
      </c>
      <c r="L565" s="24">
        <v>0</v>
      </c>
      <c r="M565" s="10">
        <f t="shared" si="20"/>
        <v>0</v>
      </c>
      <c r="V565" s="10">
        <f t="shared" si="21"/>
        <v>1344</v>
      </c>
      <c r="W565" s="10">
        <f t="shared" si="22"/>
        <v>0</v>
      </c>
      <c r="X565" s="10">
        <f t="shared" si="23"/>
        <v>0</v>
      </c>
      <c r="Y565" s="10">
        <f t="shared" si="24"/>
        <v>0</v>
      </c>
      <c r="Z565" s="10">
        <f t="shared" si="25"/>
        <v>0</v>
      </c>
      <c r="AA565" s="10">
        <f t="shared" si="26"/>
        <v>0</v>
      </c>
      <c r="AB565" s="10">
        <f t="shared" si="27"/>
        <v>0</v>
      </c>
      <c r="AC565" s="10">
        <f t="shared" si="28"/>
        <v>0</v>
      </c>
    </row>
    <row r="566" spans="1:29" x14ac:dyDescent="0.25">
      <c r="A566">
        <v>19</v>
      </c>
      <c r="B566" s="10">
        <f>SUMPRODUCT((Educators!B$2:B$15000=1)*(Educators!C$2:C$15000=A566)*(Educators!D$2:D$15000))</f>
        <v>4</v>
      </c>
      <c r="C566" s="10">
        <f>SUMPRODUCT((Educators!B$2:B$15000=0)*(Educators!C$2:C$15000=A566)*(Educators!D$2:D$15000))</f>
        <v>0</v>
      </c>
      <c r="D566" s="10">
        <f t="shared" si="17"/>
        <v>4</v>
      </c>
      <c r="E566" s="24">
        <v>0</v>
      </c>
      <c r="F566" s="24">
        <v>0</v>
      </c>
      <c r="G566" s="10">
        <f t="shared" si="18"/>
        <v>0</v>
      </c>
      <c r="H566" s="24">
        <v>0</v>
      </c>
      <c r="I566" s="24">
        <v>0</v>
      </c>
      <c r="J566" s="10">
        <f t="shared" si="19"/>
        <v>0</v>
      </c>
      <c r="K566" s="24">
        <v>0</v>
      </c>
      <c r="L566" s="24">
        <v>0</v>
      </c>
      <c r="M566" s="10">
        <f t="shared" si="20"/>
        <v>0</v>
      </c>
      <c r="V566" s="10">
        <f t="shared" si="21"/>
        <v>1348</v>
      </c>
      <c r="W566" s="10">
        <f t="shared" si="22"/>
        <v>0</v>
      </c>
      <c r="X566" s="10">
        <f t="shared" si="23"/>
        <v>0</v>
      </c>
      <c r="Y566" s="10">
        <f t="shared" si="24"/>
        <v>0</v>
      </c>
      <c r="Z566" s="10">
        <f t="shared" si="25"/>
        <v>0</v>
      </c>
      <c r="AA566" s="10">
        <f t="shared" si="26"/>
        <v>0</v>
      </c>
      <c r="AB566" s="10">
        <f t="shared" si="27"/>
        <v>0</v>
      </c>
      <c r="AC566" s="10">
        <f t="shared" si="28"/>
        <v>0</v>
      </c>
    </row>
    <row r="567" spans="1:29" x14ac:dyDescent="0.25">
      <c r="A567">
        <v>20</v>
      </c>
      <c r="B567" s="10">
        <f>SUMPRODUCT((Educators!B$2:B$15000=1)*(Educators!C$2:C$15000=A567)*(Educators!D$2:D$15000))</f>
        <v>25</v>
      </c>
      <c r="C567" s="10">
        <f>SUMPRODUCT((Educators!B$2:B$15000=0)*(Educators!C$2:C$15000=A567)*(Educators!D$2:D$15000))</f>
        <v>1</v>
      </c>
      <c r="D567" s="10">
        <f t="shared" si="17"/>
        <v>26</v>
      </c>
      <c r="E567" s="24">
        <v>0</v>
      </c>
      <c r="F567" s="24">
        <v>0</v>
      </c>
      <c r="G567" s="10">
        <f t="shared" si="18"/>
        <v>0</v>
      </c>
      <c r="H567" s="24">
        <v>0</v>
      </c>
      <c r="I567" s="24">
        <v>0</v>
      </c>
      <c r="J567" s="10">
        <f t="shared" si="19"/>
        <v>0</v>
      </c>
      <c r="K567" s="24">
        <v>0</v>
      </c>
      <c r="L567" s="24">
        <v>0</v>
      </c>
      <c r="M567" s="10">
        <f t="shared" si="20"/>
        <v>0</v>
      </c>
      <c r="V567" s="10">
        <f t="shared" si="21"/>
        <v>1373</v>
      </c>
      <c r="W567" s="10">
        <f t="shared" si="22"/>
        <v>1</v>
      </c>
      <c r="X567" s="10">
        <f t="shared" si="23"/>
        <v>0</v>
      </c>
      <c r="Y567" s="10">
        <f t="shared" si="24"/>
        <v>0</v>
      </c>
      <c r="Z567" s="10">
        <f t="shared" si="25"/>
        <v>0</v>
      </c>
      <c r="AA567" s="10">
        <f t="shared" si="26"/>
        <v>0</v>
      </c>
      <c r="AB567" s="10">
        <f t="shared" si="27"/>
        <v>0</v>
      </c>
      <c r="AC567" s="10">
        <f t="shared" si="28"/>
        <v>0</v>
      </c>
    </row>
    <row r="568" spans="1:29" x14ac:dyDescent="0.25">
      <c r="A568">
        <v>21</v>
      </c>
      <c r="B568" s="10">
        <f>SUMPRODUCT((Educators!B$2:B$15000=1)*(Educators!C$2:C$15000=A568)*(Educators!D$2:D$15000))</f>
        <v>1</v>
      </c>
      <c r="C568" s="10">
        <f>SUMPRODUCT((Educators!B$2:B$15000=0)*(Educators!C$2:C$15000=A568)*(Educators!D$2:D$15000))</f>
        <v>0</v>
      </c>
      <c r="D568" s="10">
        <f t="shared" si="17"/>
        <v>1</v>
      </c>
      <c r="E568" s="24">
        <v>0</v>
      </c>
      <c r="F568" s="24">
        <v>0</v>
      </c>
      <c r="G568" s="10">
        <f t="shared" si="18"/>
        <v>0</v>
      </c>
      <c r="H568" s="24">
        <v>0</v>
      </c>
      <c r="I568" s="24">
        <v>0</v>
      </c>
      <c r="J568" s="10">
        <f t="shared" si="19"/>
        <v>0</v>
      </c>
      <c r="K568" s="24">
        <v>0</v>
      </c>
      <c r="L568" s="24">
        <v>0</v>
      </c>
      <c r="M568" s="10">
        <f t="shared" si="20"/>
        <v>0</v>
      </c>
      <c r="V568" s="10">
        <f t="shared" si="21"/>
        <v>1374</v>
      </c>
      <c r="W568" s="10">
        <f t="shared" si="22"/>
        <v>1</v>
      </c>
      <c r="X568" s="10">
        <f t="shared" si="23"/>
        <v>0</v>
      </c>
      <c r="Y568" s="10">
        <f t="shared" si="24"/>
        <v>0</v>
      </c>
      <c r="Z568" s="10">
        <f t="shared" si="25"/>
        <v>0</v>
      </c>
      <c r="AA568" s="10">
        <f t="shared" si="26"/>
        <v>0</v>
      </c>
      <c r="AB568" s="10">
        <f t="shared" si="27"/>
        <v>0</v>
      </c>
      <c r="AC568" s="10">
        <f t="shared" si="28"/>
        <v>0</v>
      </c>
    </row>
    <row r="569" spans="1:29" x14ac:dyDescent="0.25">
      <c r="A569">
        <v>22</v>
      </c>
      <c r="B569" s="10">
        <f>SUMPRODUCT((Educators!B$2:B$15000=1)*(Educators!C$2:C$15000=A569)*(Educators!D$2:D$15000))</f>
        <v>18</v>
      </c>
      <c r="C569" s="10">
        <f>SUMPRODUCT((Educators!B$2:B$15000=0)*(Educators!C$2:C$15000=A569)*(Educators!D$2:D$15000))</f>
        <v>0</v>
      </c>
      <c r="D569" s="10">
        <f t="shared" si="17"/>
        <v>18</v>
      </c>
      <c r="E569" s="24">
        <v>0</v>
      </c>
      <c r="F569" s="24">
        <v>0</v>
      </c>
      <c r="G569" s="10">
        <f t="shared" si="18"/>
        <v>0</v>
      </c>
      <c r="H569" s="24">
        <v>0</v>
      </c>
      <c r="I569" s="24">
        <v>0</v>
      </c>
      <c r="J569" s="10">
        <f t="shared" si="19"/>
        <v>0</v>
      </c>
      <c r="K569" s="24">
        <v>0</v>
      </c>
      <c r="L569" s="24">
        <v>0</v>
      </c>
      <c r="M569" s="10">
        <f t="shared" si="20"/>
        <v>0</v>
      </c>
      <c r="V569" s="10">
        <f t="shared" si="21"/>
        <v>1392</v>
      </c>
      <c r="W569" s="10">
        <f t="shared" si="22"/>
        <v>1</v>
      </c>
      <c r="X569" s="10">
        <f t="shared" si="23"/>
        <v>0</v>
      </c>
      <c r="Y569" s="10">
        <f t="shared" si="24"/>
        <v>0</v>
      </c>
      <c r="Z569" s="10">
        <f t="shared" si="25"/>
        <v>0</v>
      </c>
      <c r="AA569" s="10">
        <f t="shared" si="26"/>
        <v>0</v>
      </c>
      <c r="AB569" s="10">
        <f t="shared" si="27"/>
        <v>0</v>
      </c>
      <c r="AC569" s="10">
        <f t="shared" si="28"/>
        <v>0</v>
      </c>
    </row>
    <row r="570" spans="1:29" x14ac:dyDescent="0.25">
      <c r="A570">
        <v>23</v>
      </c>
      <c r="B570" s="10">
        <f>SUMPRODUCT((Educators!B$2:B$15000=1)*(Educators!C$2:C$15000=A570)*(Educators!D$2:D$15000))</f>
        <v>0</v>
      </c>
      <c r="C570" s="10">
        <f>SUMPRODUCT((Educators!B$2:B$15000=0)*(Educators!C$2:C$15000=A570)*(Educators!D$2:D$15000))</f>
        <v>0</v>
      </c>
      <c r="D570" s="10">
        <f t="shared" si="17"/>
        <v>0</v>
      </c>
      <c r="E570" s="24">
        <v>0</v>
      </c>
      <c r="F570" s="24">
        <v>0</v>
      </c>
      <c r="G570" s="10">
        <f t="shared" si="18"/>
        <v>0</v>
      </c>
      <c r="H570" s="24">
        <v>0</v>
      </c>
      <c r="I570" s="24">
        <v>0</v>
      </c>
      <c r="J570" s="10">
        <f t="shared" si="19"/>
        <v>0</v>
      </c>
      <c r="K570" s="24">
        <v>0</v>
      </c>
      <c r="L570" s="24">
        <v>0</v>
      </c>
      <c r="M570" s="10">
        <f t="shared" si="20"/>
        <v>0</v>
      </c>
      <c r="V570" s="10">
        <f t="shared" si="21"/>
        <v>1392</v>
      </c>
      <c r="W570" s="10">
        <f t="shared" si="22"/>
        <v>1</v>
      </c>
      <c r="X570" s="10">
        <f t="shared" si="23"/>
        <v>0</v>
      </c>
      <c r="Y570" s="10">
        <f t="shared" si="24"/>
        <v>0</v>
      </c>
      <c r="Z570" s="10">
        <f t="shared" si="25"/>
        <v>0</v>
      </c>
      <c r="AA570" s="10">
        <f t="shared" si="26"/>
        <v>0</v>
      </c>
      <c r="AB570" s="10">
        <f t="shared" si="27"/>
        <v>0</v>
      </c>
      <c r="AC570" s="10">
        <f t="shared" si="28"/>
        <v>0</v>
      </c>
    </row>
    <row r="571" spans="1:29" x14ac:dyDescent="0.25">
      <c r="A571">
        <v>24</v>
      </c>
      <c r="B571" s="10">
        <f>SUMPRODUCT((Educators!B$2:B$15000=1)*(Educators!C$2:C$15000=A571)*(Educators!D$2:D$15000))</f>
        <v>21</v>
      </c>
      <c r="C571" s="10">
        <f>SUMPRODUCT((Educators!B$2:B$15000=0)*(Educators!C$2:C$15000=A571)*(Educators!D$2:D$15000))</f>
        <v>0</v>
      </c>
      <c r="D571" s="10">
        <f t="shared" si="17"/>
        <v>21</v>
      </c>
      <c r="E571" s="24">
        <v>0</v>
      </c>
      <c r="F571" s="24">
        <v>0</v>
      </c>
      <c r="G571" s="10">
        <f t="shared" si="18"/>
        <v>0</v>
      </c>
      <c r="H571" s="24">
        <v>0</v>
      </c>
      <c r="I571" s="24">
        <v>0</v>
      </c>
      <c r="J571" s="10">
        <f t="shared" si="19"/>
        <v>0</v>
      </c>
      <c r="K571" s="24">
        <v>0</v>
      </c>
      <c r="L571" s="24">
        <v>0</v>
      </c>
      <c r="M571" s="10">
        <f t="shared" si="20"/>
        <v>0</v>
      </c>
      <c r="V571" s="10">
        <f t="shared" si="21"/>
        <v>1413</v>
      </c>
      <c r="W571" s="10">
        <f t="shared" si="22"/>
        <v>1</v>
      </c>
      <c r="X571" s="10">
        <f t="shared" si="23"/>
        <v>0</v>
      </c>
      <c r="Y571" s="10">
        <f t="shared" si="24"/>
        <v>0</v>
      </c>
      <c r="Z571" s="10">
        <f t="shared" si="25"/>
        <v>0</v>
      </c>
      <c r="AA571" s="10">
        <f t="shared" si="26"/>
        <v>0</v>
      </c>
      <c r="AB571" s="10">
        <f t="shared" si="27"/>
        <v>0</v>
      </c>
      <c r="AC571" s="10">
        <f t="shared" si="28"/>
        <v>0</v>
      </c>
    </row>
    <row r="572" spans="1:29" x14ac:dyDescent="0.25">
      <c r="A572">
        <v>25</v>
      </c>
      <c r="B572" s="10">
        <f>SUMPRODUCT((Educators!B$2:B$15000=1)*(Educators!C$2:C$15000=A572)*(Educators!D$2:D$15000))</f>
        <v>2</v>
      </c>
      <c r="C572" s="10">
        <f>SUMPRODUCT((Educators!B$2:B$15000=0)*(Educators!C$2:C$15000=A572)*(Educators!D$2:D$15000))</f>
        <v>0</v>
      </c>
      <c r="D572" s="10">
        <f t="shared" si="17"/>
        <v>2</v>
      </c>
      <c r="E572" s="24">
        <v>0</v>
      </c>
      <c r="F572" s="24">
        <v>0</v>
      </c>
      <c r="G572" s="10">
        <f t="shared" si="18"/>
        <v>0</v>
      </c>
      <c r="H572" s="24">
        <v>0</v>
      </c>
      <c r="I572" s="24">
        <v>0</v>
      </c>
      <c r="J572" s="10">
        <f t="shared" si="19"/>
        <v>0</v>
      </c>
      <c r="K572" s="24">
        <v>0</v>
      </c>
      <c r="L572" s="24">
        <v>0</v>
      </c>
      <c r="M572" s="10">
        <f t="shared" si="20"/>
        <v>0</v>
      </c>
      <c r="V572" s="10">
        <f t="shared" si="21"/>
        <v>1415</v>
      </c>
      <c r="W572" s="10">
        <f t="shared" si="22"/>
        <v>1</v>
      </c>
      <c r="X572" s="10">
        <f t="shared" si="23"/>
        <v>0</v>
      </c>
      <c r="Y572" s="10">
        <f t="shared" si="24"/>
        <v>0</v>
      </c>
      <c r="Z572" s="10">
        <f t="shared" si="25"/>
        <v>0</v>
      </c>
      <c r="AA572" s="10">
        <f t="shared" si="26"/>
        <v>0</v>
      </c>
      <c r="AB572" s="10">
        <f t="shared" si="27"/>
        <v>0</v>
      </c>
      <c r="AC572" s="10">
        <f t="shared" si="28"/>
        <v>0</v>
      </c>
    </row>
    <row r="573" spans="1:29" x14ac:dyDescent="0.25">
      <c r="A573">
        <v>26</v>
      </c>
      <c r="B573" s="10">
        <f>SUMPRODUCT((Educators!B$2:B$15000=1)*(Educators!C$2:C$15000=A573)*(Educators!D$2:D$15000))</f>
        <v>9</v>
      </c>
      <c r="C573" s="10">
        <f>SUMPRODUCT((Educators!B$2:B$15000=0)*(Educators!C$2:C$15000=A573)*(Educators!D$2:D$15000))</f>
        <v>0</v>
      </c>
      <c r="D573" s="10">
        <f t="shared" si="17"/>
        <v>9</v>
      </c>
      <c r="E573" s="24">
        <v>0</v>
      </c>
      <c r="F573" s="24">
        <v>0</v>
      </c>
      <c r="G573" s="10">
        <f t="shared" si="18"/>
        <v>0</v>
      </c>
      <c r="H573" s="24">
        <v>0</v>
      </c>
      <c r="I573" s="24">
        <v>0</v>
      </c>
      <c r="J573" s="10">
        <f t="shared" si="19"/>
        <v>0</v>
      </c>
      <c r="K573" s="24">
        <v>0</v>
      </c>
      <c r="L573" s="24">
        <v>0</v>
      </c>
      <c r="M573" s="10">
        <f t="shared" si="20"/>
        <v>0</v>
      </c>
      <c r="V573" s="10">
        <f t="shared" si="21"/>
        <v>1424</v>
      </c>
      <c r="W573" s="10">
        <f t="shared" si="22"/>
        <v>1</v>
      </c>
      <c r="X573" s="10">
        <f t="shared" si="23"/>
        <v>0</v>
      </c>
      <c r="Y573" s="10">
        <f t="shared" si="24"/>
        <v>0</v>
      </c>
      <c r="Z573" s="10">
        <f t="shared" si="25"/>
        <v>0</v>
      </c>
      <c r="AA573" s="10">
        <f t="shared" si="26"/>
        <v>0</v>
      </c>
      <c r="AB573" s="10">
        <f t="shared" si="27"/>
        <v>0</v>
      </c>
      <c r="AC573" s="10">
        <f t="shared" si="28"/>
        <v>0</v>
      </c>
    </row>
    <row r="574" spans="1:29" x14ac:dyDescent="0.25">
      <c r="A574">
        <v>27</v>
      </c>
      <c r="B574" s="10">
        <f>SUMPRODUCT((Educators!B$2:B$15000=1)*(Educators!C$2:C$15000=A574)*(Educators!D$2:D$15000))</f>
        <v>0</v>
      </c>
      <c r="C574" s="10">
        <f>SUMPRODUCT((Educators!B$2:B$15000=0)*(Educators!C$2:C$15000=A574)*(Educators!D$2:D$15000))</f>
        <v>0</v>
      </c>
      <c r="D574" s="10">
        <f t="shared" si="17"/>
        <v>0</v>
      </c>
      <c r="E574" s="24">
        <v>0</v>
      </c>
      <c r="F574" s="24">
        <v>0</v>
      </c>
      <c r="G574" s="10">
        <f t="shared" si="18"/>
        <v>0</v>
      </c>
      <c r="H574" s="24">
        <v>0</v>
      </c>
      <c r="I574" s="24">
        <v>0</v>
      </c>
      <c r="J574" s="10">
        <f t="shared" si="19"/>
        <v>0</v>
      </c>
      <c r="K574" s="24">
        <v>0</v>
      </c>
      <c r="L574" s="24">
        <v>0</v>
      </c>
      <c r="M574" s="10">
        <f t="shared" si="20"/>
        <v>0</v>
      </c>
      <c r="V574" s="10">
        <f t="shared" si="21"/>
        <v>1424</v>
      </c>
      <c r="W574" s="10">
        <f t="shared" si="22"/>
        <v>1</v>
      </c>
      <c r="X574" s="10">
        <f t="shared" si="23"/>
        <v>0</v>
      </c>
      <c r="Y574" s="10">
        <f t="shared" si="24"/>
        <v>0</v>
      </c>
      <c r="Z574" s="10">
        <f t="shared" si="25"/>
        <v>0</v>
      </c>
      <c r="AA574" s="10">
        <f t="shared" si="26"/>
        <v>0</v>
      </c>
      <c r="AB574" s="10">
        <f t="shared" si="27"/>
        <v>0</v>
      </c>
      <c r="AC574" s="10">
        <f t="shared" si="28"/>
        <v>0</v>
      </c>
    </row>
    <row r="575" spans="1:29" x14ac:dyDescent="0.25">
      <c r="A575">
        <v>28</v>
      </c>
      <c r="B575" s="10">
        <f>SUMPRODUCT((Educators!B$2:B$15000=1)*(Educators!C$2:C$15000=A575)*(Educators!D$2:D$15000))</f>
        <v>7</v>
      </c>
      <c r="C575" s="10">
        <f>SUMPRODUCT((Educators!B$2:B$15000=0)*(Educators!C$2:C$15000=A575)*(Educators!D$2:D$15000))</f>
        <v>0</v>
      </c>
      <c r="D575" s="10">
        <f t="shared" si="17"/>
        <v>7</v>
      </c>
      <c r="E575" s="24">
        <v>116</v>
      </c>
      <c r="F575" s="24">
        <v>0</v>
      </c>
      <c r="G575" s="10">
        <f t="shared" si="18"/>
        <v>116</v>
      </c>
      <c r="H575" s="24">
        <v>0</v>
      </c>
      <c r="I575" s="24">
        <v>0</v>
      </c>
      <c r="J575" s="10">
        <f t="shared" si="19"/>
        <v>0</v>
      </c>
      <c r="K575" s="24">
        <v>0</v>
      </c>
      <c r="L575" s="24">
        <v>0</v>
      </c>
      <c r="M575" s="10">
        <f t="shared" si="20"/>
        <v>0</v>
      </c>
      <c r="V575" s="10">
        <f t="shared" si="21"/>
        <v>1431</v>
      </c>
      <c r="W575" s="10">
        <f t="shared" si="22"/>
        <v>1</v>
      </c>
      <c r="X575" s="10">
        <f t="shared" si="23"/>
        <v>116</v>
      </c>
      <c r="Y575" s="10">
        <f t="shared" si="24"/>
        <v>0</v>
      </c>
      <c r="Z575" s="10">
        <f t="shared" si="25"/>
        <v>0</v>
      </c>
      <c r="AA575" s="10">
        <f t="shared" si="26"/>
        <v>0</v>
      </c>
      <c r="AB575" s="10">
        <f t="shared" si="27"/>
        <v>0</v>
      </c>
      <c r="AC575" s="10">
        <f t="shared" si="28"/>
        <v>0</v>
      </c>
    </row>
    <row r="576" spans="1:29" x14ac:dyDescent="0.25">
      <c r="A576">
        <v>29</v>
      </c>
      <c r="B576" s="10">
        <f>SUMPRODUCT((Educators!B$2:B$15000=1)*(Educators!C$2:C$15000=A576)*(Educators!D$2:D$15000))</f>
        <v>0</v>
      </c>
      <c r="C576" s="10">
        <f>SUMPRODUCT((Educators!B$2:B$15000=0)*(Educators!C$2:C$15000=A576)*(Educators!D$2:D$15000))</f>
        <v>0</v>
      </c>
      <c r="D576" s="10">
        <f t="shared" si="17"/>
        <v>0</v>
      </c>
      <c r="E576" s="24">
        <v>2</v>
      </c>
      <c r="F576" s="24">
        <v>0</v>
      </c>
      <c r="G576" s="10">
        <f t="shared" si="18"/>
        <v>2</v>
      </c>
      <c r="H576" s="24">
        <v>0</v>
      </c>
      <c r="I576" s="24">
        <v>0</v>
      </c>
      <c r="J576" s="10">
        <f t="shared" si="19"/>
        <v>0</v>
      </c>
      <c r="K576" s="24">
        <v>0</v>
      </c>
      <c r="L576" s="24">
        <v>0</v>
      </c>
      <c r="M576" s="10">
        <f t="shared" si="20"/>
        <v>0</v>
      </c>
      <c r="V576" s="10">
        <f t="shared" si="21"/>
        <v>1431</v>
      </c>
      <c r="W576" s="10">
        <f t="shared" si="22"/>
        <v>1</v>
      </c>
      <c r="X576" s="10">
        <f t="shared" si="23"/>
        <v>118</v>
      </c>
      <c r="Y576" s="10">
        <f t="shared" si="24"/>
        <v>0</v>
      </c>
      <c r="Z576" s="10">
        <f t="shared" si="25"/>
        <v>0</v>
      </c>
      <c r="AA576" s="10">
        <f t="shared" si="26"/>
        <v>0</v>
      </c>
      <c r="AB576" s="10">
        <f t="shared" si="27"/>
        <v>0</v>
      </c>
      <c r="AC576" s="10">
        <f t="shared" si="28"/>
        <v>0</v>
      </c>
    </row>
    <row r="577" spans="1:29" x14ac:dyDescent="0.25">
      <c r="A577">
        <v>30</v>
      </c>
      <c r="B577" s="10">
        <f>SUMPRODUCT((Educators!B$2:B$15000=1)*(Educators!C$2:C$15000=A577)*(Educators!D$2:D$15000))</f>
        <v>8</v>
      </c>
      <c r="C577" s="10">
        <f>SUMPRODUCT((Educators!B$2:B$15000=0)*(Educators!C$2:C$15000=A577)*(Educators!D$2:D$15000))</f>
        <v>0</v>
      </c>
      <c r="D577" s="10">
        <f t="shared" si="17"/>
        <v>8</v>
      </c>
      <c r="E577" s="24">
        <v>106</v>
      </c>
      <c r="F577" s="24">
        <v>0</v>
      </c>
      <c r="G577" s="10">
        <f t="shared" si="18"/>
        <v>106</v>
      </c>
      <c r="H577" s="24">
        <v>0</v>
      </c>
      <c r="I577" s="24">
        <v>0</v>
      </c>
      <c r="J577" s="10">
        <f t="shared" si="19"/>
        <v>0</v>
      </c>
      <c r="K577" s="24">
        <v>0</v>
      </c>
      <c r="L577" s="24">
        <v>0</v>
      </c>
      <c r="M577" s="10">
        <f t="shared" si="20"/>
        <v>0</v>
      </c>
      <c r="V577" s="10">
        <f t="shared" si="21"/>
        <v>1439</v>
      </c>
      <c r="W577" s="10">
        <f t="shared" si="22"/>
        <v>1</v>
      </c>
      <c r="X577" s="10">
        <f t="shared" si="23"/>
        <v>224</v>
      </c>
      <c r="Y577" s="10">
        <f t="shared" si="24"/>
        <v>0</v>
      </c>
      <c r="Z577" s="10">
        <f t="shared" si="25"/>
        <v>0</v>
      </c>
      <c r="AA577" s="10">
        <f t="shared" si="26"/>
        <v>0</v>
      </c>
      <c r="AB577" s="10">
        <f t="shared" si="27"/>
        <v>0</v>
      </c>
      <c r="AC577" s="10">
        <f t="shared" si="28"/>
        <v>0</v>
      </c>
    </row>
    <row r="578" spans="1:29" x14ac:dyDescent="0.25">
      <c r="A578">
        <v>31</v>
      </c>
      <c r="B578" s="10">
        <f>SUMPRODUCT((Educators!B$2:B$15000=1)*(Educators!C$2:C$15000=A578)*(Educators!D$2:D$15000))</f>
        <v>0</v>
      </c>
      <c r="C578" s="10">
        <f>SUMPRODUCT((Educators!B$2:B$15000=0)*(Educators!C$2:C$15000=A578)*(Educators!D$2:D$15000))</f>
        <v>0</v>
      </c>
      <c r="D578" s="10">
        <f t="shared" si="17"/>
        <v>0</v>
      </c>
      <c r="E578" s="24">
        <v>0</v>
      </c>
      <c r="F578" s="24">
        <v>0</v>
      </c>
      <c r="G578" s="10">
        <f t="shared" si="18"/>
        <v>0</v>
      </c>
      <c r="H578" s="24">
        <v>0</v>
      </c>
      <c r="I578" s="24">
        <v>0</v>
      </c>
      <c r="J578" s="10">
        <f t="shared" si="19"/>
        <v>0</v>
      </c>
      <c r="K578" s="24">
        <v>0</v>
      </c>
      <c r="L578" s="24">
        <v>0</v>
      </c>
      <c r="M578" s="10">
        <f t="shared" si="20"/>
        <v>0</v>
      </c>
      <c r="V578" s="10">
        <f t="shared" si="21"/>
        <v>1439</v>
      </c>
      <c r="W578" s="10">
        <f t="shared" si="22"/>
        <v>1</v>
      </c>
      <c r="X578" s="10">
        <f t="shared" si="23"/>
        <v>224</v>
      </c>
      <c r="Y578" s="10">
        <f t="shared" si="24"/>
        <v>0</v>
      </c>
      <c r="Z578" s="10">
        <f t="shared" si="25"/>
        <v>0</v>
      </c>
      <c r="AA578" s="10">
        <f t="shared" si="26"/>
        <v>0</v>
      </c>
      <c r="AB578" s="10">
        <f t="shared" si="27"/>
        <v>0</v>
      </c>
      <c r="AC578" s="10">
        <f t="shared" si="28"/>
        <v>0</v>
      </c>
    </row>
    <row r="579" spans="1:29" x14ac:dyDescent="0.25">
      <c r="A579">
        <v>32</v>
      </c>
      <c r="B579" s="10">
        <f>SUMPRODUCT((Educators!B$2:B$15000=1)*(Educators!C$2:C$15000=A579)*(Educators!D$2:D$15000))</f>
        <v>8</v>
      </c>
      <c r="C579" s="10">
        <f>SUMPRODUCT((Educators!B$2:B$15000=0)*(Educators!C$2:C$15000=A579)*(Educators!D$2:D$15000))</f>
        <v>0</v>
      </c>
      <c r="D579" s="10">
        <f t="shared" si="17"/>
        <v>8</v>
      </c>
      <c r="E579" s="24">
        <v>12</v>
      </c>
      <c r="F579" s="24">
        <v>0</v>
      </c>
      <c r="G579" s="10">
        <f t="shared" si="18"/>
        <v>12</v>
      </c>
      <c r="H579" s="24">
        <v>0</v>
      </c>
      <c r="I579" s="24">
        <v>0</v>
      </c>
      <c r="J579" s="10">
        <f t="shared" si="19"/>
        <v>0</v>
      </c>
      <c r="K579" s="24">
        <v>0</v>
      </c>
      <c r="L579" s="24">
        <v>0</v>
      </c>
      <c r="M579" s="10">
        <f t="shared" si="20"/>
        <v>0</v>
      </c>
      <c r="V579" s="10">
        <f t="shared" si="21"/>
        <v>1447</v>
      </c>
      <c r="W579" s="10">
        <f t="shared" si="22"/>
        <v>1</v>
      </c>
      <c r="X579" s="10">
        <f t="shared" si="23"/>
        <v>236</v>
      </c>
      <c r="Y579" s="10">
        <f t="shared" si="24"/>
        <v>0</v>
      </c>
      <c r="Z579" s="10">
        <f t="shared" si="25"/>
        <v>0</v>
      </c>
      <c r="AA579" s="10">
        <f t="shared" si="26"/>
        <v>0</v>
      </c>
      <c r="AB579" s="10">
        <f t="shared" si="27"/>
        <v>0</v>
      </c>
      <c r="AC579" s="10">
        <f t="shared" si="28"/>
        <v>0</v>
      </c>
    </row>
    <row r="580" spans="1:29" x14ac:dyDescent="0.25">
      <c r="A580">
        <v>33</v>
      </c>
      <c r="B580" s="10">
        <f>SUMPRODUCT((Educators!B$2:B$15000=1)*(Educators!C$2:C$15000=A580)*(Educators!D$2:D$15000))</f>
        <v>3</v>
      </c>
      <c r="C580" s="10">
        <f>SUMPRODUCT((Educators!B$2:B$15000=0)*(Educators!C$2:C$15000=A580)*(Educators!D$2:D$15000))</f>
        <v>0</v>
      </c>
      <c r="D580" s="10">
        <f t="shared" si="17"/>
        <v>3</v>
      </c>
      <c r="E580" s="24">
        <v>453</v>
      </c>
      <c r="F580" s="24">
        <v>0</v>
      </c>
      <c r="G580" s="10">
        <f t="shared" si="18"/>
        <v>453</v>
      </c>
      <c r="H580" s="24">
        <v>0</v>
      </c>
      <c r="I580" s="24">
        <v>0</v>
      </c>
      <c r="J580" s="10">
        <f t="shared" si="19"/>
        <v>0</v>
      </c>
      <c r="K580" s="24">
        <v>0</v>
      </c>
      <c r="L580" s="24">
        <v>0</v>
      </c>
      <c r="M580" s="10">
        <f t="shared" si="20"/>
        <v>0</v>
      </c>
      <c r="V580" s="10">
        <f t="shared" si="21"/>
        <v>1450</v>
      </c>
      <c r="W580" s="10">
        <f t="shared" si="22"/>
        <v>1</v>
      </c>
      <c r="X580" s="10">
        <f t="shared" si="23"/>
        <v>689</v>
      </c>
      <c r="Y580" s="10">
        <f t="shared" si="24"/>
        <v>0</v>
      </c>
      <c r="Z580" s="10">
        <f t="shared" si="25"/>
        <v>0</v>
      </c>
      <c r="AA580" s="10">
        <f t="shared" si="26"/>
        <v>0</v>
      </c>
      <c r="AB580" s="10">
        <f t="shared" si="27"/>
        <v>0</v>
      </c>
      <c r="AC580" s="10">
        <f t="shared" si="28"/>
        <v>0</v>
      </c>
    </row>
    <row r="581" spans="1:29" x14ac:dyDescent="0.25">
      <c r="A581">
        <v>34</v>
      </c>
      <c r="B581" s="10">
        <f>SUMPRODUCT((Educators!B$2:B$15000=1)*(Educators!C$2:C$15000=A581)*(Educators!D$2:D$15000))</f>
        <v>6</v>
      </c>
      <c r="C581" s="10">
        <f>SUMPRODUCT((Educators!B$2:B$15000=0)*(Educators!C$2:C$15000=A581)*(Educators!D$2:D$15000))</f>
        <v>0</v>
      </c>
      <c r="D581" s="10">
        <f t="shared" si="17"/>
        <v>6</v>
      </c>
      <c r="E581" s="24">
        <v>0</v>
      </c>
      <c r="F581" s="24">
        <v>0</v>
      </c>
      <c r="G581" s="10">
        <f t="shared" si="18"/>
        <v>0</v>
      </c>
      <c r="H581" s="24">
        <v>0</v>
      </c>
      <c r="I581" s="24">
        <v>0</v>
      </c>
      <c r="J581" s="10">
        <f t="shared" si="19"/>
        <v>0</v>
      </c>
      <c r="K581" s="24">
        <v>0</v>
      </c>
      <c r="L581" s="24">
        <v>0</v>
      </c>
      <c r="M581" s="10">
        <f t="shared" si="20"/>
        <v>0</v>
      </c>
      <c r="V581" s="10">
        <f t="shared" si="21"/>
        <v>1456</v>
      </c>
      <c r="W581" s="10">
        <f t="shared" si="22"/>
        <v>1</v>
      </c>
      <c r="X581" s="10">
        <f t="shared" si="23"/>
        <v>689</v>
      </c>
      <c r="Y581" s="10">
        <f t="shared" si="24"/>
        <v>0</v>
      </c>
      <c r="Z581" s="10">
        <f t="shared" si="25"/>
        <v>0</v>
      </c>
      <c r="AA581" s="10">
        <f t="shared" si="26"/>
        <v>0</v>
      </c>
      <c r="AB581" s="10">
        <f t="shared" si="27"/>
        <v>0</v>
      </c>
      <c r="AC581" s="10">
        <f t="shared" si="28"/>
        <v>0</v>
      </c>
    </row>
    <row r="582" spans="1:29" x14ac:dyDescent="0.25">
      <c r="A582">
        <v>35</v>
      </c>
      <c r="B582" s="10">
        <f>SUMPRODUCT((Educators!B$2:B$15000=1)*(Educators!C$2:C$15000=A582)*(Educators!D$2:D$15000))</f>
        <v>0</v>
      </c>
      <c r="C582" s="10">
        <f>SUMPRODUCT((Educators!B$2:B$15000=0)*(Educators!C$2:C$15000=A582)*(Educators!D$2:D$15000))</f>
        <v>0</v>
      </c>
      <c r="D582" s="10">
        <f t="shared" si="17"/>
        <v>0</v>
      </c>
      <c r="E582" s="24">
        <v>8</v>
      </c>
      <c r="F582" s="24">
        <v>0</v>
      </c>
      <c r="G582" s="10">
        <f t="shared" si="18"/>
        <v>8</v>
      </c>
      <c r="H582" s="24">
        <v>0</v>
      </c>
      <c r="I582" s="24">
        <v>0</v>
      </c>
      <c r="J582" s="10">
        <f t="shared" si="19"/>
        <v>0</v>
      </c>
      <c r="K582" s="24">
        <v>0</v>
      </c>
      <c r="L582" s="24">
        <v>0</v>
      </c>
      <c r="M582" s="10">
        <f t="shared" si="20"/>
        <v>0</v>
      </c>
      <c r="V582" s="10">
        <f t="shared" si="21"/>
        <v>1456</v>
      </c>
      <c r="W582" s="10">
        <f t="shared" si="22"/>
        <v>1</v>
      </c>
      <c r="X582" s="10">
        <f t="shared" si="23"/>
        <v>697</v>
      </c>
      <c r="Y582" s="10">
        <f t="shared" si="24"/>
        <v>0</v>
      </c>
      <c r="Z582" s="10">
        <f t="shared" si="25"/>
        <v>0</v>
      </c>
      <c r="AA582" s="10">
        <f t="shared" si="26"/>
        <v>0</v>
      </c>
      <c r="AB582" s="10">
        <f t="shared" si="27"/>
        <v>0</v>
      </c>
      <c r="AC582" s="10">
        <f t="shared" si="28"/>
        <v>0</v>
      </c>
    </row>
    <row r="583" spans="1:29" x14ac:dyDescent="0.25">
      <c r="A583">
        <v>36</v>
      </c>
      <c r="B583" s="10">
        <f>SUMPRODUCT((Educators!B$2:B$15000=1)*(Educators!C$2:C$15000=A583)*(Educators!D$2:D$15000))</f>
        <v>3</v>
      </c>
      <c r="C583" s="10">
        <f>SUMPRODUCT((Educators!B$2:B$15000=0)*(Educators!C$2:C$15000=A583)*(Educators!D$2:D$15000))</f>
        <v>0</v>
      </c>
      <c r="D583" s="10">
        <f t="shared" si="17"/>
        <v>3</v>
      </c>
      <c r="E583" s="24">
        <v>30</v>
      </c>
      <c r="F583" s="24">
        <v>0</v>
      </c>
      <c r="G583" s="10">
        <f t="shared" si="18"/>
        <v>30</v>
      </c>
      <c r="H583" s="24">
        <v>0</v>
      </c>
      <c r="I583" s="24">
        <v>0</v>
      </c>
      <c r="J583" s="10">
        <f t="shared" si="19"/>
        <v>0</v>
      </c>
      <c r="K583" s="24">
        <v>0</v>
      </c>
      <c r="L583" s="24">
        <v>0</v>
      </c>
      <c r="M583" s="10">
        <f t="shared" si="20"/>
        <v>0</v>
      </c>
      <c r="V583" s="10">
        <f t="shared" si="21"/>
        <v>1459</v>
      </c>
      <c r="W583" s="10">
        <f t="shared" si="22"/>
        <v>1</v>
      </c>
      <c r="X583" s="10">
        <f t="shared" si="23"/>
        <v>727</v>
      </c>
      <c r="Y583" s="10">
        <f t="shared" si="24"/>
        <v>0</v>
      </c>
      <c r="Z583" s="10">
        <f t="shared" si="25"/>
        <v>0</v>
      </c>
      <c r="AA583" s="10">
        <f t="shared" si="26"/>
        <v>0</v>
      </c>
      <c r="AB583" s="10">
        <f t="shared" si="27"/>
        <v>0</v>
      </c>
      <c r="AC583" s="10">
        <f t="shared" si="28"/>
        <v>0</v>
      </c>
    </row>
    <row r="584" spans="1:29" x14ac:dyDescent="0.25">
      <c r="A584">
        <v>37</v>
      </c>
      <c r="B584" s="10">
        <f>SUMPRODUCT((Educators!B$2:B$15000=1)*(Educators!C$2:C$15000=A584)*(Educators!D$2:D$15000))</f>
        <v>0</v>
      </c>
      <c r="C584" s="10">
        <f>SUMPRODUCT((Educators!B$2:B$15000=0)*(Educators!C$2:C$15000=A584)*(Educators!D$2:D$15000))</f>
        <v>0</v>
      </c>
      <c r="D584" s="10">
        <f t="shared" si="17"/>
        <v>0</v>
      </c>
      <c r="E584" s="24">
        <v>7</v>
      </c>
      <c r="F584" s="24">
        <v>0</v>
      </c>
      <c r="G584" s="10">
        <f t="shared" si="18"/>
        <v>7</v>
      </c>
      <c r="H584" s="24">
        <v>0</v>
      </c>
      <c r="I584" s="24">
        <v>0</v>
      </c>
      <c r="J584" s="10">
        <f t="shared" si="19"/>
        <v>0</v>
      </c>
      <c r="K584" s="24">
        <v>0</v>
      </c>
      <c r="L584" s="24">
        <v>0</v>
      </c>
      <c r="M584" s="10">
        <f t="shared" si="20"/>
        <v>0</v>
      </c>
      <c r="V584" s="10">
        <f t="shared" si="21"/>
        <v>1459</v>
      </c>
      <c r="W584" s="10">
        <f t="shared" si="22"/>
        <v>1</v>
      </c>
      <c r="X584" s="10">
        <f t="shared" si="23"/>
        <v>734</v>
      </c>
      <c r="Y584" s="10">
        <f t="shared" si="24"/>
        <v>0</v>
      </c>
      <c r="Z584" s="10">
        <f t="shared" si="25"/>
        <v>0</v>
      </c>
      <c r="AA584" s="10">
        <f t="shared" si="26"/>
        <v>0</v>
      </c>
      <c r="AB584" s="10">
        <f t="shared" si="27"/>
        <v>0</v>
      </c>
      <c r="AC584" s="10">
        <f t="shared" si="28"/>
        <v>0</v>
      </c>
    </row>
    <row r="585" spans="1:29" x14ac:dyDescent="0.25">
      <c r="A585">
        <v>38</v>
      </c>
      <c r="B585" s="10">
        <f>SUMPRODUCT((Educators!B$2:B$15000=1)*(Educators!C$2:C$15000=A585)*(Educators!D$2:D$15000))</f>
        <v>6</v>
      </c>
      <c r="C585" s="10">
        <f>SUMPRODUCT((Educators!B$2:B$15000=0)*(Educators!C$2:C$15000=A585)*(Educators!D$2:D$15000))</f>
        <v>0</v>
      </c>
      <c r="D585" s="10">
        <f t="shared" si="17"/>
        <v>6</v>
      </c>
      <c r="E585" s="24">
        <v>5</v>
      </c>
      <c r="F585" s="24">
        <v>0</v>
      </c>
      <c r="G585" s="10">
        <f t="shared" si="18"/>
        <v>5</v>
      </c>
      <c r="H585" s="24">
        <v>0</v>
      </c>
      <c r="I585" s="24">
        <v>0</v>
      </c>
      <c r="J585" s="10">
        <f t="shared" si="19"/>
        <v>0</v>
      </c>
      <c r="K585" s="24">
        <v>0</v>
      </c>
      <c r="L585" s="24">
        <v>0</v>
      </c>
      <c r="M585" s="10">
        <f t="shared" si="20"/>
        <v>0</v>
      </c>
      <c r="V585" s="10">
        <f t="shared" si="21"/>
        <v>1465</v>
      </c>
      <c r="W585" s="10">
        <f t="shared" si="22"/>
        <v>1</v>
      </c>
      <c r="X585" s="10">
        <f t="shared" si="23"/>
        <v>739</v>
      </c>
      <c r="Y585" s="10">
        <f t="shared" si="24"/>
        <v>0</v>
      </c>
      <c r="Z585" s="10">
        <f t="shared" si="25"/>
        <v>0</v>
      </c>
      <c r="AA585" s="10">
        <f t="shared" si="26"/>
        <v>0</v>
      </c>
      <c r="AB585" s="10">
        <f t="shared" si="27"/>
        <v>0</v>
      </c>
      <c r="AC585" s="10">
        <f t="shared" si="28"/>
        <v>0</v>
      </c>
    </row>
    <row r="586" spans="1:29" x14ac:dyDescent="0.25">
      <c r="A586">
        <v>39</v>
      </c>
      <c r="B586" s="10">
        <f>SUMPRODUCT((Educators!B$2:B$15000=1)*(Educators!C$2:C$15000=A586)*(Educators!D$2:D$15000))</f>
        <v>1</v>
      </c>
      <c r="C586" s="10">
        <f>SUMPRODUCT((Educators!B$2:B$15000=0)*(Educators!C$2:C$15000=A586)*(Educators!D$2:D$15000))</f>
        <v>0</v>
      </c>
      <c r="D586" s="10">
        <f t="shared" si="17"/>
        <v>1</v>
      </c>
      <c r="E586" s="24">
        <v>10</v>
      </c>
      <c r="F586" s="24">
        <v>0</v>
      </c>
      <c r="G586" s="10">
        <f t="shared" si="18"/>
        <v>10</v>
      </c>
      <c r="H586" s="24">
        <v>0</v>
      </c>
      <c r="I586" s="24">
        <v>0</v>
      </c>
      <c r="J586" s="10">
        <f t="shared" si="19"/>
        <v>0</v>
      </c>
      <c r="K586" s="24">
        <v>0</v>
      </c>
      <c r="L586" s="24">
        <v>0</v>
      </c>
      <c r="M586" s="10">
        <f t="shared" si="20"/>
        <v>0</v>
      </c>
      <c r="V586" s="10">
        <f t="shared" si="21"/>
        <v>1466</v>
      </c>
      <c r="W586" s="10">
        <f t="shared" si="22"/>
        <v>1</v>
      </c>
      <c r="X586" s="10">
        <f t="shared" si="23"/>
        <v>749</v>
      </c>
      <c r="Y586" s="10">
        <f t="shared" si="24"/>
        <v>0</v>
      </c>
      <c r="Z586" s="10">
        <f t="shared" si="25"/>
        <v>0</v>
      </c>
      <c r="AA586" s="10">
        <f t="shared" si="26"/>
        <v>0</v>
      </c>
      <c r="AB586" s="10">
        <f t="shared" si="27"/>
        <v>0</v>
      </c>
      <c r="AC586" s="10">
        <f t="shared" si="28"/>
        <v>0</v>
      </c>
    </row>
    <row r="587" spans="1:29" x14ac:dyDescent="0.25">
      <c r="A587">
        <v>40</v>
      </c>
      <c r="B587" s="10">
        <f>SUMPRODUCT((Educators!B$2:B$15000=1)*(Educators!C$2:C$15000=A587)*(Educators!D$2:D$15000))</f>
        <v>2</v>
      </c>
      <c r="C587" s="10">
        <f>SUMPRODUCT((Educators!B$2:B$15000=0)*(Educators!C$2:C$15000=A587)*(Educators!D$2:D$15000))</f>
        <v>0</v>
      </c>
      <c r="D587" s="10">
        <f t="shared" si="17"/>
        <v>2</v>
      </c>
      <c r="E587" s="24">
        <v>4</v>
      </c>
      <c r="F587" s="24">
        <v>0</v>
      </c>
      <c r="G587" s="10">
        <f t="shared" si="18"/>
        <v>4</v>
      </c>
      <c r="H587" s="24">
        <v>0</v>
      </c>
      <c r="I587" s="24">
        <v>0</v>
      </c>
      <c r="J587" s="10">
        <f t="shared" si="19"/>
        <v>0</v>
      </c>
      <c r="K587" s="24">
        <v>0</v>
      </c>
      <c r="L587" s="24">
        <v>0</v>
      </c>
      <c r="M587" s="10">
        <f t="shared" si="20"/>
        <v>0</v>
      </c>
      <c r="V587" s="10">
        <f t="shared" si="21"/>
        <v>1468</v>
      </c>
      <c r="W587" s="10">
        <f t="shared" si="22"/>
        <v>1</v>
      </c>
      <c r="X587" s="10">
        <f t="shared" si="23"/>
        <v>753</v>
      </c>
      <c r="Y587" s="10">
        <f t="shared" si="24"/>
        <v>0</v>
      </c>
      <c r="Z587" s="10">
        <f t="shared" si="25"/>
        <v>0</v>
      </c>
      <c r="AA587" s="10">
        <f t="shared" si="26"/>
        <v>0</v>
      </c>
      <c r="AB587" s="10">
        <f t="shared" si="27"/>
        <v>0</v>
      </c>
      <c r="AC587" s="10">
        <f t="shared" si="28"/>
        <v>0</v>
      </c>
    </row>
    <row r="588" spans="1:29" x14ac:dyDescent="0.25">
      <c r="A588">
        <v>41</v>
      </c>
      <c r="B588" s="10">
        <f>SUMPRODUCT((Educators!B$2:B$15000=1)*(Educators!C$2:C$15000=A588)*(Educators!D$2:D$15000))</f>
        <v>1</v>
      </c>
      <c r="C588" s="10">
        <f>SUMPRODUCT((Educators!B$2:B$15000=0)*(Educators!C$2:C$15000=A588)*(Educators!D$2:D$15000))</f>
        <v>0</v>
      </c>
      <c r="D588" s="10">
        <f t="shared" si="17"/>
        <v>1</v>
      </c>
      <c r="E588" s="24">
        <v>12</v>
      </c>
      <c r="F588" s="24">
        <v>0</v>
      </c>
      <c r="G588" s="10">
        <f t="shared" si="18"/>
        <v>12</v>
      </c>
      <c r="H588" s="24">
        <v>0</v>
      </c>
      <c r="I588" s="24">
        <v>0</v>
      </c>
      <c r="J588" s="10">
        <f t="shared" si="19"/>
        <v>0</v>
      </c>
      <c r="K588" s="24">
        <v>0</v>
      </c>
      <c r="L588" s="24">
        <v>0</v>
      </c>
      <c r="M588" s="10">
        <f t="shared" si="20"/>
        <v>0</v>
      </c>
      <c r="V588" s="10">
        <f t="shared" si="21"/>
        <v>1469</v>
      </c>
      <c r="W588" s="10">
        <f t="shared" si="22"/>
        <v>1</v>
      </c>
      <c r="X588" s="10">
        <f t="shared" si="23"/>
        <v>765</v>
      </c>
      <c r="Y588" s="10">
        <f t="shared" si="24"/>
        <v>0</v>
      </c>
      <c r="Z588" s="10">
        <f t="shared" si="25"/>
        <v>0</v>
      </c>
      <c r="AA588" s="10">
        <f t="shared" si="26"/>
        <v>0</v>
      </c>
      <c r="AB588" s="10">
        <f t="shared" si="27"/>
        <v>0</v>
      </c>
      <c r="AC588" s="10">
        <f t="shared" si="28"/>
        <v>0</v>
      </c>
    </row>
    <row r="589" spans="1:29" x14ac:dyDescent="0.25">
      <c r="A589">
        <v>42</v>
      </c>
      <c r="B589" s="10">
        <f>SUMPRODUCT((Educators!B$2:B$15000=1)*(Educators!C$2:C$15000=A589)*(Educators!D$2:D$15000))</f>
        <v>4528</v>
      </c>
      <c r="C589" s="10">
        <f>SUMPRODUCT((Educators!B$2:B$15000=0)*(Educators!C$2:C$15000=A589)*(Educators!D$2:D$15000))</f>
        <v>1</v>
      </c>
      <c r="D589" s="10">
        <f t="shared" si="17"/>
        <v>4529</v>
      </c>
      <c r="E589" s="24">
        <v>2</v>
      </c>
      <c r="F589" s="24">
        <v>0</v>
      </c>
      <c r="G589" s="10">
        <f t="shared" si="18"/>
        <v>2</v>
      </c>
      <c r="H589" s="24">
        <v>0</v>
      </c>
      <c r="I589" s="24">
        <v>0</v>
      </c>
      <c r="J589" s="10">
        <f t="shared" si="19"/>
        <v>0</v>
      </c>
      <c r="K589" s="24">
        <v>0</v>
      </c>
      <c r="L589" s="24">
        <v>0</v>
      </c>
      <c r="M589" s="10">
        <f t="shared" si="20"/>
        <v>0</v>
      </c>
      <c r="V589" s="10">
        <f t="shared" si="21"/>
        <v>5997</v>
      </c>
      <c r="W589" s="10">
        <f t="shared" si="22"/>
        <v>2</v>
      </c>
      <c r="X589" s="10">
        <f t="shared" si="23"/>
        <v>767</v>
      </c>
      <c r="Y589" s="10">
        <f t="shared" si="24"/>
        <v>0</v>
      </c>
      <c r="Z589" s="10">
        <f t="shared" si="25"/>
        <v>0</v>
      </c>
      <c r="AA589" s="10">
        <f t="shared" si="26"/>
        <v>0</v>
      </c>
      <c r="AB589" s="10">
        <f t="shared" si="27"/>
        <v>0</v>
      </c>
      <c r="AC589" s="10">
        <f t="shared" si="28"/>
        <v>0</v>
      </c>
    </row>
    <row r="590" spans="1:29" x14ac:dyDescent="0.25">
      <c r="A590">
        <v>43</v>
      </c>
      <c r="B590" s="10">
        <f>SUMPRODUCT((Educators!B$2:B$15000=1)*(Educators!C$2:C$15000=A590)*(Educators!D$2:D$15000))</f>
        <v>0</v>
      </c>
      <c r="C590" s="10">
        <f>SUMPRODUCT((Educators!B$2:B$15000=0)*(Educators!C$2:C$15000=A590)*(Educators!D$2:D$15000))</f>
        <v>0</v>
      </c>
      <c r="D590" s="10">
        <f t="shared" si="17"/>
        <v>0</v>
      </c>
      <c r="E590" s="24">
        <v>13</v>
      </c>
      <c r="F590" s="24">
        <v>0</v>
      </c>
      <c r="G590" s="10">
        <f t="shared" si="18"/>
        <v>13</v>
      </c>
      <c r="H590" s="24">
        <v>0</v>
      </c>
      <c r="I590" s="24">
        <v>0</v>
      </c>
      <c r="J590" s="10">
        <f t="shared" si="19"/>
        <v>0</v>
      </c>
      <c r="K590" s="24">
        <v>0</v>
      </c>
      <c r="L590" s="24">
        <v>0</v>
      </c>
      <c r="M590" s="10">
        <f t="shared" si="20"/>
        <v>0</v>
      </c>
      <c r="V590" s="10">
        <f t="shared" si="21"/>
        <v>5997</v>
      </c>
      <c r="W590" s="10">
        <f t="shared" si="22"/>
        <v>2</v>
      </c>
      <c r="X590" s="10">
        <f t="shared" si="23"/>
        <v>780</v>
      </c>
      <c r="Y590" s="10">
        <f t="shared" si="24"/>
        <v>0</v>
      </c>
      <c r="Z590" s="10">
        <f t="shared" si="25"/>
        <v>0</v>
      </c>
      <c r="AA590" s="10">
        <f t="shared" si="26"/>
        <v>0</v>
      </c>
      <c r="AB590" s="10">
        <f t="shared" si="27"/>
        <v>0</v>
      </c>
      <c r="AC590" s="10">
        <f t="shared" si="28"/>
        <v>0</v>
      </c>
    </row>
    <row r="591" spans="1:29" x14ac:dyDescent="0.25">
      <c r="A591">
        <v>44</v>
      </c>
      <c r="B591" s="10">
        <f>SUMPRODUCT((Educators!B$2:B$15000=1)*(Educators!C$2:C$15000=A591)*(Educators!D$2:D$15000))</f>
        <v>2</v>
      </c>
      <c r="C591" s="10">
        <f>SUMPRODUCT((Educators!B$2:B$15000=0)*(Educators!C$2:C$15000=A591)*(Educators!D$2:D$15000))</f>
        <v>0</v>
      </c>
      <c r="D591" s="10">
        <f t="shared" si="17"/>
        <v>2</v>
      </c>
      <c r="E591" s="24">
        <v>4</v>
      </c>
      <c r="F591" s="24">
        <v>0</v>
      </c>
      <c r="G591" s="10">
        <f t="shared" si="18"/>
        <v>4</v>
      </c>
      <c r="H591" s="24">
        <v>0</v>
      </c>
      <c r="I591" s="24">
        <v>0</v>
      </c>
      <c r="J591" s="10">
        <f t="shared" si="19"/>
        <v>0</v>
      </c>
      <c r="K591" s="24">
        <v>0</v>
      </c>
      <c r="L591" s="24">
        <v>0</v>
      </c>
      <c r="M591" s="10">
        <f t="shared" si="20"/>
        <v>0</v>
      </c>
      <c r="V591" s="10">
        <f t="shared" si="21"/>
        <v>5999</v>
      </c>
      <c r="W591" s="10">
        <f t="shared" si="22"/>
        <v>2</v>
      </c>
      <c r="X591" s="10">
        <f t="shared" si="23"/>
        <v>784</v>
      </c>
      <c r="Y591" s="10">
        <f t="shared" si="24"/>
        <v>0</v>
      </c>
      <c r="Z591" s="10">
        <f t="shared" si="25"/>
        <v>0</v>
      </c>
      <c r="AA591" s="10">
        <f t="shared" si="26"/>
        <v>0</v>
      </c>
      <c r="AB591" s="10">
        <f t="shared" si="27"/>
        <v>0</v>
      </c>
      <c r="AC591" s="10">
        <f t="shared" si="28"/>
        <v>0</v>
      </c>
    </row>
    <row r="592" spans="1:29" x14ac:dyDescent="0.25">
      <c r="A592">
        <v>45</v>
      </c>
      <c r="B592" s="10">
        <f>SUMPRODUCT((Educators!B$2:B$15000=1)*(Educators!C$2:C$15000=A592)*(Educators!D$2:D$15000))</f>
        <v>1</v>
      </c>
      <c r="C592" s="10">
        <f>SUMPRODUCT((Educators!B$2:B$15000=0)*(Educators!C$2:C$15000=A592)*(Educators!D$2:D$15000))</f>
        <v>0</v>
      </c>
      <c r="D592" s="10">
        <f t="shared" si="17"/>
        <v>1</v>
      </c>
      <c r="E592" s="24">
        <v>10</v>
      </c>
      <c r="F592" s="24">
        <v>0</v>
      </c>
      <c r="G592" s="10">
        <f t="shared" si="18"/>
        <v>10</v>
      </c>
      <c r="H592" s="24">
        <v>0</v>
      </c>
      <c r="I592" s="24">
        <v>0</v>
      </c>
      <c r="J592" s="10">
        <f t="shared" si="19"/>
        <v>0</v>
      </c>
      <c r="K592" s="24">
        <v>0</v>
      </c>
      <c r="L592" s="24">
        <v>0</v>
      </c>
      <c r="M592" s="10">
        <f t="shared" si="20"/>
        <v>0</v>
      </c>
      <c r="V592" s="10">
        <f t="shared" si="21"/>
        <v>6000</v>
      </c>
      <c r="W592" s="10">
        <f t="shared" si="22"/>
        <v>2</v>
      </c>
      <c r="X592" s="10">
        <f t="shared" si="23"/>
        <v>794</v>
      </c>
      <c r="Y592" s="10">
        <f t="shared" si="24"/>
        <v>0</v>
      </c>
      <c r="Z592" s="10">
        <f t="shared" si="25"/>
        <v>0</v>
      </c>
      <c r="AA592" s="10">
        <f t="shared" si="26"/>
        <v>0</v>
      </c>
      <c r="AB592" s="10">
        <f t="shared" si="27"/>
        <v>0</v>
      </c>
      <c r="AC592" s="10">
        <f t="shared" si="28"/>
        <v>0</v>
      </c>
    </row>
    <row r="593" spans="1:29" x14ac:dyDescent="0.25">
      <c r="A593">
        <v>46</v>
      </c>
      <c r="B593" s="10">
        <f>SUMPRODUCT((Educators!B$2:B$15000=1)*(Educators!C$2:C$15000=A593)*(Educators!D$2:D$15000))</f>
        <v>1</v>
      </c>
      <c r="C593" s="10">
        <f>SUMPRODUCT((Educators!B$2:B$15000=0)*(Educators!C$2:C$15000=A593)*(Educators!D$2:D$15000))</f>
        <v>0</v>
      </c>
      <c r="D593" s="10">
        <f t="shared" si="17"/>
        <v>1</v>
      </c>
      <c r="E593" s="24">
        <v>1</v>
      </c>
      <c r="F593" s="24">
        <v>0</v>
      </c>
      <c r="G593" s="10">
        <f t="shared" si="18"/>
        <v>1</v>
      </c>
      <c r="H593" s="24">
        <v>0</v>
      </c>
      <c r="I593" s="24">
        <v>0</v>
      </c>
      <c r="J593" s="10">
        <f t="shared" si="19"/>
        <v>0</v>
      </c>
      <c r="K593" s="24">
        <v>0</v>
      </c>
      <c r="L593" s="24">
        <v>0</v>
      </c>
      <c r="M593" s="10">
        <f t="shared" si="20"/>
        <v>0</v>
      </c>
      <c r="V593" s="10">
        <f t="shared" si="21"/>
        <v>6001</v>
      </c>
      <c r="W593" s="10">
        <f t="shared" si="22"/>
        <v>2</v>
      </c>
      <c r="X593" s="10">
        <f t="shared" si="23"/>
        <v>795</v>
      </c>
      <c r="Y593" s="10">
        <f t="shared" si="24"/>
        <v>0</v>
      </c>
      <c r="Z593" s="10">
        <f t="shared" si="25"/>
        <v>0</v>
      </c>
      <c r="AA593" s="10">
        <f t="shared" si="26"/>
        <v>0</v>
      </c>
      <c r="AB593" s="10">
        <f t="shared" si="27"/>
        <v>0</v>
      </c>
      <c r="AC593" s="10">
        <f t="shared" si="28"/>
        <v>0</v>
      </c>
    </row>
    <row r="594" spans="1:29" x14ac:dyDescent="0.25">
      <c r="A594">
        <v>47</v>
      </c>
      <c r="B594" s="10">
        <f>SUMPRODUCT((Educators!B$2:B$15000=1)*(Educators!C$2:C$15000=A594)*(Educators!D$2:D$15000))</f>
        <v>1</v>
      </c>
      <c r="C594" s="10">
        <f>SUMPRODUCT((Educators!B$2:B$15000=0)*(Educators!C$2:C$15000=A594)*(Educators!D$2:D$15000))</f>
        <v>0</v>
      </c>
      <c r="D594" s="10">
        <f t="shared" si="17"/>
        <v>1</v>
      </c>
      <c r="E594" s="24">
        <v>15</v>
      </c>
      <c r="F594" s="24">
        <v>1</v>
      </c>
      <c r="G594" s="10">
        <f t="shared" si="18"/>
        <v>16</v>
      </c>
      <c r="H594" s="24">
        <v>0</v>
      </c>
      <c r="I594" s="24">
        <v>0</v>
      </c>
      <c r="J594" s="10">
        <f t="shared" si="19"/>
        <v>0</v>
      </c>
      <c r="K594" s="24">
        <v>0</v>
      </c>
      <c r="L594" s="24">
        <v>0</v>
      </c>
      <c r="M594" s="10">
        <f t="shared" si="20"/>
        <v>0</v>
      </c>
      <c r="V594" s="10">
        <f t="shared" si="21"/>
        <v>6002</v>
      </c>
      <c r="W594" s="10">
        <f t="shared" si="22"/>
        <v>2</v>
      </c>
      <c r="X594" s="10">
        <f t="shared" si="23"/>
        <v>810</v>
      </c>
      <c r="Y594" s="10">
        <f t="shared" si="24"/>
        <v>1</v>
      </c>
      <c r="Z594" s="10">
        <f t="shared" si="25"/>
        <v>0</v>
      </c>
      <c r="AA594" s="10">
        <f t="shared" si="26"/>
        <v>0</v>
      </c>
      <c r="AB594" s="10">
        <f t="shared" si="27"/>
        <v>0</v>
      </c>
      <c r="AC594" s="10">
        <f t="shared" si="28"/>
        <v>0</v>
      </c>
    </row>
    <row r="595" spans="1:29" x14ac:dyDescent="0.25">
      <c r="A595">
        <v>48</v>
      </c>
      <c r="B595" s="10">
        <f>SUMPRODUCT((Educators!B$2:B$15000=1)*(Educators!C$2:C$15000=A595)*(Educators!D$2:D$15000))</f>
        <v>1</v>
      </c>
      <c r="C595" s="10">
        <f>SUMPRODUCT((Educators!B$2:B$15000=0)*(Educators!C$2:C$15000=A595)*(Educators!D$2:D$15000))</f>
        <v>0</v>
      </c>
      <c r="D595" s="10">
        <f t="shared" si="17"/>
        <v>1</v>
      </c>
      <c r="E595" s="24">
        <v>0</v>
      </c>
      <c r="F595" s="24">
        <v>0</v>
      </c>
      <c r="G595" s="10">
        <f t="shared" si="18"/>
        <v>0</v>
      </c>
      <c r="H595" s="24">
        <v>0</v>
      </c>
      <c r="I595" s="24">
        <v>0</v>
      </c>
      <c r="J595" s="10">
        <f t="shared" si="19"/>
        <v>0</v>
      </c>
      <c r="K595" s="24">
        <v>0</v>
      </c>
      <c r="L595" s="24">
        <v>0</v>
      </c>
      <c r="M595" s="10">
        <f t="shared" si="20"/>
        <v>0</v>
      </c>
      <c r="V595" s="10">
        <f t="shared" si="21"/>
        <v>6003</v>
      </c>
      <c r="W595" s="10">
        <f t="shared" si="22"/>
        <v>2</v>
      </c>
      <c r="X595" s="10">
        <f t="shared" si="23"/>
        <v>810</v>
      </c>
      <c r="Y595" s="10">
        <f t="shared" si="24"/>
        <v>1</v>
      </c>
      <c r="Z595" s="10">
        <f t="shared" si="25"/>
        <v>0</v>
      </c>
      <c r="AA595" s="10">
        <f t="shared" si="26"/>
        <v>0</v>
      </c>
      <c r="AB595" s="10">
        <f t="shared" si="27"/>
        <v>0</v>
      </c>
      <c r="AC595" s="10">
        <f t="shared" si="28"/>
        <v>0</v>
      </c>
    </row>
    <row r="596" spans="1:29" x14ac:dyDescent="0.25">
      <c r="A596">
        <v>49</v>
      </c>
      <c r="B596" s="10">
        <f>SUMPRODUCT((Educators!B$2:B$15000=1)*(Educators!C$2:C$15000=A596)*(Educators!D$2:D$15000))</f>
        <v>0</v>
      </c>
      <c r="C596" s="10">
        <f>SUMPRODUCT((Educators!B$2:B$15000=0)*(Educators!C$2:C$15000=A596)*(Educators!D$2:D$15000))</f>
        <v>0</v>
      </c>
      <c r="D596" s="10">
        <f t="shared" si="17"/>
        <v>0</v>
      </c>
      <c r="E596" s="24">
        <v>15</v>
      </c>
      <c r="F596" s="24">
        <v>0</v>
      </c>
      <c r="G596" s="10">
        <f t="shared" si="18"/>
        <v>15</v>
      </c>
      <c r="H596" s="24">
        <v>0</v>
      </c>
      <c r="I596" s="24">
        <v>0</v>
      </c>
      <c r="J596" s="10">
        <f t="shared" si="19"/>
        <v>0</v>
      </c>
      <c r="K596" s="24">
        <v>0</v>
      </c>
      <c r="L596" s="24">
        <v>0</v>
      </c>
      <c r="M596" s="10">
        <f t="shared" si="20"/>
        <v>0</v>
      </c>
      <c r="V596" s="10">
        <f t="shared" si="21"/>
        <v>6003</v>
      </c>
      <c r="W596" s="10">
        <f t="shared" si="22"/>
        <v>2</v>
      </c>
      <c r="X596" s="10">
        <f t="shared" si="23"/>
        <v>825</v>
      </c>
      <c r="Y596" s="10">
        <f t="shared" si="24"/>
        <v>1</v>
      </c>
      <c r="Z596" s="10">
        <f t="shared" si="25"/>
        <v>0</v>
      </c>
      <c r="AA596" s="10">
        <f t="shared" si="26"/>
        <v>0</v>
      </c>
      <c r="AB596" s="10">
        <f t="shared" si="27"/>
        <v>0</v>
      </c>
      <c r="AC596" s="10">
        <f t="shared" si="28"/>
        <v>0</v>
      </c>
    </row>
    <row r="597" spans="1:29" x14ac:dyDescent="0.25">
      <c r="A597">
        <v>50</v>
      </c>
      <c r="B597" s="10">
        <f>SUMPRODUCT((Educators!B$2:B$15000=1)*(Educators!C$2:C$15000=A597)*(Educators!D$2:D$15000))</f>
        <v>2</v>
      </c>
      <c r="C597" s="10">
        <f>SUMPRODUCT((Educators!B$2:B$15000=0)*(Educators!C$2:C$15000=A597)*(Educators!D$2:D$15000))</f>
        <v>0</v>
      </c>
      <c r="D597" s="10">
        <f t="shared" si="17"/>
        <v>2</v>
      </c>
      <c r="E597" s="24">
        <v>0</v>
      </c>
      <c r="F597" s="24">
        <v>0</v>
      </c>
      <c r="G597" s="10">
        <f t="shared" si="18"/>
        <v>0</v>
      </c>
      <c r="H597" s="24">
        <v>0</v>
      </c>
      <c r="I597" s="24">
        <v>0</v>
      </c>
      <c r="J597" s="10">
        <f t="shared" si="19"/>
        <v>0</v>
      </c>
      <c r="K597" s="24">
        <v>0</v>
      </c>
      <c r="L597" s="24">
        <v>0</v>
      </c>
      <c r="M597" s="10">
        <f t="shared" si="20"/>
        <v>0</v>
      </c>
      <c r="V597" s="10">
        <f t="shared" si="21"/>
        <v>6005</v>
      </c>
      <c r="W597" s="10">
        <f t="shared" si="22"/>
        <v>2</v>
      </c>
      <c r="X597" s="10">
        <f t="shared" si="23"/>
        <v>825</v>
      </c>
      <c r="Y597" s="10">
        <f t="shared" si="24"/>
        <v>1</v>
      </c>
      <c r="Z597" s="10">
        <f t="shared" si="25"/>
        <v>0</v>
      </c>
      <c r="AA597" s="10">
        <f t="shared" si="26"/>
        <v>0</v>
      </c>
      <c r="AB597" s="10">
        <f t="shared" si="27"/>
        <v>0</v>
      </c>
      <c r="AC597" s="10">
        <f t="shared" si="28"/>
        <v>0</v>
      </c>
    </row>
    <row r="598" spans="1:29" x14ac:dyDescent="0.25">
      <c r="A598">
        <v>51</v>
      </c>
      <c r="B598" s="10">
        <f>SUMPRODUCT((Educators!B$2:B$15000=1)*(Educators!C$2:C$15000=A598)*(Educators!D$2:D$15000))</f>
        <v>1</v>
      </c>
      <c r="C598" s="10">
        <f>SUMPRODUCT((Educators!B$2:B$15000=0)*(Educators!C$2:C$15000=A598)*(Educators!D$2:D$15000))</f>
        <v>0</v>
      </c>
      <c r="D598" s="10">
        <f t="shared" si="17"/>
        <v>1</v>
      </c>
      <c r="E598" s="24">
        <v>8</v>
      </c>
      <c r="F598" s="24">
        <v>0</v>
      </c>
      <c r="G598" s="10">
        <f t="shared" si="18"/>
        <v>8</v>
      </c>
      <c r="H598" s="24">
        <v>0</v>
      </c>
      <c r="I598" s="24">
        <v>0</v>
      </c>
      <c r="J598" s="10">
        <f t="shared" si="19"/>
        <v>0</v>
      </c>
      <c r="K598" s="24">
        <v>0</v>
      </c>
      <c r="L598" s="24">
        <v>0</v>
      </c>
      <c r="M598" s="10">
        <f t="shared" si="20"/>
        <v>0</v>
      </c>
      <c r="V598" s="10">
        <f t="shared" si="21"/>
        <v>6006</v>
      </c>
      <c r="W598" s="10">
        <f t="shared" si="22"/>
        <v>2</v>
      </c>
      <c r="X598" s="10">
        <f t="shared" si="23"/>
        <v>833</v>
      </c>
      <c r="Y598" s="10">
        <f t="shared" si="24"/>
        <v>1</v>
      </c>
      <c r="Z598" s="10">
        <f t="shared" si="25"/>
        <v>0</v>
      </c>
      <c r="AA598" s="10">
        <f t="shared" si="26"/>
        <v>0</v>
      </c>
      <c r="AB598" s="10">
        <f t="shared" si="27"/>
        <v>0</v>
      </c>
      <c r="AC598" s="10">
        <f t="shared" si="28"/>
        <v>0</v>
      </c>
    </row>
    <row r="599" spans="1:29" x14ac:dyDescent="0.25">
      <c r="A599">
        <v>52</v>
      </c>
      <c r="B599" s="10">
        <f>SUMPRODUCT((Educators!B$2:B$15000=1)*(Educators!C$2:C$15000=A599)*(Educators!D$2:D$15000))</f>
        <v>6</v>
      </c>
      <c r="C599" s="10">
        <f>SUMPRODUCT((Educators!B$2:B$15000=0)*(Educators!C$2:C$15000=A599)*(Educators!D$2:D$15000))</f>
        <v>0</v>
      </c>
      <c r="D599" s="10">
        <f t="shared" si="17"/>
        <v>6</v>
      </c>
      <c r="E599" s="24">
        <v>2</v>
      </c>
      <c r="F599" s="24">
        <v>0</v>
      </c>
      <c r="G599" s="10">
        <f t="shared" si="18"/>
        <v>2</v>
      </c>
      <c r="H599" s="24">
        <v>0</v>
      </c>
      <c r="I599" s="24">
        <v>0</v>
      </c>
      <c r="J599" s="10">
        <f t="shared" si="19"/>
        <v>0</v>
      </c>
      <c r="K599" s="24">
        <v>0</v>
      </c>
      <c r="L599" s="24">
        <v>0</v>
      </c>
      <c r="M599" s="10">
        <f t="shared" si="20"/>
        <v>0</v>
      </c>
      <c r="V599" s="10">
        <f t="shared" si="21"/>
        <v>6012</v>
      </c>
      <c r="W599" s="10">
        <f t="shared" si="22"/>
        <v>2</v>
      </c>
      <c r="X599" s="10">
        <f t="shared" si="23"/>
        <v>835</v>
      </c>
      <c r="Y599" s="10">
        <f t="shared" si="24"/>
        <v>1</v>
      </c>
      <c r="Z599" s="10">
        <f t="shared" si="25"/>
        <v>0</v>
      </c>
      <c r="AA599" s="10">
        <f t="shared" si="26"/>
        <v>0</v>
      </c>
      <c r="AB599" s="10">
        <f t="shared" si="27"/>
        <v>0</v>
      </c>
      <c r="AC599" s="10">
        <f t="shared" si="28"/>
        <v>0</v>
      </c>
    </row>
    <row r="600" spans="1:29" x14ac:dyDescent="0.25">
      <c r="A600">
        <v>53</v>
      </c>
      <c r="B600" s="10">
        <f>SUMPRODUCT((Educators!B$2:B$15000=1)*(Educators!C$2:C$15000=A600)*(Educators!D$2:D$15000))</f>
        <v>4</v>
      </c>
      <c r="C600" s="10">
        <f>SUMPRODUCT((Educators!B$2:B$15000=0)*(Educators!C$2:C$15000=A600)*(Educators!D$2:D$15000))</f>
        <v>0</v>
      </c>
      <c r="D600" s="10">
        <f t="shared" si="17"/>
        <v>4</v>
      </c>
      <c r="E600" s="24">
        <v>6</v>
      </c>
      <c r="F600" s="24">
        <v>0</v>
      </c>
      <c r="G600" s="10">
        <f t="shared" si="18"/>
        <v>6</v>
      </c>
      <c r="H600" s="24">
        <v>0</v>
      </c>
      <c r="I600" s="24">
        <v>0</v>
      </c>
      <c r="J600" s="10">
        <f t="shared" si="19"/>
        <v>0</v>
      </c>
      <c r="K600" s="24">
        <v>0</v>
      </c>
      <c r="L600" s="24">
        <v>0</v>
      </c>
      <c r="M600" s="10">
        <f t="shared" si="20"/>
        <v>0</v>
      </c>
      <c r="V600" s="10">
        <f t="shared" si="21"/>
        <v>6016</v>
      </c>
      <c r="W600" s="10">
        <f t="shared" si="22"/>
        <v>2</v>
      </c>
      <c r="X600" s="10">
        <f t="shared" si="23"/>
        <v>841</v>
      </c>
      <c r="Y600" s="10">
        <f t="shared" si="24"/>
        <v>1</v>
      </c>
      <c r="Z600" s="10">
        <f t="shared" si="25"/>
        <v>0</v>
      </c>
      <c r="AA600" s="10">
        <f t="shared" si="26"/>
        <v>0</v>
      </c>
      <c r="AB600" s="10">
        <f t="shared" si="27"/>
        <v>0</v>
      </c>
      <c r="AC600" s="10">
        <f t="shared" si="28"/>
        <v>0</v>
      </c>
    </row>
    <row r="601" spans="1:29" x14ac:dyDescent="0.25">
      <c r="A601">
        <v>54</v>
      </c>
      <c r="B601" s="10">
        <f>SUMPRODUCT((Educators!B$2:B$15000=1)*(Educators!C$2:C$15000=A601)*(Educators!D$2:D$15000))</f>
        <v>7</v>
      </c>
      <c r="C601" s="10">
        <f>SUMPRODUCT((Educators!B$2:B$15000=0)*(Educators!C$2:C$15000=A601)*(Educators!D$2:D$15000))</f>
        <v>0</v>
      </c>
      <c r="D601" s="10">
        <f t="shared" si="17"/>
        <v>7</v>
      </c>
      <c r="E601" s="24">
        <v>0</v>
      </c>
      <c r="F601" s="24">
        <v>0</v>
      </c>
      <c r="G601" s="10">
        <f t="shared" si="18"/>
        <v>0</v>
      </c>
      <c r="H601" s="24">
        <v>0</v>
      </c>
      <c r="I601" s="24">
        <v>0</v>
      </c>
      <c r="J601" s="10">
        <f t="shared" si="19"/>
        <v>0</v>
      </c>
      <c r="K601" s="24">
        <v>0</v>
      </c>
      <c r="L601" s="24">
        <v>0</v>
      </c>
      <c r="M601" s="10">
        <f t="shared" si="20"/>
        <v>0</v>
      </c>
      <c r="V601" s="10">
        <f t="shared" si="21"/>
        <v>6023</v>
      </c>
      <c r="W601" s="10">
        <f t="shared" si="22"/>
        <v>2</v>
      </c>
      <c r="X601" s="10">
        <f t="shared" si="23"/>
        <v>841</v>
      </c>
      <c r="Y601" s="10">
        <f t="shared" si="24"/>
        <v>1</v>
      </c>
      <c r="Z601" s="10">
        <f t="shared" si="25"/>
        <v>0</v>
      </c>
      <c r="AA601" s="10">
        <f t="shared" si="26"/>
        <v>0</v>
      </c>
      <c r="AB601" s="10">
        <f t="shared" si="27"/>
        <v>0</v>
      </c>
      <c r="AC601" s="10">
        <f t="shared" si="28"/>
        <v>0</v>
      </c>
    </row>
    <row r="602" spans="1:29" x14ac:dyDescent="0.25">
      <c r="A602">
        <v>55</v>
      </c>
      <c r="B602" s="10">
        <f>SUMPRODUCT((Educators!B$2:B$15000=1)*(Educators!C$2:C$15000=A602)*(Educators!D$2:D$15000))</f>
        <v>6</v>
      </c>
      <c r="C602" s="10">
        <f>SUMPRODUCT((Educators!B$2:B$15000=0)*(Educators!C$2:C$15000=A602)*(Educators!D$2:D$15000))</f>
        <v>0</v>
      </c>
      <c r="D602" s="10">
        <f t="shared" si="17"/>
        <v>6</v>
      </c>
      <c r="E602" s="24">
        <v>4</v>
      </c>
      <c r="F602" s="24">
        <v>0</v>
      </c>
      <c r="G602" s="10">
        <f t="shared" si="18"/>
        <v>4</v>
      </c>
      <c r="H602" s="24">
        <v>0</v>
      </c>
      <c r="I602" s="24">
        <v>0</v>
      </c>
      <c r="J602" s="10">
        <f t="shared" si="19"/>
        <v>0</v>
      </c>
      <c r="K602" s="24">
        <v>0</v>
      </c>
      <c r="L602" s="24">
        <v>0</v>
      </c>
      <c r="M602" s="10">
        <f t="shared" si="20"/>
        <v>0</v>
      </c>
      <c r="V602" s="10">
        <f t="shared" si="21"/>
        <v>6029</v>
      </c>
      <c r="W602" s="10">
        <f t="shared" si="22"/>
        <v>2</v>
      </c>
      <c r="X602" s="10">
        <f t="shared" si="23"/>
        <v>845</v>
      </c>
      <c r="Y602" s="10">
        <f t="shared" si="24"/>
        <v>1</v>
      </c>
      <c r="Z602" s="10">
        <f t="shared" si="25"/>
        <v>0</v>
      </c>
      <c r="AA602" s="10">
        <f t="shared" si="26"/>
        <v>0</v>
      </c>
      <c r="AB602" s="10">
        <f t="shared" si="27"/>
        <v>0</v>
      </c>
      <c r="AC602" s="10">
        <f t="shared" si="28"/>
        <v>0</v>
      </c>
    </row>
    <row r="603" spans="1:29" x14ac:dyDescent="0.25">
      <c r="A603">
        <v>56</v>
      </c>
      <c r="B603" s="10">
        <f>SUMPRODUCT((Educators!B$2:B$15000=1)*(Educators!C$2:C$15000=A603)*(Educators!D$2:D$15000))</f>
        <v>26</v>
      </c>
      <c r="C603" s="10">
        <f>SUMPRODUCT((Educators!B$2:B$15000=0)*(Educators!C$2:C$15000=A603)*(Educators!D$2:D$15000))</f>
        <v>0</v>
      </c>
      <c r="D603" s="10">
        <f t="shared" si="17"/>
        <v>26</v>
      </c>
      <c r="E603" s="24">
        <v>0</v>
      </c>
      <c r="F603" s="24">
        <v>0</v>
      </c>
      <c r="G603" s="10">
        <f t="shared" si="18"/>
        <v>0</v>
      </c>
      <c r="H603" s="24">
        <v>0</v>
      </c>
      <c r="I603" s="24">
        <v>0</v>
      </c>
      <c r="J603" s="10">
        <f t="shared" si="19"/>
        <v>0</v>
      </c>
      <c r="K603" s="24">
        <v>0</v>
      </c>
      <c r="L603" s="24">
        <v>0</v>
      </c>
      <c r="M603" s="10">
        <f t="shared" si="20"/>
        <v>0</v>
      </c>
      <c r="V603" s="10">
        <f t="shared" si="21"/>
        <v>6055</v>
      </c>
      <c r="W603" s="10">
        <f t="shared" si="22"/>
        <v>2</v>
      </c>
      <c r="X603" s="10">
        <f t="shared" si="23"/>
        <v>845</v>
      </c>
      <c r="Y603" s="10">
        <f t="shared" si="24"/>
        <v>1</v>
      </c>
      <c r="Z603" s="10">
        <f t="shared" si="25"/>
        <v>0</v>
      </c>
      <c r="AA603" s="10">
        <f t="shared" si="26"/>
        <v>0</v>
      </c>
      <c r="AB603" s="10">
        <f t="shared" si="27"/>
        <v>0</v>
      </c>
      <c r="AC603" s="10">
        <f t="shared" si="28"/>
        <v>0</v>
      </c>
    </row>
    <row r="604" spans="1:29" x14ac:dyDescent="0.25">
      <c r="A604">
        <v>57</v>
      </c>
      <c r="B604" s="10">
        <f>SUMPRODUCT((Educators!B$2:B$15000=1)*(Educators!C$2:C$15000=A604)*(Educators!D$2:D$15000))</f>
        <v>6</v>
      </c>
      <c r="C604" s="10">
        <f>SUMPRODUCT((Educators!B$2:B$15000=0)*(Educators!C$2:C$15000=A604)*(Educators!D$2:D$15000))</f>
        <v>0</v>
      </c>
      <c r="D604" s="10">
        <f t="shared" si="17"/>
        <v>6</v>
      </c>
      <c r="E604" s="24">
        <v>6</v>
      </c>
      <c r="F604" s="24">
        <v>0</v>
      </c>
      <c r="G604" s="10">
        <f t="shared" si="18"/>
        <v>6</v>
      </c>
      <c r="H604" s="24">
        <v>0</v>
      </c>
      <c r="I604" s="24">
        <v>0</v>
      </c>
      <c r="J604" s="10">
        <f t="shared" si="19"/>
        <v>0</v>
      </c>
      <c r="K604" s="24">
        <v>0</v>
      </c>
      <c r="L604" s="24">
        <v>0</v>
      </c>
      <c r="M604" s="10">
        <f t="shared" si="20"/>
        <v>0</v>
      </c>
      <c r="V604" s="10">
        <f t="shared" si="21"/>
        <v>6061</v>
      </c>
      <c r="W604" s="10">
        <f t="shared" si="22"/>
        <v>2</v>
      </c>
      <c r="X604" s="10">
        <f t="shared" si="23"/>
        <v>851</v>
      </c>
      <c r="Y604" s="10">
        <f t="shared" si="24"/>
        <v>1</v>
      </c>
      <c r="Z604" s="10">
        <f t="shared" si="25"/>
        <v>0</v>
      </c>
      <c r="AA604" s="10">
        <f t="shared" si="26"/>
        <v>0</v>
      </c>
      <c r="AB604" s="10">
        <f t="shared" si="27"/>
        <v>0</v>
      </c>
      <c r="AC604" s="10">
        <f t="shared" si="28"/>
        <v>0</v>
      </c>
    </row>
    <row r="605" spans="1:29" x14ac:dyDescent="0.25">
      <c r="A605">
        <v>58</v>
      </c>
      <c r="B605" s="10">
        <f>SUMPRODUCT((Educators!B$2:B$15000=1)*(Educators!C$2:C$15000=A605)*(Educators!D$2:D$15000))</f>
        <v>30</v>
      </c>
      <c r="C605" s="10">
        <f>SUMPRODUCT((Educators!B$2:B$15000=0)*(Educators!C$2:C$15000=A605)*(Educators!D$2:D$15000))</f>
        <v>0</v>
      </c>
      <c r="D605" s="10">
        <f t="shared" si="17"/>
        <v>30</v>
      </c>
      <c r="E605" s="24">
        <v>0</v>
      </c>
      <c r="F605" s="24">
        <v>0</v>
      </c>
      <c r="G605" s="10">
        <f t="shared" si="18"/>
        <v>0</v>
      </c>
      <c r="H605" s="24">
        <v>66</v>
      </c>
      <c r="I605" s="24">
        <v>0</v>
      </c>
      <c r="J605" s="10">
        <f t="shared" si="19"/>
        <v>66</v>
      </c>
      <c r="K605" s="24">
        <v>0</v>
      </c>
      <c r="L605" s="24">
        <v>0</v>
      </c>
      <c r="M605" s="10">
        <f t="shared" si="20"/>
        <v>0</v>
      </c>
      <c r="V605" s="10">
        <f t="shared" si="21"/>
        <v>6091</v>
      </c>
      <c r="W605" s="10">
        <f t="shared" si="22"/>
        <v>2</v>
      </c>
      <c r="X605" s="10">
        <f t="shared" si="23"/>
        <v>851</v>
      </c>
      <c r="Y605" s="10">
        <f t="shared" si="24"/>
        <v>1</v>
      </c>
      <c r="Z605" s="10">
        <f t="shared" si="25"/>
        <v>66</v>
      </c>
      <c r="AA605" s="10">
        <f t="shared" si="26"/>
        <v>0</v>
      </c>
      <c r="AB605" s="10">
        <f t="shared" si="27"/>
        <v>0</v>
      </c>
      <c r="AC605" s="10">
        <f t="shared" si="28"/>
        <v>0</v>
      </c>
    </row>
    <row r="606" spans="1:29" x14ac:dyDescent="0.25">
      <c r="A606">
        <v>59</v>
      </c>
      <c r="B606" s="10">
        <f>SUMPRODUCT((Educators!B$2:B$15000=1)*(Educators!C$2:C$15000=A606)*(Educators!D$2:D$15000))</f>
        <v>7</v>
      </c>
      <c r="C606" s="10">
        <f>SUMPRODUCT((Educators!B$2:B$15000=0)*(Educators!C$2:C$15000=A606)*(Educators!D$2:D$15000))</f>
        <v>0</v>
      </c>
      <c r="D606" s="10">
        <f t="shared" si="17"/>
        <v>7</v>
      </c>
      <c r="E606" s="24">
        <v>4</v>
      </c>
      <c r="F606" s="24">
        <v>0</v>
      </c>
      <c r="G606" s="10">
        <f t="shared" si="18"/>
        <v>4</v>
      </c>
      <c r="H606" s="24">
        <v>2</v>
      </c>
      <c r="I606" s="24">
        <v>0</v>
      </c>
      <c r="J606" s="10">
        <f t="shared" si="19"/>
        <v>2</v>
      </c>
      <c r="K606" s="24">
        <v>0</v>
      </c>
      <c r="L606" s="24">
        <v>0</v>
      </c>
      <c r="M606" s="10">
        <f t="shared" si="20"/>
        <v>0</v>
      </c>
      <c r="V606" s="10">
        <f t="shared" si="21"/>
        <v>6098</v>
      </c>
      <c r="W606" s="10">
        <f t="shared" si="22"/>
        <v>2</v>
      </c>
      <c r="X606" s="10">
        <f t="shared" si="23"/>
        <v>855</v>
      </c>
      <c r="Y606" s="10">
        <f t="shared" si="24"/>
        <v>1</v>
      </c>
      <c r="Z606" s="10">
        <f t="shared" si="25"/>
        <v>68</v>
      </c>
      <c r="AA606" s="10">
        <f t="shared" si="26"/>
        <v>0</v>
      </c>
      <c r="AB606" s="10">
        <f t="shared" si="27"/>
        <v>0</v>
      </c>
      <c r="AC606" s="10">
        <f t="shared" si="28"/>
        <v>0</v>
      </c>
    </row>
    <row r="607" spans="1:29" x14ac:dyDescent="0.25">
      <c r="A607">
        <v>60</v>
      </c>
      <c r="B607" s="10">
        <f>SUMPRODUCT((Educators!B$2:B$15000=1)*(Educators!C$2:C$15000=A607)*(Educators!D$2:D$15000))</f>
        <v>21</v>
      </c>
      <c r="C607" s="10">
        <f>SUMPRODUCT((Educators!B$2:B$15000=0)*(Educators!C$2:C$15000=A607)*(Educators!D$2:D$15000))</f>
        <v>0</v>
      </c>
      <c r="D607" s="10">
        <f t="shared" si="17"/>
        <v>21</v>
      </c>
      <c r="E607" s="24">
        <v>0</v>
      </c>
      <c r="F607" s="24">
        <v>0</v>
      </c>
      <c r="G607" s="10">
        <f t="shared" si="18"/>
        <v>0</v>
      </c>
      <c r="H607" s="24">
        <v>60</v>
      </c>
      <c r="I607" s="24">
        <v>0</v>
      </c>
      <c r="J607" s="10">
        <f t="shared" si="19"/>
        <v>60</v>
      </c>
      <c r="K607" s="24">
        <v>0</v>
      </c>
      <c r="L607" s="24">
        <v>0</v>
      </c>
      <c r="M607" s="10">
        <f t="shared" si="20"/>
        <v>0</v>
      </c>
      <c r="V607" s="10">
        <f t="shared" si="21"/>
        <v>6119</v>
      </c>
      <c r="W607" s="10">
        <f t="shared" si="22"/>
        <v>2</v>
      </c>
      <c r="X607" s="10">
        <f t="shared" si="23"/>
        <v>855</v>
      </c>
      <c r="Y607" s="10">
        <f t="shared" si="24"/>
        <v>1</v>
      </c>
      <c r="Z607" s="10">
        <f t="shared" si="25"/>
        <v>128</v>
      </c>
      <c r="AA607" s="10">
        <f t="shared" si="26"/>
        <v>0</v>
      </c>
      <c r="AB607" s="10">
        <f t="shared" si="27"/>
        <v>0</v>
      </c>
      <c r="AC607" s="10">
        <f t="shared" si="28"/>
        <v>0</v>
      </c>
    </row>
    <row r="608" spans="1:29" x14ac:dyDescent="0.25">
      <c r="A608">
        <v>61</v>
      </c>
      <c r="B608" s="10">
        <f>SUMPRODUCT((Educators!B$2:B$15000=1)*(Educators!C$2:C$15000=A608)*(Educators!D$2:D$15000))</f>
        <v>2</v>
      </c>
      <c r="C608" s="10">
        <f>SUMPRODUCT((Educators!B$2:B$15000=0)*(Educators!C$2:C$15000=A608)*(Educators!D$2:D$15000))</f>
        <v>0</v>
      </c>
      <c r="D608" s="10">
        <f t="shared" si="17"/>
        <v>2</v>
      </c>
      <c r="E608" s="24">
        <v>5</v>
      </c>
      <c r="F608" s="24">
        <v>0</v>
      </c>
      <c r="G608" s="10">
        <f t="shared" si="18"/>
        <v>5</v>
      </c>
      <c r="H608" s="24">
        <v>0</v>
      </c>
      <c r="I608" s="24">
        <v>0</v>
      </c>
      <c r="J608" s="10">
        <f t="shared" si="19"/>
        <v>0</v>
      </c>
      <c r="K608" s="24">
        <v>0</v>
      </c>
      <c r="L608" s="24">
        <v>0</v>
      </c>
      <c r="M608" s="10">
        <f t="shared" si="20"/>
        <v>0</v>
      </c>
      <c r="V608" s="10">
        <f t="shared" si="21"/>
        <v>6121</v>
      </c>
      <c r="W608" s="10">
        <f t="shared" si="22"/>
        <v>2</v>
      </c>
      <c r="X608" s="10">
        <f t="shared" si="23"/>
        <v>860</v>
      </c>
      <c r="Y608" s="10">
        <f t="shared" si="24"/>
        <v>1</v>
      </c>
      <c r="Z608" s="10">
        <f t="shared" si="25"/>
        <v>128</v>
      </c>
      <c r="AA608" s="10">
        <f t="shared" si="26"/>
        <v>0</v>
      </c>
      <c r="AB608" s="10">
        <f t="shared" si="27"/>
        <v>0</v>
      </c>
      <c r="AC608" s="10">
        <f t="shared" si="28"/>
        <v>0</v>
      </c>
    </row>
    <row r="609" spans="1:29" x14ac:dyDescent="0.25">
      <c r="A609">
        <v>62</v>
      </c>
      <c r="B609" s="10">
        <f>SUMPRODUCT((Educators!B$2:B$15000=1)*(Educators!C$2:C$15000=A609)*(Educators!D$2:D$15000))</f>
        <v>22</v>
      </c>
      <c r="C609" s="10">
        <f>SUMPRODUCT((Educators!B$2:B$15000=0)*(Educators!C$2:C$15000=A609)*(Educators!D$2:D$15000))</f>
        <v>0</v>
      </c>
      <c r="D609" s="10">
        <f t="shared" si="17"/>
        <v>22</v>
      </c>
      <c r="E609" s="24">
        <v>0</v>
      </c>
      <c r="F609" s="24">
        <v>0</v>
      </c>
      <c r="G609" s="10">
        <f t="shared" si="18"/>
        <v>0</v>
      </c>
      <c r="H609" s="24">
        <v>7</v>
      </c>
      <c r="I609" s="24">
        <v>0</v>
      </c>
      <c r="J609" s="10">
        <f t="shared" si="19"/>
        <v>7</v>
      </c>
      <c r="K609" s="24">
        <v>0</v>
      </c>
      <c r="L609" s="24">
        <v>0</v>
      </c>
      <c r="M609" s="10">
        <f t="shared" si="20"/>
        <v>0</v>
      </c>
      <c r="V609" s="10">
        <f t="shared" si="21"/>
        <v>6143</v>
      </c>
      <c r="W609" s="10">
        <f t="shared" si="22"/>
        <v>2</v>
      </c>
      <c r="X609" s="10">
        <f t="shared" si="23"/>
        <v>860</v>
      </c>
      <c r="Y609" s="10">
        <f t="shared" si="24"/>
        <v>1</v>
      </c>
      <c r="Z609" s="10">
        <f t="shared" si="25"/>
        <v>135</v>
      </c>
      <c r="AA609" s="10">
        <f t="shared" si="26"/>
        <v>0</v>
      </c>
      <c r="AB609" s="10">
        <f t="shared" si="27"/>
        <v>0</v>
      </c>
      <c r="AC609" s="10">
        <f t="shared" si="28"/>
        <v>0</v>
      </c>
    </row>
    <row r="610" spans="1:29" x14ac:dyDescent="0.25">
      <c r="A610">
        <v>63</v>
      </c>
      <c r="B610" s="10">
        <f>SUMPRODUCT((Educators!B$2:B$15000=1)*(Educators!C$2:C$15000=A610)*(Educators!D$2:D$15000))</f>
        <v>0</v>
      </c>
      <c r="C610" s="10">
        <f>SUMPRODUCT((Educators!B$2:B$15000=0)*(Educators!C$2:C$15000=A610)*(Educators!D$2:D$15000))</f>
        <v>0</v>
      </c>
      <c r="D610" s="10">
        <f t="shared" si="17"/>
        <v>0</v>
      </c>
      <c r="E610" s="24">
        <v>2</v>
      </c>
      <c r="F610" s="24">
        <v>0</v>
      </c>
      <c r="G610" s="10">
        <f t="shared" si="18"/>
        <v>2</v>
      </c>
      <c r="H610" s="24">
        <v>268</v>
      </c>
      <c r="I610" s="24">
        <v>0</v>
      </c>
      <c r="J610" s="10">
        <f t="shared" si="19"/>
        <v>268</v>
      </c>
      <c r="K610" s="24">
        <v>0</v>
      </c>
      <c r="L610" s="24">
        <v>0</v>
      </c>
      <c r="M610" s="10">
        <f t="shared" si="20"/>
        <v>0</v>
      </c>
      <c r="V610" s="10">
        <f t="shared" si="21"/>
        <v>6143</v>
      </c>
      <c r="W610" s="10">
        <f t="shared" si="22"/>
        <v>2</v>
      </c>
      <c r="X610" s="10">
        <f t="shared" si="23"/>
        <v>862</v>
      </c>
      <c r="Y610" s="10">
        <f t="shared" si="24"/>
        <v>1</v>
      </c>
      <c r="Z610" s="10">
        <f t="shared" si="25"/>
        <v>403</v>
      </c>
      <c r="AA610" s="10">
        <f t="shared" si="26"/>
        <v>0</v>
      </c>
      <c r="AB610" s="10">
        <f t="shared" si="27"/>
        <v>0</v>
      </c>
      <c r="AC610" s="10">
        <f t="shared" si="28"/>
        <v>0</v>
      </c>
    </row>
    <row r="611" spans="1:29" x14ac:dyDescent="0.25">
      <c r="A611">
        <v>64</v>
      </c>
      <c r="B611" s="10">
        <f>SUMPRODUCT((Educators!B$2:B$15000=1)*(Educators!C$2:C$15000=A611)*(Educators!D$2:D$15000))</f>
        <v>14</v>
      </c>
      <c r="C611" s="10">
        <f>SUMPRODUCT((Educators!B$2:B$15000=0)*(Educators!C$2:C$15000=A611)*(Educators!D$2:D$15000))</f>
        <v>0</v>
      </c>
      <c r="D611" s="10">
        <f t="shared" si="17"/>
        <v>14</v>
      </c>
      <c r="E611" s="24">
        <v>0</v>
      </c>
      <c r="F611" s="24">
        <v>0</v>
      </c>
      <c r="G611" s="10">
        <f t="shared" si="18"/>
        <v>0</v>
      </c>
      <c r="H611" s="24">
        <v>0</v>
      </c>
      <c r="I611" s="24">
        <v>0</v>
      </c>
      <c r="J611" s="10">
        <f t="shared" si="19"/>
        <v>0</v>
      </c>
      <c r="K611" s="24">
        <v>0</v>
      </c>
      <c r="L611" s="24">
        <v>0</v>
      </c>
      <c r="M611" s="10">
        <f t="shared" si="20"/>
        <v>0</v>
      </c>
      <c r="V611" s="10">
        <f t="shared" si="21"/>
        <v>6157</v>
      </c>
      <c r="W611" s="10">
        <f t="shared" si="22"/>
        <v>2</v>
      </c>
      <c r="X611" s="10">
        <f t="shared" si="23"/>
        <v>862</v>
      </c>
      <c r="Y611" s="10">
        <f t="shared" si="24"/>
        <v>1</v>
      </c>
      <c r="Z611" s="10">
        <f t="shared" si="25"/>
        <v>403</v>
      </c>
      <c r="AA611" s="10">
        <f t="shared" si="26"/>
        <v>0</v>
      </c>
      <c r="AB611" s="10">
        <f t="shared" si="27"/>
        <v>0</v>
      </c>
      <c r="AC611" s="10">
        <f t="shared" si="28"/>
        <v>0</v>
      </c>
    </row>
    <row r="612" spans="1:29" x14ac:dyDescent="0.25">
      <c r="A612">
        <v>65</v>
      </c>
      <c r="B612" s="10">
        <f>SUMPRODUCT((Educators!B$2:B$15000=1)*(Educators!C$2:C$15000=A612)*(Educators!D$2:D$15000))</f>
        <v>1</v>
      </c>
      <c r="C612" s="10">
        <f>SUMPRODUCT((Educators!B$2:B$15000=0)*(Educators!C$2:C$15000=A612)*(Educators!D$2:D$15000))</f>
        <v>0</v>
      </c>
      <c r="D612" s="10">
        <f t="shared" si="17"/>
        <v>1</v>
      </c>
      <c r="E612" s="24">
        <v>3</v>
      </c>
      <c r="F612" s="24">
        <v>0</v>
      </c>
      <c r="G612" s="10">
        <f t="shared" si="18"/>
        <v>3</v>
      </c>
      <c r="H612" s="24">
        <v>5</v>
      </c>
      <c r="I612" s="24">
        <v>0</v>
      </c>
      <c r="J612" s="10">
        <f t="shared" si="19"/>
        <v>5</v>
      </c>
      <c r="K612" s="24">
        <v>0</v>
      </c>
      <c r="L612" s="24">
        <v>0</v>
      </c>
      <c r="M612" s="10">
        <f t="shared" si="20"/>
        <v>0</v>
      </c>
      <c r="V612" s="10">
        <f t="shared" si="21"/>
        <v>6158</v>
      </c>
      <c r="W612" s="10">
        <f t="shared" si="22"/>
        <v>2</v>
      </c>
      <c r="X612" s="10">
        <f t="shared" si="23"/>
        <v>865</v>
      </c>
      <c r="Y612" s="10">
        <f t="shared" si="24"/>
        <v>1</v>
      </c>
      <c r="Z612" s="10">
        <f t="shared" si="25"/>
        <v>408</v>
      </c>
      <c r="AA612" s="10">
        <f t="shared" si="26"/>
        <v>0</v>
      </c>
      <c r="AB612" s="10">
        <f t="shared" si="27"/>
        <v>0</v>
      </c>
      <c r="AC612" s="10">
        <f t="shared" si="28"/>
        <v>0</v>
      </c>
    </row>
    <row r="613" spans="1:29" x14ac:dyDescent="0.25">
      <c r="A613">
        <v>66</v>
      </c>
      <c r="B613" s="10">
        <f>SUMPRODUCT((Educators!B$2:B$15000=1)*(Educators!C$2:C$15000=A613)*(Educators!D$2:D$15000))</f>
        <v>6</v>
      </c>
      <c r="C613" s="10">
        <f>SUMPRODUCT((Educators!B$2:B$15000=0)*(Educators!C$2:C$15000=A613)*(Educators!D$2:D$15000))</f>
        <v>0</v>
      </c>
      <c r="D613" s="10">
        <f t="shared" ref="D613:D676" si="29">SUM(B613:C613)</f>
        <v>6</v>
      </c>
      <c r="E613" s="24">
        <v>0</v>
      </c>
      <c r="F613" s="24">
        <v>0</v>
      </c>
      <c r="G613" s="10">
        <f t="shared" ref="G613:G676" si="30">SUM(E613:F613)</f>
        <v>0</v>
      </c>
      <c r="H613" s="24">
        <v>19</v>
      </c>
      <c r="I613" s="24">
        <v>0</v>
      </c>
      <c r="J613" s="10">
        <f t="shared" ref="J613:J676" si="31">SUM(H613:I613)</f>
        <v>19</v>
      </c>
      <c r="K613" s="24">
        <v>0</v>
      </c>
      <c r="L613" s="24">
        <v>0</v>
      </c>
      <c r="M613" s="10">
        <f t="shared" ref="M613:M676" si="32">SUM(K613:L613)</f>
        <v>0</v>
      </c>
      <c r="V613" s="10">
        <f t="shared" si="21"/>
        <v>6164</v>
      </c>
      <c r="W613" s="10">
        <f t="shared" si="22"/>
        <v>2</v>
      </c>
      <c r="X613" s="10">
        <f t="shared" si="23"/>
        <v>865</v>
      </c>
      <c r="Y613" s="10">
        <f t="shared" si="24"/>
        <v>1</v>
      </c>
      <c r="Z613" s="10">
        <f t="shared" si="25"/>
        <v>427</v>
      </c>
      <c r="AA613" s="10">
        <f t="shared" si="26"/>
        <v>0</v>
      </c>
      <c r="AB613" s="10">
        <f t="shared" si="27"/>
        <v>0</v>
      </c>
      <c r="AC613" s="10">
        <f t="shared" si="28"/>
        <v>0</v>
      </c>
    </row>
    <row r="614" spans="1:29" x14ac:dyDescent="0.25">
      <c r="A614">
        <v>67</v>
      </c>
      <c r="B614" s="10">
        <f>SUMPRODUCT((Educators!B$2:B$15000=1)*(Educators!C$2:C$15000=A614)*(Educators!D$2:D$15000))</f>
        <v>0</v>
      </c>
      <c r="C614" s="10">
        <f>SUMPRODUCT((Educators!B$2:B$15000=0)*(Educators!C$2:C$15000=A614)*(Educators!D$2:D$15000))</f>
        <v>0</v>
      </c>
      <c r="D614" s="10">
        <f t="shared" si="29"/>
        <v>0</v>
      </c>
      <c r="E614" s="24">
        <v>2</v>
      </c>
      <c r="F614" s="24">
        <v>0</v>
      </c>
      <c r="G614" s="10">
        <f t="shared" si="30"/>
        <v>2</v>
      </c>
      <c r="H614" s="24">
        <v>3</v>
      </c>
      <c r="I614" s="24">
        <v>0</v>
      </c>
      <c r="J614" s="10">
        <f t="shared" si="31"/>
        <v>3</v>
      </c>
      <c r="K614" s="24">
        <v>0</v>
      </c>
      <c r="L614" s="24">
        <v>0</v>
      </c>
      <c r="M614" s="10">
        <f t="shared" si="32"/>
        <v>0</v>
      </c>
      <c r="V614" s="10">
        <f t="shared" ref="V614:V677" si="33">V613+B614</f>
        <v>6164</v>
      </c>
      <c r="W614" s="10">
        <f t="shared" ref="W614:W677" si="34">W613+C614</f>
        <v>2</v>
      </c>
      <c r="X614" s="10">
        <f t="shared" ref="X614:X677" si="35">X613+E614</f>
        <v>867</v>
      </c>
      <c r="Y614" s="10">
        <f t="shared" ref="Y614:Y677" si="36">Y613+F614</f>
        <v>1</v>
      </c>
      <c r="Z614" s="10">
        <f t="shared" ref="Z614:Z677" si="37">Z613+H614</f>
        <v>430</v>
      </c>
      <c r="AA614" s="10">
        <f t="shared" ref="AA614:AA677" si="38">AA613+I614</f>
        <v>0</v>
      </c>
      <c r="AB614" s="10">
        <f t="shared" ref="AB614:AB677" si="39">AB613+K614</f>
        <v>0</v>
      </c>
      <c r="AC614" s="10">
        <f t="shared" ref="AC614:AC677" si="40">AC613+L614</f>
        <v>0</v>
      </c>
    </row>
    <row r="615" spans="1:29" x14ac:dyDescent="0.25">
      <c r="A615">
        <v>68</v>
      </c>
      <c r="B615" s="10">
        <f>SUMPRODUCT((Educators!B$2:B$15000=1)*(Educators!C$2:C$15000=A615)*(Educators!D$2:D$15000))</f>
        <v>3</v>
      </c>
      <c r="C615" s="10">
        <f>SUMPRODUCT((Educators!B$2:B$15000=0)*(Educators!C$2:C$15000=A615)*(Educators!D$2:D$15000))</f>
        <v>0</v>
      </c>
      <c r="D615" s="10">
        <f t="shared" si="29"/>
        <v>3</v>
      </c>
      <c r="E615" s="24">
        <v>0</v>
      </c>
      <c r="F615" s="24">
        <v>0</v>
      </c>
      <c r="G615" s="10">
        <f t="shared" si="30"/>
        <v>0</v>
      </c>
      <c r="H615" s="24">
        <v>5</v>
      </c>
      <c r="I615" s="24">
        <v>0</v>
      </c>
      <c r="J615" s="10">
        <f t="shared" si="31"/>
        <v>5</v>
      </c>
      <c r="K615" s="24">
        <v>0</v>
      </c>
      <c r="L615" s="24">
        <v>0</v>
      </c>
      <c r="M615" s="10">
        <f t="shared" si="32"/>
        <v>0</v>
      </c>
      <c r="V615" s="10">
        <f t="shared" si="33"/>
        <v>6167</v>
      </c>
      <c r="W615" s="10">
        <f t="shared" si="34"/>
        <v>2</v>
      </c>
      <c r="X615" s="10">
        <f t="shared" si="35"/>
        <v>867</v>
      </c>
      <c r="Y615" s="10">
        <f t="shared" si="36"/>
        <v>1</v>
      </c>
      <c r="Z615" s="10">
        <f t="shared" si="37"/>
        <v>435</v>
      </c>
      <c r="AA615" s="10">
        <f t="shared" si="38"/>
        <v>0</v>
      </c>
      <c r="AB615" s="10">
        <f t="shared" si="39"/>
        <v>0</v>
      </c>
      <c r="AC615" s="10">
        <f t="shared" si="40"/>
        <v>0</v>
      </c>
    </row>
    <row r="616" spans="1:29" x14ac:dyDescent="0.25">
      <c r="A616">
        <v>69</v>
      </c>
      <c r="B616" s="10">
        <f>SUMPRODUCT((Educators!B$2:B$15000=1)*(Educators!C$2:C$15000=A616)*(Educators!D$2:D$15000))</f>
        <v>4</v>
      </c>
      <c r="C616" s="10">
        <f>SUMPRODUCT((Educators!B$2:B$15000=0)*(Educators!C$2:C$15000=A616)*(Educators!D$2:D$15000))</f>
        <v>0</v>
      </c>
      <c r="D616" s="10">
        <f t="shared" si="29"/>
        <v>4</v>
      </c>
      <c r="E616" s="24">
        <v>2614</v>
      </c>
      <c r="F616" s="24">
        <v>0</v>
      </c>
      <c r="G616" s="10">
        <f t="shared" si="30"/>
        <v>2614</v>
      </c>
      <c r="H616" s="24">
        <v>3</v>
      </c>
      <c r="I616" s="24">
        <v>0</v>
      </c>
      <c r="J616" s="10">
        <f t="shared" si="31"/>
        <v>3</v>
      </c>
      <c r="K616" s="24">
        <v>0</v>
      </c>
      <c r="L616" s="24">
        <v>0</v>
      </c>
      <c r="M616" s="10">
        <f t="shared" si="32"/>
        <v>0</v>
      </c>
      <c r="V616" s="10">
        <f t="shared" si="33"/>
        <v>6171</v>
      </c>
      <c r="W616" s="10">
        <f t="shared" si="34"/>
        <v>2</v>
      </c>
      <c r="X616" s="10">
        <f t="shared" si="35"/>
        <v>3481</v>
      </c>
      <c r="Y616" s="10">
        <f t="shared" si="36"/>
        <v>1</v>
      </c>
      <c r="Z616" s="10">
        <f t="shared" si="37"/>
        <v>438</v>
      </c>
      <c r="AA616" s="10">
        <f t="shared" si="38"/>
        <v>0</v>
      </c>
      <c r="AB616" s="10">
        <f t="shared" si="39"/>
        <v>0</v>
      </c>
      <c r="AC616" s="10">
        <f t="shared" si="40"/>
        <v>0</v>
      </c>
    </row>
    <row r="617" spans="1:29" x14ac:dyDescent="0.25">
      <c r="A617">
        <v>70</v>
      </c>
      <c r="B617" s="10">
        <f>SUMPRODUCT((Educators!B$2:B$15000=1)*(Educators!C$2:C$15000=A617)*(Educators!D$2:D$15000))</f>
        <v>1</v>
      </c>
      <c r="C617" s="10">
        <f>SUMPRODUCT((Educators!B$2:B$15000=0)*(Educators!C$2:C$15000=A617)*(Educators!D$2:D$15000))</f>
        <v>0</v>
      </c>
      <c r="D617" s="10">
        <f t="shared" si="29"/>
        <v>1</v>
      </c>
      <c r="E617" s="24">
        <v>0</v>
      </c>
      <c r="F617" s="24">
        <v>0</v>
      </c>
      <c r="G617" s="10">
        <f t="shared" si="30"/>
        <v>0</v>
      </c>
      <c r="H617" s="24">
        <v>2</v>
      </c>
      <c r="I617" s="24">
        <v>0</v>
      </c>
      <c r="J617" s="10">
        <f t="shared" si="31"/>
        <v>2</v>
      </c>
      <c r="K617" s="24">
        <v>0</v>
      </c>
      <c r="L617" s="24">
        <v>0</v>
      </c>
      <c r="M617" s="10">
        <f t="shared" si="32"/>
        <v>0</v>
      </c>
      <c r="V617" s="10">
        <f t="shared" si="33"/>
        <v>6172</v>
      </c>
      <c r="W617" s="10">
        <f t="shared" si="34"/>
        <v>2</v>
      </c>
      <c r="X617" s="10">
        <f t="shared" si="35"/>
        <v>3481</v>
      </c>
      <c r="Y617" s="10">
        <f t="shared" si="36"/>
        <v>1</v>
      </c>
      <c r="Z617" s="10">
        <f t="shared" si="37"/>
        <v>440</v>
      </c>
      <c r="AA617" s="10">
        <f t="shared" si="38"/>
        <v>0</v>
      </c>
      <c r="AB617" s="10">
        <f t="shared" si="39"/>
        <v>0</v>
      </c>
      <c r="AC617" s="10">
        <f t="shared" si="40"/>
        <v>0</v>
      </c>
    </row>
    <row r="618" spans="1:29" x14ac:dyDescent="0.25">
      <c r="A618">
        <v>71</v>
      </c>
      <c r="B618" s="10">
        <f>SUMPRODUCT((Educators!B$2:B$15000=1)*(Educators!C$2:C$15000=A618)*(Educators!D$2:D$15000))</f>
        <v>0</v>
      </c>
      <c r="C618" s="10">
        <f>SUMPRODUCT((Educators!B$2:B$15000=0)*(Educators!C$2:C$15000=A618)*(Educators!D$2:D$15000))</f>
        <v>0</v>
      </c>
      <c r="D618" s="10">
        <f t="shared" si="29"/>
        <v>0</v>
      </c>
      <c r="E618" s="24">
        <v>0</v>
      </c>
      <c r="F618" s="24">
        <v>0</v>
      </c>
      <c r="G618" s="10">
        <f t="shared" si="30"/>
        <v>0</v>
      </c>
      <c r="H618" s="24">
        <v>4</v>
      </c>
      <c r="I618" s="24">
        <v>0</v>
      </c>
      <c r="J618" s="10">
        <f t="shared" si="31"/>
        <v>4</v>
      </c>
      <c r="K618" s="24">
        <v>0</v>
      </c>
      <c r="L618" s="24">
        <v>0</v>
      </c>
      <c r="M618" s="10">
        <f t="shared" si="32"/>
        <v>0</v>
      </c>
      <c r="V618" s="10">
        <f t="shared" si="33"/>
        <v>6172</v>
      </c>
      <c r="W618" s="10">
        <f t="shared" si="34"/>
        <v>2</v>
      </c>
      <c r="X618" s="10">
        <f t="shared" si="35"/>
        <v>3481</v>
      </c>
      <c r="Y618" s="10">
        <f t="shared" si="36"/>
        <v>1</v>
      </c>
      <c r="Z618" s="10">
        <f t="shared" si="37"/>
        <v>444</v>
      </c>
      <c r="AA618" s="10">
        <f t="shared" si="38"/>
        <v>0</v>
      </c>
      <c r="AB618" s="10">
        <f t="shared" si="39"/>
        <v>0</v>
      </c>
      <c r="AC618" s="10">
        <f t="shared" si="40"/>
        <v>0</v>
      </c>
    </row>
    <row r="619" spans="1:29" x14ac:dyDescent="0.25">
      <c r="A619">
        <v>72</v>
      </c>
      <c r="B619" s="10">
        <f>SUMPRODUCT((Educators!B$2:B$15000=1)*(Educators!C$2:C$15000=A619)*(Educators!D$2:D$15000))</f>
        <v>56</v>
      </c>
      <c r="C619" s="10">
        <f>SUMPRODUCT((Educators!B$2:B$15000=0)*(Educators!C$2:C$15000=A619)*(Educators!D$2:D$15000))</f>
        <v>0</v>
      </c>
      <c r="D619" s="10">
        <f t="shared" si="29"/>
        <v>56</v>
      </c>
      <c r="E619" s="24">
        <v>1</v>
      </c>
      <c r="F619" s="24">
        <v>0</v>
      </c>
      <c r="G619" s="10">
        <f t="shared" si="30"/>
        <v>1</v>
      </c>
      <c r="H619" s="24">
        <v>0</v>
      </c>
      <c r="I619" s="24">
        <v>0</v>
      </c>
      <c r="J619" s="10">
        <f t="shared" si="31"/>
        <v>0</v>
      </c>
      <c r="K619" s="24">
        <v>0</v>
      </c>
      <c r="L619" s="24">
        <v>0</v>
      </c>
      <c r="M619" s="10">
        <f t="shared" si="32"/>
        <v>0</v>
      </c>
      <c r="V619" s="10">
        <f t="shared" si="33"/>
        <v>6228</v>
      </c>
      <c r="W619" s="10">
        <f t="shared" si="34"/>
        <v>2</v>
      </c>
      <c r="X619" s="10">
        <f t="shared" si="35"/>
        <v>3482</v>
      </c>
      <c r="Y619" s="10">
        <f t="shared" si="36"/>
        <v>1</v>
      </c>
      <c r="Z619" s="10">
        <f t="shared" si="37"/>
        <v>444</v>
      </c>
      <c r="AA619" s="10">
        <f t="shared" si="38"/>
        <v>0</v>
      </c>
      <c r="AB619" s="10">
        <f t="shared" si="39"/>
        <v>0</v>
      </c>
      <c r="AC619" s="10">
        <f t="shared" si="40"/>
        <v>0</v>
      </c>
    </row>
    <row r="620" spans="1:29" x14ac:dyDescent="0.25">
      <c r="A620">
        <v>73</v>
      </c>
      <c r="B620" s="10">
        <f>SUMPRODUCT((Educators!B$2:B$15000=1)*(Educators!C$2:C$15000=A620)*(Educators!D$2:D$15000))</f>
        <v>1</v>
      </c>
      <c r="C620" s="10">
        <f>SUMPRODUCT((Educators!B$2:B$15000=0)*(Educators!C$2:C$15000=A620)*(Educators!D$2:D$15000))</f>
        <v>0</v>
      </c>
      <c r="D620" s="10">
        <f t="shared" si="29"/>
        <v>1</v>
      </c>
      <c r="E620" s="24">
        <v>0</v>
      </c>
      <c r="F620" s="24">
        <v>0</v>
      </c>
      <c r="G620" s="10">
        <f t="shared" si="30"/>
        <v>0</v>
      </c>
      <c r="H620" s="24">
        <v>7</v>
      </c>
      <c r="I620" s="24">
        <v>0</v>
      </c>
      <c r="J620" s="10">
        <f t="shared" si="31"/>
        <v>7</v>
      </c>
      <c r="K620" s="24">
        <v>0</v>
      </c>
      <c r="L620" s="24">
        <v>0</v>
      </c>
      <c r="M620" s="10">
        <f t="shared" si="32"/>
        <v>0</v>
      </c>
      <c r="V620" s="10">
        <f t="shared" si="33"/>
        <v>6229</v>
      </c>
      <c r="W620" s="10">
        <f t="shared" si="34"/>
        <v>2</v>
      </c>
      <c r="X620" s="10">
        <f t="shared" si="35"/>
        <v>3482</v>
      </c>
      <c r="Y620" s="10">
        <f t="shared" si="36"/>
        <v>1</v>
      </c>
      <c r="Z620" s="10">
        <f t="shared" si="37"/>
        <v>451</v>
      </c>
      <c r="AA620" s="10">
        <f t="shared" si="38"/>
        <v>0</v>
      </c>
      <c r="AB620" s="10">
        <f t="shared" si="39"/>
        <v>0</v>
      </c>
      <c r="AC620" s="10">
        <f t="shared" si="40"/>
        <v>0</v>
      </c>
    </row>
    <row r="621" spans="1:29" x14ac:dyDescent="0.25">
      <c r="A621">
        <v>74</v>
      </c>
      <c r="B621" s="10">
        <f>SUMPRODUCT((Educators!B$2:B$15000=1)*(Educators!C$2:C$15000=A621)*(Educators!D$2:D$15000))</f>
        <v>5</v>
      </c>
      <c r="C621" s="10">
        <f>SUMPRODUCT((Educators!B$2:B$15000=0)*(Educators!C$2:C$15000=A621)*(Educators!D$2:D$15000))</f>
        <v>0</v>
      </c>
      <c r="D621" s="10">
        <f t="shared" si="29"/>
        <v>5</v>
      </c>
      <c r="E621" s="24">
        <v>1</v>
      </c>
      <c r="F621" s="24">
        <v>0</v>
      </c>
      <c r="G621" s="10">
        <f t="shared" si="30"/>
        <v>1</v>
      </c>
      <c r="H621" s="24">
        <v>1</v>
      </c>
      <c r="I621" s="24">
        <v>0</v>
      </c>
      <c r="J621" s="10">
        <f t="shared" si="31"/>
        <v>1</v>
      </c>
      <c r="K621" s="24">
        <v>0</v>
      </c>
      <c r="L621" s="24">
        <v>0</v>
      </c>
      <c r="M621" s="10">
        <f t="shared" si="32"/>
        <v>0</v>
      </c>
      <c r="V621" s="10">
        <f t="shared" si="33"/>
        <v>6234</v>
      </c>
      <c r="W621" s="10">
        <f t="shared" si="34"/>
        <v>2</v>
      </c>
      <c r="X621" s="10">
        <f t="shared" si="35"/>
        <v>3483</v>
      </c>
      <c r="Y621" s="10">
        <f t="shared" si="36"/>
        <v>1</v>
      </c>
      <c r="Z621" s="10">
        <f t="shared" si="37"/>
        <v>452</v>
      </c>
      <c r="AA621" s="10">
        <f t="shared" si="38"/>
        <v>0</v>
      </c>
      <c r="AB621" s="10">
        <f t="shared" si="39"/>
        <v>0</v>
      </c>
      <c r="AC621" s="10">
        <f t="shared" si="40"/>
        <v>0</v>
      </c>
    </row>
    <row r="622" spans="1:29" x14ac:dyDescent="0.25">
      <c r="A622">
        <v>75</v>
      </c>
      <c r="B622" s="10">
        <f>SUMPRODUCT((Educators!B$2:B$15000=1)*(Educators!C$2:C$15000=A622)*(Educators!D$2:D$15000))</f>
        <v>21</v>
      </c>
      <c r="C622" s="10">
        <f>SUMPRODUCT((Educators!B$2:B$15000=0)*(Educators!C$2:C$15000=A622)*(Educators!D$2:D$15000))</f>
        <v>0</v>
      </c>
      <c r="D622" s="10">
        <f t="shared" si="29"/>
        <v>21</v>
      </c>
      <c r="E622" s="24">
        <v>0</v>
      </c>
      <c r="F622" s="24">
        <v>0</v>
      </c>
      <c r="G622" s="10">
        <f t="shared" si="30"/>
        <v>0</v>
      </c>
      <c r="H622" s="24">
        <v>5</v>
      </c>
      <c r="I622" s="24">
        <v>0</v>
      </c>
      <c r="J622" s="10">
        <f t="shared" si="31"/>
        <v>5</v>
      </c>
      <c r="K622" s="24">
        <v>0</v>
      </c>
      <c r="L622" s="24">
        <v>0</v>
      </c>
      <c r="M622" s="10">
        <f t="shared" si="32"/>
        <v>0</v>
      </c>
      <c r="V622" s="10">
        <f t="shared" si="33"/>
        <v>6255</v>
      </c>
      <c r="W622" s="10">
        <f t="shared" si="34"/>
        <v>2</v>
      </c>
      <c r="X622" s="10">
        <f t="shared" si="35"/>
        <v>3483</v>
      </c>
      <c r="Y622" s="10">
        <f t="shared" si="36"/>
        <v>1</v>
      </c>
      <c r="Z622" s="10">
        <f t="shared" si="37"/>
        <v>457</v>
      </c>
      <c r="AA622" s="10">
        <f t="shared" si="38"/>
        <v>0</v>
      </c>
      <c r="AB622" s="10">
        <f t="shared" si="39"/>
        <v>0</v>
      </c>
      <c r="AC622" s="10">
        <f t="shared" si="40"/>
        <v>0</v>
      </c>
    </row>
    <row r="623" spans="1:29" x14ac:dyDescent="0.25">
      <c r="A623">
        <v>76</v>
      </c>
      <c r="B623" s="10">
        <f>SUMPRODUCT((Educators!B$2:B$15000=1)*(Educators!C$2:C$15000=A623)*(Educators!D$2:D$15000))</f>
        <v>2</v>
      </c>
      <c r="C623" s="10">
        <f>SUMPRODUCT((Educators!B$2:B$15000=0)*(Educators!C$2:C$15000=A623)*(Educators!D$2:D$15000))</f>
        <v>0</v>
      </c>
      <c r="D623" s="10">
        <f t="shared" si="29"/>
        <v>2</v>
      </c>
      <c r="E623" s="24">
        <v>0</v>
      </c>
      <c r="F623" s="24">
        <v>0</v>
      </c>
      <c r="G623" s="10">
        <f t="shared" si="30"/>
        <v>0</v>
      </c>
      <c r="H623" s="24">
        <v>1</v>
      </c>
      <c r="I623" s="24">
        <v>0</v>
      </c>
      <c r="J623" s="10">
        <f t="shared" si="31"/>
        <v>1</v>
      </c>
      <c r="K623" s="24">
        <v>0</v>
      </c>
      <c r="L623" s="24">
        <v>0</v>
      </c>
      <c r="M623" s="10">
        <f t="shared" si="32"/>
        <v>0</v>
      </c>
      <c r="V623" s="10">
        <f t="shared" si="33"/>
        <v>6257</v>
      </c>
      <c r="W623" s="10">
        <f t="shared" si="34"/>
        <v>2</v>
      </c>
      <c r="X623" s="10">
        <f t="shared" si="35"/>
        <v>3483</v>
      </c>
      <c r="Y623" s="10">
        <f t="shared" si="36"/>
        <v>1</v>
      </c>
      <c r="Z623" s="10">
        <f t="shared" si="37"/>
        <v>458</v>
      </c>
      <c r="AA623" s="10">
        <f t="shared" si="38"/>
        <v>0</v>
      </c>
      <c r="AB623" s="10">
        <f t="shared" si="39"/>
        <v>0</v>
      </c>
      <c r="AC623" s="10">
        <f t="shared" si="40"/>
        <v>0</v>
      </c>
    </row>
    <row r="624" spans="1:29" x14ac:dyDescent="0.25">
      <c r="A624">
        <v>77</v>
      </c>
      <c r="B624" s="10">
        <f>SUMPRODUCT((Educators!B$2:B$15000=1)*(Educators!C$2:C$15000=A624)*(Educators!D$2:D$15000))</f>
        <v>1</v>
      </c>
      <c r="C624" s="10">
        <f>SUMPRODUCT((Educators!B$2:B$15000=0)*(Educators!C$2:C$15000=A624)*(Educators!D$2:D$15000))</f>
        <v>0</v>
      </c>
      <c r="D624" s="10">
        <f t="shared" si="29"/>
        <v>1</v>
      </c>
      <c r="E624" s="24">
        <v>0</v>
      </c>
      <c r="F624" s="24">
        <v>0</v>
      </c>
      <c r="G624" s="10">
        <f t="shared" si="30"/>
        <v>0</v>
      </c>
      <c r="H624" s="24">
        <v>10</v>
      </c>
      <c r="I624" s="24">
        <v>1</v>
      </c>
      <c r="J624" s="10">
        <f t="shared" si="31"/>
        <v>11</v>
      </c>
      <c r="K624" s="24">
        <v>0</v>
      </c>
      <c r="L624" s="24">
        <v>0</v>
      </c>
      <c r="M624" s="10">
        <f t="shared" si="32"/>
        <v>0</v>
      </c>
      <c r="V624" s="10">
        <f t="shared" si="33"/>
        <v>6258</v>
      </c>
      <c r="W624" s="10">
        <f t="shared" si="34"/>
        <v>2</v>
      </c>
      <c r="X624" s="10">
        <f t="shared" si="35"/>
        <v>3483</v>
      </c>
      <c r="Y624" s="10">
        <f t="shared" si="36"/>
        <v>1</v>
      </c>
      <c r="Z624" s="10">
        <f t="shared" si="37"/>
        <v>468</v>
      </c>
      <c r="AA624" s="10">
        <f t="shared" si="38"/>
        <v>1</v>
      </c>
      <c r="AB624" s="10">
        <f t="shared" si="39"/>
        <v>0</v>
      </c>
      <c r="AC624" s="10">
        <f t="shared" si="40"/>
        <v>0</v>
      </c>
    </row>
    <row r="625" spans="1:29" x14ac:dyDescent="0.25">
      <c r="A625">
        <v>78</v>
      </c>
      <c r="B625" s="10">
        <f>SUMPRODUCT((Educators!B$2:B$15000=1)*(Educators!C$2:C$15000=A625)*(Educators!D$2:D$15000))</f>
        <v>7</v>
      </c>
      <c r="C625" s="10">
        <f>SUMPRODUCT((Educators!B$2:B$15000=0)*(Educators!C$2:C$15000=A625)*(Educators!D$2:D$15000))</f>
        <v>0</v>
      </c>
      <c r="D625" s="10">
        <f t="shared" si="29"/>
        <v>7</v>
      </c>
      <c r="E625" s="24">
        <v>0</v>
      </c>
      <c r="F625" s="24">
        <v>0</v>
      </c>
      <c r="G625" s="10">
        <f t="shared" si="30"/>
        <v>0</v>
      </c>
      <c r="H625" s="24">
        <v>0</v>
      </c>
      <c r="I625" s="24">
        <v>0</v>
      </c>
      <c r="J625" s="10">
        <f t="shared" si="31"/>
        <v>0</v>
      </c>
      <c r="K625" s="24">
        <v>0</v>
      </c>
      <c r="L625" s="24">
        <v>0</v>
      </c>
      <c r="M625" s="10">
        <f t="shared" si="32"/>
        <v>0</v>
      </c>
      <c r="V625" s="10">
        <f t="shared" si="33"/>
        <v>6265</v>
      </c>
      <c r="W625" s="10">
        <f t="shared" si="34"/>
        <v>2</v>
      </c>
      <c r="X625" s="10">
        <f t="shared" si="35"/>
        <v>3483</v>
      </c>
      <c r="Y625" s="10">
        <f t="shared" si="36"/>
        <v>1</v>
      </c>
      <c r="Z625" s="10">
        <f t="shared" si="37"/>
        <v>468</v>
      </c>
      <c r="AA625" s="10">
        <f t="shared" si="38"/>
        <v>1</v>
      </c>
      <c r="AB625" s="10">
        <f t="shared" si="39"/>
        <v>0</v>
      </c>
      <c r="AC625" s="10">
        <f t="shared" si="40"/>
        <v>0</v>
      </c>
    </row>
    <row r="626" spans="1:29" x14ac:dyDescent="0.25">
      <c r="A626">
        <v>79</v>
      </c>
      <c r="B626" s="10">
        <f>SUMPRODUCT((Educators!B$2:B$15000=1)*(Educators!C$2:C$15000=A626)*(Educators!D$2:D$15000))</f>
        <v>4</v>
      </c>
      <c r="C626" s="10">
        <f>SUMPRODUCT((Educators!B$2:B$15000=0)*(Educators!C$2:C$15000=A626)*(Educators!D$2:D$15000))</f>
        <v>0</v>
      </c>
      <c r="D626" s="10">
        <f t="shared" si="29"/>
        <v>4</v>
      </c>
      <c r="E626" s="24">
        <v>3</v>
      </c>
      <c r="F626" s="24">
        <v>0</v>
      </c>
      <c r="G626" s="10">
        <f t="shared" si="30"/>
        <v>3</v>
      </c>
      <c r="H626" s="24">
        <v>7</v>
      </c>
      <c r="I626" s="24">
        <v>0</v>
      </c>
      <c r="J626" s="10">
        <f t="shared" si="31"/>
        <v>7</v>
      </c>
      <c r="K626" s="24">
        <v>0</v>
      </c>
      <c r="L626" s="24">
        <v>0</v>
      </c>
      <c r="M626" s="10">
        <f t="shared" si="32"/>
        <v>0</v>
      </c>
      <c r="V626" s="10">
        <f t="shared" si="33"/>
        <v>6269</v>
      </c>
      <c r="W626" s="10">
        <f t="shared" si="34"/>
        <v>2</v>
      </c>
      <c r="X626" s="10">
        <f t="shared" si="35"/>
        <v>3486</v>
      </c>
      <c r="Y626" s="10">
        <f t="shared" si="36"/>
        <v>1</v>
      </c>
      <c r="Z626" s="10">
        <f t="shared" si="37"/>
        <v>475</v>
      </c>
      <c r="AA626" s="10">
        <f t="shared" si="38"/>
        <v>1</v>
      </c>
      <c r="AB626" s="10">
        <f t="shared" si="39"/>
        <v>0</v>
      </c>
      <c r="AC626" s="10">
        <f t="shared" si="40"/>
        <v>0</v>
      </c>
    </row>
    <row r="627" spans="1:29" x14ac:dyDescent="0.25">
      <c r="A627">
        <v>80</v>
      </c>
      <c r="B627" s="10">
        <f>SUMPRODUCT((Educators!B$2:B$15000=1)*(Educators!C$2:C$15000=A627)*(Educators!D$2:D$15000))</f>
        <v>6</v>
      </c>
      <c r="C627" s="10">
        <f>SUMPRODUCT((Educators!B$2:B$15000=0)*(Educators!C$2:C$15000=A627)*(Educators!D$2:D$15000))</f>
        <v>0</v>
      </c>
      <c r="D627" s="10">
        <f t="shared" si="29"/>
        <v>6</v>
      </c>
      <c r="E627" s="24">
        <v>1</v>
      </c>
      <c r="F627" s="24">
        <v>0</v>
      </c>
      <c r="G627" s="10">
        <f t="shared" si="30"/>
        <v>1</v>
      </c>
      <c r="H627" s="24">
        <v>0</v>
      </c>
      <c r="I627" s="24">
        <v>0</v>
      </c>
      <c r="J627" s="10">
        <f t="shared" si="31"/>
        <v>0</v>
      </c>
      <c r="K627" s="24">
        <v>0</v>
      </c>
      <c r="L627" s="24">
        <v>0</v>
      </c>
      <c r="M627" s="10">
        <f t="shared" si="32"/>
        <v>0</v>
      </c>
      <c r="V627" s="10">
        <f t="shared" si="33"/>
        <v>6275</v>
      </c>
      <c r="W627" s="10">
        <f t="shared" si="34"/>
        <v>2</v>
      </c>
      <c r="X627" s="10">
        <f t="shared" si="35"/>
        <v>3487</v>
      </c>
      <c r="Y627" s="10">
        <f t="shared" si="36"/>
        <v>1</v>
      </c>
      <c r="Z627" s="10">
        <f t="shared" si="37"/>
        <v>475</v>
      </c>
      <c r="AA627" s="10">
        <f t="shared" si="38"/>
        <v>1</v>
      </c>
      <c r="AB627" s="10">
        <f t="shared" si="39"/>
        <v>0</v>
      </c>
      <c r="AC627" s="10">
        <f t="shared" si="40"/>
        <v>0</v>
      </c>
    </row>
    <row r="628" spans="1:29" x14ac:dyDescent="0.25">
      <c r="A628">
        <v>81</v>
      </c>
      <c r="B628" s="10">
        <f>SUMPRODUCT((Educators!B$2:B$15000=1)*(Educators!C$2:C$15000=A628)*(Educators!D$2:D$15000))</f>
        <v>0</v>
      </c>
      <c r="C628" s="10">
        <f>SUMPRODUCT((Educators!B$2:B$15000=0)*(Educators!C$2:C$15000=A628)*(Educators!D$2:D$15000))</f>
        <v>0</v>
      </c>
      <c r="D628" s="10">
        <f t="shared" si="29"/>
        <v>0</v>
      </c>
      <c r="E628" s="24">
        <v>3</v>
      </c>
      <c r="F628" s="24">
        <v>0</v>
      </c>
      <c r="G628" s="10">
        <f t="shared" si="30"/>
        <v>3</v>
      </c>
      <c r="H628" s="24">
        <v>4</v>
      </c>
      <c r="I628" s="24">
        <v>0</v>
      </c>
      <c r="J628" s="10">
        <f t="shared" si="31"/>
        <v>4</v>
      </c>
      <c r="K628" s="24">
        <v>0</v>
      </c>
      <c r="L628" s="24">
        <v>0</v>
      </c>
      <c r="M628" s="10">
        <f t="shared" si="32"/>
        <v>0</v>
      </c>
      <c r="V628" s="10">
        <f t="shared" si="33"/>
        <v>6275</v>
      </c>
      <c r="W628" s="10">
        <f t="shared" si="34"/>
        <v>2</v>
      </c>
      <c r="X628" s="10">
        <f t="shared" si="35"/>
        <v>3490</v>
      </c>
      <c r="Y628" s="10">
        <f t="shared" si="36"/>
        <v>1</v>
      </c>
      <c r="Z628" s="10">
        <f t="shared" si="37"/>
        <v>479</v>
      </c>
      <c r="AA628" s="10">
        <f t="shared" si="38"/>
        <v>1</v>
      </c>
      <c r="AB628" s="10">
        <f t="shared" si="39"/>
        <v>0</v>
      </c>
      <c r="AC628" s="10">
        <f t="shared" si="40"/>
        <v>0</v>
      </c>
    </row>
    <row r="629" spans="1:29" x14ac:dyDescent="0.25">
      <c r="A629">
        <v>82</v>
      </c>
      <c r="B629" s="10">
        <f>SUMPRODUCT((Educators!B$2:B$15000=1)*(Educators!C$2:C$15000=A629)*(Educators!D$2:D$15000))</f>
        <v>9</v>
      </c>
      <c r="C629" s="10">
        <f>SUMPRODUCT((Educators!B$2:B$15000=0)*(Educators!C$2:C$15000=A629)*(Educators!D$2:D$15000))</f>
        <v>0</v>
      </c>
      <c r="D629" s="10">
        <f t="shared" si="29"/>
        <v>9</v>
      </c>
      <c r="E629" s="24">
        <v>3</v>
      </c>
      <c r="F629" s="24">
        <v>0</v>
      </c>
      <c r="G629" s="10">
        <f t="shared" si="30"/>
        <v>3</v>
      </c>
      <c r="H629" s="24">
        <v>0</v>
      </c>
      <c r="I629" s="24">
        <v>0</v>
      </c>
      <c r="J629" s="10">
        <f t="shared" si="31"/>
        <v>0</v>
      </c>
      <c r="K629" s="24">
        <v>0</v>
      </c>
      <c r="L629" s="24">
        <v>0</v>
      </c>
      <c r="M629" s="10">
        <f t="shared" si="32"/>
        <v>0</v>
      </c>
      <c r="V629" s="10">
        <f t="shared" si="33"/>
        <v>6284</v>
      </c>
      <c r="W629" s="10">
        <f t="shared" si="34"/>
        <v>2</v>
      </c>
      <c r="X629" s="10">
        <f t="shared" si="35"/>
        <v>3493</v>
      </c>
      <c r="Y629" s="10">
        <f t="shared" si="36"/>
        <v>1</v>
      </c>
      <c r="Z629" s="10">
        <f t="shared" si="37"/>
        <v>479</v>
      </c>
      <c r="AA629" s="10">
        <f t="shared" si="38"/>
        <v>1</v>
      </c>
      <c r="AB629" s="10">
        <f t="shared" si="39"/>
        <v>0</v>
      </c>
      <c r="AC629" s="10">
        <f t="shared" si="40"/>
        <v>0</v>
      </c>
    </row>
    <row r="630" spans="1:29" x14ac:dyDescent="0.25">
      <c r="A630">
        <v>83</v>
      </c>
      <c r="B630" s="10">
        <f>SUMPRODUCT((Educators!B$2:B$15000=1)*(Educators!C$2:C$15000=A630)*(Educators!D$2:D$15000))</f>
        <v>2</v>
      </c>
      <c r="C630" s="10">
        <f>SUMPRODUCT((Educators!B$2:B$15000=0)*(Educators!C$2:C$15000=A630)*(Educators!D$2:D$15000))</f>
        <v>0</v>
      </c>
      <c r="D630" s="10">
        <f t="shared" si="29"/>
        <v>2</v>
      </c>
      <c r="E630" s="24">
        <v>7</v>
      </c>
      <c r="F630" s="24">
        <v>0</v>
      </c>
      <c r="G630" s="10">
        <f t="shared" si="30"/>
        <v>7</v>
      </c>
      <c r="H630" s="24">
        <v>3</v>
      </c>
      <c r="I630" s="24">
        <v>0</v>
      </c>
      <c r="J630" s="10">
        <f t="shared" si="31"/>
        <v>3</v>
      </c>
      <c r="K630" s="24">
        <v>0</v>
      </c>
      <c r="L630" s="24">
        <v>0</v>
      </c>
      <c r="M630" s="10">
        <f t="shared" si="32"/>
        <v>0</v>
      </c>
      <c r="V630" s="10">
        <f t="shared" si="33"/>
        <v>6286</v>
      </c>
      <c r="W630" s="10">
        <f t="shared" si="34"/>
        <v>2</v>
      </c>
      <c r="X630" s="10">
        <f t="shared" si="35"/>
        <v>3500</v>
      </c>
      <c r="Y630" s="10">
        <f t="shared" si="36"/>
        <v>1</v>
      </c>
      <c r="Z630" s="10">
        <f t="shared" si="37"/>
        <v>482</v>
      </c>
      <c r="AA630" s="10">
        <f t="shared" si="38"/>
        <v>1</v>
      </c>
      <c r="AB630" s="10">
        <f t="shared" si="39"/>
        <v>0</v>
      </c>
      <c r="AC630" s="10">
        <f t="shared" si="40"/>
        <v>0</v>
      </c>
    </row>
    <row r="631" spans="1:29" x14ac:dyDescent="0.25">
      <c r="A631">
        <v>84</v>
      </c>
      <c r="B631" s="10">
        <f>SUMPRODUCT((Educators!B$2:B$15000=1)*(Educators!C$2:C$15000=A631)*(Educators!D$2:D$15000))</f>
        <v>8</v>
      </c>
      <c r="C631" s="10">
        <f>SUMPRODUCT((Educators!B$2:B$15000=0)*(Educators!C$2:C$15000=A631)*(Educators!D$2:D$15000))</f>
        <v>0</v>
      </c>
      <c r="D631" s="10">
        <f t="shared" si="29"/>
        <v>8</v>
      </c>
      <c r="E631" s="24">
        <v>2</v>
      </c>
      <c r="F631" s="24">
        <v>0</v>
      </c>
      <c r="G631" s="10">
        <f t="shared" si="30"/>
        <v>2</v>
      </c>
      <c r="H631" s="24">
        <v>0</v>
      </c>
      <c r="I631" s="24">
        <v>0</v>
      </c>
      <c r="J631" s="10">
        <f t="shared" si="31"/>
        <v>0</v>
      </c>
      <c r="K631" s="24">
        <v>0</v>
      </c>
      <c r="L631" s="24">
        <v>0</v>
      </c>
      <c r="M631" s="10">
        <f t="shared" si="32"/>
        <v>0</v>
      </c>
      <c r="V631" s="10">
        <f t="shared" si="33"/>
        <v>6294</v>
      </c>
      <c r="W631" s="10">
        <f t="shared" si="34"/>
        <v>2</v>
      </c>
      <c r="X631" s="10">
        <f t="shared" si="35"/>
        <v>3502</v>
      </c>
      <c r="Y631" s="10">
        <f t="shared" si="36"/>
        <v>1</v>
      </c>
      <c r="Z631" s="10">
        <f t="shared" si="37"/>
        <v>482</v>
      </c>
      <c r="AA631" s="10">
        <f t="shared" si="38"/>
        <v>1</v>
      </c>
      <c r="AB631" s="10">
        <f t="shared" si="39"/>
        <v>0</v>
      </c>
      <c r="AC631" s="10">
        <f t="shared" si="40"/>
        <v>0</v>
      </c>
    </row>
    <row r="632" spans="1:29" x14ac:dyDescent="0.25">
      <c r="A632">
        <v>85</v>
      </c>
      <c r="B632" s="10">
        <f>SUMPRODUCT((Educators!B$2:B$15000=1)*(Educators!C$2:C$15000=A632)*(Educators!D$2:D$15000))</f>
        <v>1</v>
      </c>
      <c r="C632" s="10">
        <f>SUMPRODUCT((Educators!B$2:B$15000=0)*(Educators!C$2:C$15000=A632)*(Educators!D$2:D$15000))</f>
        <v>0</v>
      </c>
      <c r="D632" s="10">
        <f t="shared" si="29"/>
        <v>1</v>
      </c>
      <c r="E632" s="24">
        <v>4</v>
      </c>
      <c r="F632" s="24">
        <v>0</v>
      </c>
      <c r="G632" s="10">
        <f t="shared" si="30"/>
        <v>4</v>
      </c>
      <c r="H632" s="24">
        <v>1</v>
      </c>
      <c r="I632" s="24">
        <v>0</v>
      </c>
      <c r="J632" s="10">
        <f t="shared" si="31"/>
        <v>1</v>
      </c>
      <c r="K632" s="24">
        <v>0</v>
      </c>
      <c r="L632" s="24">
        <v>0</v>
      </c>
      <c r="M632" s="10">
        <f t="shared" si="32"/>
        <v>0</v>
      </c>
      <c r="V632" s="10">
        <f t="shared" si="33"/>
        <v>6295</v>
      </c>
      <c r="W632" s="10">
        <f t="shared" si="34"/>
        <v>2</v>
      </c>
      <c r="X632" s="10">
        <f t="shared" si="35"/>
        <v>3506</v>
      </c>
      <c r="Y632" s="10">
        <f t="shared" si="36"/>
        <v>1</v>
      </c>
      <c r="Z632" s="10">
        <f t="shared" si="37"/>
        <v>483</v>
      </c>
      <c r="AA632" s="10">
        <f t="shared" si="38"/>
        <v>1</v>
      </c>
      <c r="AB632" s="10">
        <f t="shared" si="39"/>
        <v>0</v>
      </c>
      <c r="AC632" s="10">
        <f t="shared" si="40"/>
        <v>0</v>
      </c>
    </row>
    <row r="633" spans="1:29" x14ac:dyDescent="0.25">
      <c r="A633">
        <v>86</v>
      </c>
      <c r="B633" s="10">
        <f>SUMPRODUCT((Educators!B$2:B$15000=1)*(Educators!C$2:C$15000=A633)*(Educators!D$2:D$15000))</f>
        <v>7</v>
      </c>
      <c r="C633" s="10">
        <f>SUMPRODUCT((Educators!B$2:B$15000=0)*(Educators!C$2:C$15000=A633)*(Educators!D$2:D$15000))</f>
        <v>0</v>
      </c>
      <c r="D633" s="10">
        <f t="shared" si="29"/>
        <v>7</v>
      </c>
      <c r="E633" s="24">
        <v>0</v>
      </c>
      <c r="F633" s="24">
        <v>0</v>
      </c>
      <c r="G633" s="10">
        <f t="shared" si="30"/>
        <v>0</v>
      </c>
      <c r="H633" s="24">
        <v>0</v>
      </c>
      <c r="I633" s="24">
        <v>0</v>
      </c>
      <c r="J633" s="10">
        <f t="shared" si="31"/>
        <v>0</v>
      </c>
      <c r="K633" s="24">
        <v>0</v>
      </c>
      <c r="L633" s="24">
        <v>0</v>
      </c>
      <c r="M633" s="10">
        <f t="shared" si="32"/>
        <v>0</v>
      </c>
      <c r="V633" s="10">
        <f t="shared" si="33"/>
        <v>6302</v>
      </c>
      <c r="W633" s="10">
        <f t="shared" si="34"/>
        <v>2</v>
      </c>
      <c r="X633" s="10">
        <f t="shared" si="35"/>
        <v>3506</v>
      </c>
      <c r="Y633" s="10">
        <f t="shared" si="36"/>
        <v>1</v>
      </c>
      <c r="Z633" s="10">
        <f t="shared" si="37"/>
        <v>483</v>
      </c>
      <c r="AA633" s="10">
        <f t="shared" si="38"/>
        <v>1</v>
      </c>
      <c r="AB633" s="10">
        <f t="shared" si="39"/>
        <v>0</v>
      </c>
      <c r="AC633" s="10">
        <f t="shared" si="40"/>
        <v>0</v>
      </c>
    </row>
    <row r="634" spans="1:29" x14ac:dyDescent="0.25">
      <c r="A634">
        <v>87</v>
      </c>
      <c r="B634" s="10">
        <f>SUMPRODUCT((Educators!B$2:B$15000=1)*(Educators!C$2:C$15000=A634)*(Educators!D$2:D$15000))</f>
        <v>1</v>
      </c>
      <c r="C634" s="10">
        <f>SUMPRODUCT((Educators!B$2:B$15000=0)*(Educators!C$2:C$15000=A634)*(Educators!D$2:D$15000))</f>
        <v>0</v>
      </c>
      <c r="D634" s="10">
        <f t="shared" si="29"/>
        <v>1</v>
      </c>
      <c r="E634" s="24">
        <v>5</v>
      </c>
      <c r="F634" s="24">
        <v>0</v>
      </c>
      <c r="G634" s="10">
        <f t="shared" si="30"/>
        <v>5</v>
      </c>
      <c r="H634" s="24">
        <v>4</v>
      </c>
      <c r="I634" s="24">
        <v>0</v>
      </c>
      <c r="J634" s="10">
        <f t="shared" si="31"/>
        <v>4</v>
      </c>
      <c r="K634" s="24">
        <v>0</v>
      </c>
      <c r="L634" s="24">
        <v>0</v>
      </c>
      <c r="M634" s="10">
        <f t="shared" si="32"/>
        <v>0</v>
      </c>
      <c r="V634" s="10">
        <f t="shared" si="33"/>
        <v>6303</v>
      </c>
      <c r="W634" s="10">
        <f t="shared" si="34"/>
        <v>2</v>
      </c>
      <c r="X634" s="10">
        <f t="shared" si="35"/>
        <v>3511</v>
      </c>
      <c r="Y634" s="10">
        <f t="shared" si="36"/>
        <v>1</v>
      </c>
      <c r="Z634" s="10">
        <f t="shared" si="37"/>
        <v>487</v>
      </c>
      <c r="AA634" s="10">
        <f t="shared" si="38"/>
        <v>1</v>
      </c>
      <c r="AB634" s="10">
        <f t="shared" si="39"/>
        <v>0</v>
      </c>
      <c r="AC634" s="10">
        <f t="shared" si="40"/>
        <v>0</v>
      </c>
    </row>
    <row r="635" spans="1:29" x14ac:dyDescent="0.25">
      <c r="A635">
        <v>88</v>
      </c>
      <c r="B635" s="10">
        <f>SUMPRODUCT((Educators!B$2:B$15000=1)*(Educators!C$2:C$15000=A635)*(Educators!D$2:D$15000))</f>
        <v>10</v>
      </c>
      <c r="C635" s="10">
        <f>SUMPRODUCT((Educators!B$2:B$15000=0)*(Educators!C$2:C$15000=A635)*(Educators!D$2:D$15000))</f>
        <v>0</v>
      </c>
      <c r="D635" s="10">
        <f t="shared" si="29"/>
        <v>10</v>
      </c>
      <c r="E635" s="24">
        <v>1</v>
      </c>
      <c r="F635" s="24">
        <v>0</v>
      </c>
      <c r="G635" s="10">
        <f t="shared" si="30"/>
        <v>1</v>
      </c>
      <c r="H635" s="24">
        <v>0</v>
      </c>
      <c r="I635" s="24">
        <v>0</v>
      </c>
      <c r="J635" s="10">
        <f t="shared" si="31"/>
        <v>0</v>
      </c>
      <c r="K635" s="24">
        <v>36</v>
      </c>
      <c r="L635" s="24">
        <v>0</v>
      </c>
      <c r="M635" s="10">
        <f t="shared" si="32"/>
        <v>36</v>
      </c>
      <c r="V635" s="10">
        <f t="shared" si="33"/>
        <v>6313</v>
      </c>
      <c r="W635" s="10">
        <f t="shared" si="34"/>
        <v>2</v>
      </c>
      <c r="X635" s="10">
        <f t="shared" si="35"/>
        <v>3512</v>
      </c>
      <c r="Y635" s="10">
        <f t="shared" si="36"/>
        <v>1</v>
      </c>
      <c r="Z635" s="10">
        <f t="shared" si="37"/>
        <v>487</v>
      </c>
      <c r="AA635" s="10">
        <f t="shared" si="38"/>
        <v>1</v>
      </c>
      <c r="AB635" s="10">
        <f t="shared" si="39"/>
        <v>36</v>
      </c>
      <c r="AC635" s="10">
        <f t="shared" si="40"/>
        <v>0</v>
      </c>
    </row>
    <row r="636" spans="1:29" x14ac:dyDescent="0.25">
      <c r="A636">
        <v>89</v>
      </c>
      <c r="B636" s="10">
        <f>SUMPRODUCT((Educators!B$2:B$15000=1)*(Educators!C$2:C$15000=A636)*(Educators!D$2:D$15000))</f>
        <v>3</v>
      </c>
      <c r="C636" s="10">
        <f>SUMPRODUCT((Educators!B$2:B$15000=0)*(Educators!C$2:C$15000=A636)*(Educators!D$2:D$15000))</f>
        <v>0</v>
      </c>
      <c r="D636" s="10">
        <f t="shared" si="29"/>
        <v>3</v>
      </c>
      <c r="E636" s="24">
        <v>3</v>
      </c>
      <c r="F636" s="24">
        <v>0</v>
      </c>
      <c r="G636" s="10">
        <f t="shared" si="30"/>
        <v>3</v>
      </c>
      <c r="H636" s="24">
        <v>1</v>
      </c>
      <c r="I636" s="24">
        <v>0</v>
      </c>
      <c r="J636" s="10">
        <f t="shared" si="31"/>
        <v>1</v>
      </c>
      <c r="K636" s="24">
        <v>1</v>
      </c>
      <c r="L636" s="24">
        <v>0</v>
      </c>
      <c r="M636" s="10">
        <f t="shared" si="32"/>
        <v>1</v>
      </c>
      <c r="V636" s="10">
        <f t="shared" si="33"/>
        <v>6316</v>
      </c>
      <c r="W636" s="10">
        <f t="shared" si="34"/>
        <v>2</v>
      </c>
      <c r="X636" s="10">
        <f t="shared" si="35"/>
        <v>3515</v>
      </c>
      <c r="Y636" s="10">
        <f t="shared" si="36"/>
        <v>1</v>
      </c>
      <c r="Z636" s="10">
        <f t="shared" si="37"/>
        <v>488</v>
      </c>
      <c r="AA636" s="10">
        <f t="shared" si="38"/>
        <v>1</v>
      </c>
      <c r="AB636" s="10">
        <f t="shared" si="39"/>
        <v>37</v>
      </c>
      <c r="AC636" s="10">
        <f t="shared" si="40"/>
        <v>0</v>
      </c>
    </row>
    <row r="637" spans="1:29" x14ac:dyDescent="0.25">
      <c r="A637">
        <v>90</v>
      </c>
      <c r="B637" s="10">
        <f>SUMPRODUCT((Educators!B$2:B$15000=1)*(Educators!C$2:C$15000=A637)*(Educators!D$2:D$15000))</f>
        <v>5</v>
      </c>
      <c r="C637" s="10">
        <f>SUMPRODUCT((Educators!B$2:B$15000=0)*(Educators!C$2:C$15000=A637)*(Educators!D$2:D$15000))</f>
        <v>0</v>
      </c>
      <c r="D637" s="10">
        <f t="shared" si="29"/>
        <v>5</v>
      </c>
      <c r="E637" s="24">
        <v>0</v>
      </c>
      <c r="F637" s="24">
        <v>0</v>
      </c>
      <c r="G637" s="10">
        <f t="shared" si="30"/>
        <v>0</v>
      </c>
      <c r="H637" s="24">
        <v>0</v>
      </c>
      <c r="I637" s="24">
        <v>0</v>
      </c>
      <c r="J637" s="10">
        <f t="shared" si="31"/>
        <v>0</v>
      </c>
      <c r="K637" s="24">
        <v>31</v>
      </c>
      <c r="L637" s="24">
        <v>0</v>
      </c>
      <c r="M637" s="10">
        <f t="shared" si="32"/>
        <v>31</v>
      </c>
      <c r="V637" s="10">
        <f t="shared" si="33"/>
        <v>6321</v>
      </c>
      <c r="W637" s="10">
        <f t="shared" si="34"/>
        <v>2</v>
      </c>
      <c r="X637" s="10">
        <f t="shared" si="35"/>
        <v>3515</v>
      </c>
      <c r="Y637" s="10">
        <f t="shared" si="36"/>
        <v>1</v>
      </c>
      <c r="Z637" s="10">
        <f t="shared" si="37"/>
        <v>488</v>
      </c>
      <c r="AA637" s="10">
        <f t="shared" si="38"/>
        <v>1</v>
      </c>
      <c r="AB637" s="10">
        <f t="shared" si="39"/>
        <v>68</v>
      </c>
      <c r="AC637" s="10">
        <f t="shared" si="40"/>
        <v>0</v>
      </c>
    </row>
    <row r="638" spans="1:29" x14ac:dyDescent="0.25">
      <c r="A638">
        <v>91</v>
      </c>
      <c r="B638" s="10">
        <f>SUMPRODUCT((Educators!B$2:B$15000=1)*(Educators!C$2:C$15000=A638)*(Educators!D$2:D$15000))</f>
        <v>1</v>
      </c>
      <c r="C638" s="10">
        <f>SUMPRODUCT((Educators!B$2:B$15000=0)*(Educators!C$2:C$15000=A638)*(Educators!D$2:D$15000))</f>
        <v>0</v>
      </c>
      <c r="D638" s="10">
        <f t="shared" si="29"/>
        <v>1</v>
      </c>
      <c r="E638" s="24">
        <v>2</v>
      </c>
      <c r="F638" s="24">
        <v>0</v>
      </c>
      <c r="G638" s="10">
        <f t="shared" si="30"/>
        <v>2</v>
      </c>
      <c r="H638" s="24">
        <v>0</v>
      </c>
      <c r="I638" s="24">
        <v>0</v>
      </c>
      <c r="J638" s="10">
        <f t="shared" si="31"/>
        <v>0</v>
      </c>
      <c r="K638" s="24">
        <v>0</v>
      </c>
      <c r="L638" s="24">
        <v>0</v>
      </c>
      <c r="M638" s="10">
        <f t="shared" si="32"/>
        <v>0</v>
      </c>
      <c r="V638" s="10">
        <f t="shared" si="33"/>
        <v>6322</v>
      </c>
      <c r="W638" s="10">
        <f t="shared" si="34"/>
        <v>2</v>
      </c>
      <c r="X638" s="10">
        <f t="shared" si="35"/>
        <v>3517</v>
      </c>
      <c r="Y638" s="10">
        <f t="shared" si="36"/>
        <v>1</v>
      </c>
      <c r="Z638" s="10">
        <f t="shared" si="37"/>
        <v>488</v>
      </c>
      <c r="AA638" s="10">
        <f t="shared" si="38"/>
        <v>1</v>
      </c>
      <c r="AB638" s="10">
        <f t="shared" si="39"/>
        <v>68</v>
      </c>
      <c r="AC638" s="10">
        <f t="shared" si="40"/>
        <v>0</v>
      </c>
    </row>
    <row r="639" spans="1:29" x14ac:dyDescent="0.25">
      <c r="A639">
        <v>92</v>
      </c>
      <c r="B639" s="10">
        <f>SUMPRODUCT((Educators!B$2:B$15000=1)*(Educators!C$2:C$15000=A639)*(Educators!D$2:D$15000))</f>
        <v>69</v>
      </c>
      <c r="C639" s="10">
        <f>SUMPRODUCT((Educators!B$2:B$15000=0)*(Educators!C$2:C$15000=A639)*(Educators!D$2:D$15000))</f>
        <v>0</v>
      </c>
      <c r="D639" s="10">
        <f t="shared" si="29"/>
        <v>69</v>
      </c>
      <c r="E639" s="24">
        <v>0</v>
      </c>
      <c r="F639" s="24">
        <v>0</v>
      </c>
      <c r="G639" s="10">
        <f t="shared" si="30"/>
        <v>0</v>
      </c>
      <c r="H639" s="24">
        <v>0</v>
      </c>
      <c r="I639" s="24">
        <v>0</v>
      </c>
      <c r="J639" s="10">
        <f t="shared" si="31"/>
        <v>0</v>
      </c>
      <c r="K639" s="24">
        <v>3</v>
      </c>
      <c r="L639" s="24">
        <v>0</v>
      </c>
      <c r="M639" s="10">
        <f t="shared" si="32"/>
        <v>3</v>
      </c>
      <c r="V639" s="10">
        <f t="shared" si="33"/>
        <v>6391</v>
      </c>
      <c r="W639" s="10">
        <f t="shared" si="34"/>
        <v>2</v>
      </c>
      <c r="X639" s="10">
        <f t="shared" si="35"/>
        <v>3517</v>
      </c>
      <c r="Y639" s="10">
        <f t="shared" si="36"/>
        <v>1</v>
      </c>
      <c r="Z639" s="10">
        <f t="shared" si="37"/>
        <v>488</v>
      </c>
      <c r="AA639" s="10">
        <f t="shared" si="38"/>
        <v>1</v>
      </c>
      <c r="AB639" s="10">
        <f t="shared" si="39"/>
        <v>71</v>
      </c>
      <c r="AC639" s="10">
        <f t="shared" si="40"/>
        <v>0</v>
      </c>
    </row>
    <row r="640" spans="1:29" x14ac:dyDescent="0.25">
      <c r="A640">
        <v>93</v>
      </c>
      <c r="B640" s="10">
        <f>SUMPRODUCT((Educators!B$2:B$15000=1)*(Educators!C$2:C$15000=A640)*(Educators!D$2:D$15000))</f>
        <v>0</v>
      </c>
      <c r="C640" s="10">
        <f>SUMPRODUCT((Educators!B$2:B$15000=0)*(Educators!C$2:C$15000=A640)*(Educators!D$2:D$15000))</f>
        <v>0</v>
      </c>
      <c r="D640" s="10">
        <f t="shared" si="29"/>
        <v>0</v>
      </c>
      <c r="E640" s="24">
        <v>1</v>
      </c>
      <c r="F640" s="24">
        <v>0</v>
      </c>
      <c r="G640" s="10">
        <f t="shared" si="30"/>
        <v>1</v>
      </c>
      <c r="H640" s="24">
        <v>0</v>
      </c>
      <c r="I640" s="24">
        <v>0</v>
      </c>
      <c r="J640" s="10">
        <f t="shared" si="31"/>
        <v>0</v>
      </c>
      <c r="K640" s="24">
        <v>122</v>
      </c>
      <c r="L640" s="24">
        <v>0</v>
      </c>
      <c r="M640" s="10">
        <f t="shared" si="32"/>
        <v>122</v>
      </c>
      <c r="V640" s="10">
        <f t="shared" si="33"/>
        <v>6391</v>
      </c>
      <c r="W640" s="10">
        <f t="shared" si="34"/>
        <v>2</v>
      </c>
      <c r="X640" s="10">
        <f t="shared" si="35"/>
        <v>3518</v>
      </c>
      <c r="Y640" s="10">
        <f t="shared" si="36"/>
        <v>1</v>
      </c>
      <c r="Z640" s="10">
        <f t="shared" si="37"/>
        <v>488</v>
      </c>
      <c r="AA640" s="10">
        <f t="shared" si="38"/>
        <v>1</v>
      </c>
      <c r="AB640" s="10">
        <f t="shared" si="39"/>
        <v>193</v>
      </c>
      <c r="AC640" s="10">
        <f t="shared" si="40"/>
        <v>0</v>
      </c>
    </row>
    <row r="641" spans="1:29" x14ac:dyDescent="0.25">
      <c r="A641">
        <v>94</v>
      </c>
      <c r="B641" s="10">
        <f>SUMPRODUCT((Educators!B$2:B$15000=1)*(Educators!C$2:C$15000=A641)*(Educators!D$2:D$15000))</f>
        <v>11</v>
      </c>
      <c r="C641" s="10">
        <f>SUMPRODUCT((Educators!B$2:B$15000=0)*(Educators!C$2:C$15000=A641)*(Educators!D$2:D$15000))</f>
        <v>0</v>
      </c>
      <c r="D641" s="10">
        <f t="shared" si="29"/>
        <v>11</v>
      </c>
      <c r="E641" s="24">
        <v>0</v>
      </c>
      <c r="F641" s="24">
        <v>0</v>
      </c>
      <c r="G641" s="10">
        <f t="shared" si="30"/>
        <v>0</v>
      </c>
      <c r="H641" s="24">
        <v>0</v>
      </c>
      <c r="I641" s="24">
        <v>0</v>
      </c>
      <c r="J641" s="10">
        <f t="shared" si="31"/>
        <v>0</v>
      </c>
      <c r="K641" s="24">
        <v>0</v>
      </c>
      <c r="L641" s="24">
        <v>0</v>
      </c>
      <c r="M641" s="10">
        <f t="shared" si="32"/>
        <v>0</v>
      </c>
      <c r="V641" s="10">
        <f t="shared" si="33"/>
        <v>6402</v>
      </c>
      <c r="W641" s="10">
        <f t="shared" si="34"/>
        <v>2</v>
      </c>
      <c r="X641" s="10">
        <f t="shared" si="35"/>
        <v>3518</v>
      </c>
      <c r="Y641" s="10">
        <f t="shared" si="36"/>
        <v>1</v>
      </c>
      <c r="Z641" s="10">
        <f t="shared" si="37"/>
        <v>488</v>
      </c>
      <c r="AA641" s="10">
        <f t="shared" si="38"/>
        <v>1</v>
      </c>
      <c r="AB641" s="10">
        <f t="shared" si="39"/>
        <v>193</v>
      </c>
      <c r="AC641" s="10">
        <f t="shared" si="40"/>
        <v>0</v>
      </c>
    </row>
    <row r="642" spans="1:29" x14ac:dyDescent="0.25">
      <c r="A642">
        <v>95</v>
      </c>
      <c r="B642" s="10">
        <f>SUMPRODUCT((Educators!B$2:B$15000=1)*(Educators!C$2:C$15000=A642)*(Educators!D$2:D$15000))</f>
        <v>3</v>
      </c>
      <c r="C642" s="10">
        <f>SUMPRODUCT((Educators!B$2:B$15000=0)*(Educators!C$2:C$15000=A642)*(Educators!D$2:D$15000))</f>
        <v>0</v>
      </c>
      <c r="D642" s="10">
        <f t="shared" si="29"/>
        <v>3</v>
      </c>
      <c r="E642" s="24">
        <v>2</v>
      </c>
      <c r="F642" s="24">
        <v>0</v>
      </c>
      <c r="G642" s="10">
        <f t="shared" si="30"/>
        <v>2</v>
      </c>
      <c r="H642" s="24">
        <v>1</v>
      </c>
      <c r="I642" s="24">
        <v>0</v>
      </c>
      <c r="J642" s="10">
        <f t="shared" si="31"/>
        <v>1</v>
      </c>
      <c r="K642" s="24">
        <v>0</v>
      </c>
      <c r="L642" s="24">
        <v>0</v>
      </c>
      <c r="M642" s="10">
        <f t="shared" si="32"/>
        <v>0</v>
      </c>
      <c r="V642" s="10">
        <f t="shared" si="33"/>
        <v>6405</v>
      </c>
      <c r="W642" s="10">
        <f t="shared" si="34"/>
        <v>2</v>
      </c>
      <c r="X642" s="10">
        <f t="shared" si="35"/>
        <v>3520</v>
      </c>
      <c r="Y642" s="10">
        <f t="shared" si="36"/>
        <v>1</v>
      </c>
      <c r="Z642" s="10">
        <f t="shared" si="37"/>
        <v>489</v>
      </c>
      <c r="AA642" s="10">
        <f t="shared" si="38"/>
        <v>1</v>
      </c>
      <c r="AB642" s="10">
        <f t="shared" si="39"/>
        <v>193</v>
      </c>
      <c r="AC642" s="10">
        <f t="shared" si="40"/>
        <v>0</v>
      </c>
    </row>
    <row r="643" spans="1:29" x14ac:dyDescent="0.25">
      <c r="A643">
        <v>96</v>
      </c>
      <c r="B643" s="10">
        <f>SUMPRODUCT((Educators!B$2:B$15000=1)*(Educators!C$2:C$15000=A643)*(Educators!D$2:D$15000))</f>
        <v>2</v>
      </c>
      <c r="C643" s="10">
        <f>SUMPRODUCT((Educators!B$2:B$15000=0)*(Educators!C$2:C$15000=A643)*(Educators!D$2:D$15000))</f>
        <v>0</v>
      </c>
      <c r="D643" s="10">
        <f t="shared" si="29"/>
        <v>2</v>
      </c>
      <c r="E643" s="24">
        <v>1</v>
      </c>
      <c r="F643" s="24">
        <v>0</v>
      </c>
      <c r="G643" s="10">
        <f t="shared" si="30"/>
        <v>1</v>
      </c>
      <c r="H643" s="24">
        <v>0</v>
      </c>
      <c r="I643" s="24">
        <v>0</v>
      </c>
      <c r="J643" s="10">
        <f t="shared" si="31"/>
        <v>0</v>
      </c>
      <c r="K643" s="24">
        <v>4</v>
      </c>
      <c r="L643" s="24">
        <v>0</v>
      </c>
      <c r="M643" s="10">
        <f t="shared" si="32"/>
        <v>4</v>
      </c>
      <c r="V643" s="10">
        <f t="shared" si="33"/>
        <v>6407</v>
      </c>
      <c r="W643" s="10">
        <f t="shared" si="34"/>
        <v>2</v>
      </c>
      <c r="X643" s="10">
        <f t="shared" si="35"/>
        <v>3521</v>
      </c>
      <c r="Y643" s="10">
        <f t="shared" si="36"/>
        <v>1</v>
      </c>
      <c r="Z643" s="10">
        <f t="shared" si="37"/>
        <v>489</v>
      </c>
      <c r="AA643" s="10">
        <f t="shared" si="38"/>
        <v>1</v>
      </c>
      <c r="AB643" s="10">
        <f t="shared" si="39"/>
        <v>197</v>
      </c>
      <c r="AC643" s="10">
        <f t="shared" si="40"/>
        <v>0</v>
      </c>
    </row>
    <row r="644" spans="1:29" x14ac:dyDescent="0.25">
      <c r="A644">
        <v>97</v>
      </c>
      <c r="B644" s="10">
        <f>SUMPRODUCT((Educators!B$2:B$15000=1)*(Educators!C$2:C$15000=A644)*(Educators!D$2:D$15000))</f>
        <v>2</v>
      </c>
      <c r="C644" s="10">
        <f>SUMPRODUCT((Educators!B$2:B$15000=0)*(Educators!C$2:C$15000=A644)*(Educators!D$2:D$15000))</f>
        <v>0</v>
      </c>
      <c r="D644" s="10">
        <f t="shared" si="29"/>
        <v>2</v>
      </c>
      <c r="E644" s="24">
        <v>1</v>
      </c>
      <c r="F644" s="24">
        <v>0</v>
      </c>
      <c r="G644" s="10">
        <f t="shared" si="30"/>
        <v>1</v>
      </c>
      <c r="H644" s="24">
        <v>0</v>
      </c>
      <c r="I644" s="24">
        <v>0</v>
      </c>
      <c r="J644" s="10">
        <f t="shared" si="31"/>
        <v>0</v>
      </c>
      <c r="K644" s="24">
        <v>0</v>
      </c>
      <c r="L644" s="24">
        <v>0</v>
      </c>
      <c r="M644" s="10">
        <f t="shared" si="32"/>
        <v>0</v>
      </c>
      <c r="V644" s="10">
        <f t="shared" si="33"/>
        <v>6409</v>
      </c>
      <c r="W644" s="10">
        <f t="shared" si="34"/>
        <v>2</v>
      </c>
      <c r="X644" s="10">
        <f t="shared" si="35"/>
        <v>3522</v>
      </c>
      <c r="Y644" s="10">
        <f t="shared" si="36"/>
        <v>1</v>
      </c>
      <c r="Z644" s="10">
        <f t="shared" si="37"/>
        <v>489</v>
      </c>
      <c r="AA644" s="10">
        <f t="shared" si="38"/>
        <v>1</v>
      </c>
      <c r="AB644" s="10">
        <f t="shared" si="39"/>
        <v>197</v>
      </c>
      <c r="AC644" s="10">
        <f t="shared" si="40"/>
        <v>0</v>
      </c>
    </row>
    <row r="645" spans="1:29" x14ac:dyDescent="0.25">
      <c r="A645">
        <v>98</v>
      </c>
      <c r="B645" s="10">
        <f>SUMPRODUCT((Educators!B$2:B$15000=1)*(Educators!C$2:C$15000=A645)*(Educators!D$2:D$15000))</f>
        <v>4</v>
      </c>
      <c r="C645" s="10">
        <f>SUMPRODUCT((Educators!B$2:B$15000=0)*(Educators!C$2:C$15000=A645)*(Educators!D$2:D$15000))</f>
        <v>0</v>
      </c>
      <c r="D645" s="10">
        <f t="shared" si="29"/>
        <v>4</v>
      </c>
      <c r="E645" s="24">
        <v>0</v>
      </c>
      <c r="F645" s="24">
        <v>0</v>
      </c>
      <c r="G645" s="10">
        <f t="shared" si="30"/>
        <v>0</v>
      </c>
      <c r="H645" s="24">
        <v>0</v>
      </c>
      <c r="I645" s="24">
        <v>0</v>
      </c>
      <c r="J645" s="10">
        <f t="shared" si="31"/>
        <v>0</v>
      </c>
      <c r="K645" s="24">
        <v>2</v>
      </c>
      <c r="L645" s="24">
        <v>0</v>
      </c>
      <c r="M645" s="10">
        <f t="shared" si="32"/>
        <v>2</v>
      </c>
      <c r="V645" s="10">
        <f t="shared" si="33"/>
        <v>6413</v>
      </c>
      <c r="W645" s="10">
        <f t="shared" si="34"/>
        <v>2</v>
      </c>
      <c r="X645" s="10">
        <f t="shared" si="35"/>
        <v>3522</v>
      </c>
      <c r="Y645" s="10">
        <f t="shared" si="36"/>
        <v>1</v>
      </c>
      <c r="Z645" s="10">
        <f t="shared" si="37"/>
        <v>489</v>
      </c>
      <c r="AA645" s="10">
        <f t="shared" si="38"/>
        <v>1</v>
      </c>
      <c r="AB645" s="10">
        <f t="shared" si="39"/>
        <v>199</v>
      </c>
      <c r="AC645" s="10">
        <f t="shared" si="40"/>
        <v>0</v>
      </c>
    </row>
    <row r="646" spans="1:29" x14ac:dyDescent="0.25">
      <c r="A646">
        <v>99</v>
      </c>
      <c r="B646" s="10">
        <f>SUMPRODUCT((Educators!B$2:B$15000=1)*(Educators!C$2:C$15000=A646)*(Educators!D$2:D$15000))</f>
        <v>0</v>
      </c>
      <c r="C646" s="10">
        <f>SUMPRODUCT((Educators!B$2:B$15000=0)*(Educators!C$2:C$15000=A646)*(Educators!D$2:D$15000))</f>
        <v>0</v>
      </c>
      <c r="D646" s="10">
        <f t="shared" si="29"/>
        <v>0</v>
      </c>
      <c r="E646" s="24">
        <v>33</v>
      </c>
      <c r="F646" s="24">
        <v>0</v>
      </c>
      <c r="G646" s="10">
        <f t="shared" si="30"/>
        <v>33</v>
      </c>
      <c r="H646" s="24">
        <v>1155</v>
      </c>
      <c r="I646" s="24">
        <v>0</v>
      </c>
      <c r="J646" s="10">
        <f t="shared" si="31"/>
        <v>1155</v>
      </c>
      <c r="K646" s="24">
        <v>0</v>
      </c>
      <c r="L646" s="24">
        <v>0</v>
      </c>
      <c r="M646" s="10">
        <f t="shared" si="32"/>
        <v>0</v>
      </c>
      <c r="V646" s="10">
        <f t="shared" si="33"/>
        <v>6413</v>
      </c>
      <c r="W646" s="10">
        <f t="shared" si="34"/>
        <v>2</v>
      </c>
      <c r="X646" s="10">
        <f t="shared" si="35"/>
        <v>3555</v>
      </c>
      <c r="Y646" s="10">
        <f t="shared" si="36"/>
        <v>1</v>
      </c>
      <c r="Z646" s="10">
        <f t="shared" si="37"/>
        <v>1644</v>
      </c>
      <c r="AA646" s="10">
        <f t="shared" si="38"/>
        <v>1</v>
      </c>
      <c r="AB646" s="10">
        <f t="shared" si="39"/>
        <v>199</v>
      </c>
      <c r="AC646" s="10">
        <f t="shared" si="40"/>
        <v>0</v>
      </c>
    </row>
    <row r="647" spans="1:29" x14ac:dyDescent="0.25">
      <c r="A647">
        <v>100</v>
      </c>
      <c r="B647" s="10">
        <f>SUMPRODUCT((Educators!B$2:B$15000=1)*(Educators!C$2:C$15000=A647)*(Educators!D$2:D$15000))</f>
        <v>1</v>
      </c>
      <c r="C647" s="10">
        <f>SUMPRODUCT((Educators!B$2:B$15000=0)*(Educators!C$2:C$15000=A647)*(Educators!D$2:D$15000))</f>
        <v>0</v>
      </c>
      <c r="D647" s="10">
        <f t="shared" si="29"/>
        <v>1</v>
      </c>
      <c r="E647" s="24">
        <v>0</v>
      </c>
      <c r="F647" s="24">
        <v>0</v>
      </c>
      <c r="G647" s="10">
        <f t="shared" si="30"/>
        <v>0</v>
      </c>
      <c r="H647" s="24">
        <v>0</v>
      </c>
      <c r="I647" s="24">
        <v>0</v>
      </c>
      <c r="J647" s="10">
        <f t="shared" si="31"/>
        <v>0</v>
      </c>
      <c r="K647" s="24">
        <v>2</v>
      </c>
      <c r="L647" s="24">
        <v>0</v>
      </c>
      <c r="M647" s="10">
        <f t="shared" si="32"/>
        <v>2</v>
      </c>
      <c r="V647" s="10">
        <f t="shared" si="33"/>
        <v>6414</v>
      </c>
      <c r="W647" s="10">
        <f t="shared" si="34"/>
        <v>2</v>
      </c>
      <c r="X647" s="10">
        <f t="shared" si="35"/>
        <v>3555</v>
      </c>
      <c r="Y647" s="10">
        <f t="shared" si="36"/>
        <v>1</v>
      </c>
      <c r="Z647" s="10">
        <f t="shared" si="37"/>
        <v>1644</v>
      </c>
      <c r="AA647" s="10">
        <f t="shared" si="38"/>
        <v>1</v>
      </c>
      <c r="AB647" s="10">
        <f t="shared" si="39"/>
        <v>201</v>
      </c>
      <c r="AC647" s="10">
        <f t="shared" si="40"/>
        <v>0</v>
      </c>
    </row>
    <row r="648" spans="1:29" x14ac:dyDescent="0.25">
      <c r="A648">
        <v>101</v>
      </c>
      <c r="B648" s="10">
        <f>SUMPRODUCT((Educators!B$2:B$15000=1)*(Educators!C$2:C$15000=A648)*(Educators!D$2:D$15000))</f>
        <v>0</v>
      </c>
      <c r="C648" s="10">
        <f>SUMPRODUCT((Educators!B$2:B$15000=0)*(Educators!C$2:C$15000=A648)*(Educators!D$2:D$15000))</f>
        <v>0</v>
      </c>
      <c r="D648" s="10">
        <f t="shared" si="29"/>
        <v>0</v>
      </c>
      <c r="E648" s="24">
        <v>1</v>
      </c>
      <c r="F648" s="24">
        <v>0</v>
      </c>
      <c r="G648" s="10">
        <f t="shared" si="30"/>
        <v>1</v>
      </c>
      <c r="H648" s="24">
        <v>0</v>
      </c>
      <c r="I648" s="24">
        <v>0</v>
      </c>
      <c r="J648" s="10">
        <f t="shared" si="31"/>
        <v>0</v>
      </c>
      <c r="K648" s="24">
        <v>1</v>
      </c>
      <c r="L648" s="24">
        <v>0</v>
      </c>
      <c r="M648" s="10">
        <f t="shared" si="32"/>
        <v>1</v>
      </c>
      <c r="V648" s="10">
        <f t="shared" si="33"/>
        <v>6414</v>
      </c>
      <c r="W648" s="10">
        <f t="shared" si="34"/>
        <v>2</v>
      </c>
      <c r="X648" s="10">
        <f t="shared" si="35"/>
        <v>3556</v>
      </c>
      <c r="Y648" s="10">
        <f t="shared" si="36"/>
        <v>1</v>
      </c>
      <c r="Z648" s="10">
        <f t="shared" si="37"/>
        <v>1644</v>
      </c>
      <c r="AA648" s="10">
        <f t="shared" si="38"/>
        <v>1</v>
      </c>
      <c r="AB648" s="10">
        <f t="shared" si="39"/>
        <v>202</v>
      </c>
      <c r="AC648" s="10">
        <f t="shared" si="40"/>
        <v>0</v>
      </c>
    </row>
    <row r="649" spans="1:29" x14ac:dyDescent="0.25">
      <c r="A649">
        <v>102</v>
      </c>
      <c r="B649" s="10">
        <f>SUMPRODUCT((Educators!B$2:B$15000=1)*(Educators!C$2:C$15000=A649)*(Educators!D$2:D$15000))</f>
        <v>2</v>
      </c>
      <c r="C649" s="10">
        <f>SUMPRODUCT((Educators!B$2:B$15000=0)*(Educators!C$2:C$15000=A649)*(Educators!D$2:D$15000))</f>
        <v>0</v>
      </c>
      <c r="D649" s="10">
        <f t="shared" si="29"/>
        <v>2</v>
      </c>
      <c r="E649" s="24">
        <v>13</v>
      </c>
      <c r="F649" s="24">
        <v>0</v>
      </c>
      <c r="G649" s="10">
        <f t="shared" si="30"/>
        <v>13</v>
      </c>
      <c r="H649" s="24">
        <v>0</v>
      </c>
      <c r="I649" s="24">
        <v>0</v>
      </c>
      <c r="J649" s="10">
        <f t="shared" si="31"/>
        <v>0</v>
      </c>
      <c r="K649" s="24">
        <v>0</v>
      </c>
      <c r="L649" s="24">
        <v>0</v>
      </c>
      <c r="M649" s="10">
        <f t="shared" si="32"/>
        <v>0</v>
      </c>
      <c r="V649" s="10">
        <f t="shared" si="33"/>
        <v>6416</v>
      </c>
      <c r="W649" s="10">
        <f t="shared" si="34"/>
        <v>2</v>
      </c>
      <c r="X649" s="10">
        <f t="shared" si="35"/>
        <v>3569</v>
      </c>
      <c r="Y649" s="10">
        <f t="shared" si="36"/>
        <v>1</v>
      </c>
      <c r="Z649" s="10">
        <f t="shared" si="37"/>
        <v>1644</v>
      </c>
      <c r="AA649" s="10">
        <f t="shared" si="38"/>
        <v>1</v>
      </c>
      <c r="AB649" s="10">
        <f t="shared" si="39"/>
        <v>202</v>
      </c>
      <c r="AC649" s="10">
        <f t="shared" si="40"/>
        <v>0</v>
      </c>
    </row>
    <row r="650" spans="1:29" x14ac:dyDescent="0.25">
      <c r="A650">
        <v>103</v>
      </c>
      <c r="B650" s="10">
        <f>SUMPRODUCT((Educators!B$2:B$15000=1)*(Educators!C$2:C$15000=A650)*(Educators!D$2:D$15000))</f>
        <v>8</v>
      </c>
      <c r="C650" s="10">
        <f>SUMPRODUCT((Educators!B$2:B$15000=0)*(Educators!C$2:C$15000=A650)*(Educators!D$2:D$15000))</f>
        <v>0</v>
      </c>
      <c r="D650" s="10">
        <f t="shared" si="29"/>
        <v>8</v>
      </c>
      <c r="E650" s="24">
        <v>0</v>
      </c>
      <c r="F650" s="24">
        <v>0</v>
      </c>
      <c r="G650" s="10">
        <f t="shared" si="30"/>
        <v>0</v>
      </c>
      <c r="H650" s="24">
        <v>0</v>
      </c>
      <c r="I650" s="24">
        <v>0</v>
      </c>
      <c r="J650" s="10">
        <f t="shared" si="31"/>
        <v>0</v>
      </c>
      <c r="K650" s="24">
        <v>1</v>
      </c>
      <c r="L650" s="24">
        <v>0</v>
      </c>
      <c r="M650" s="10">
        <f t="shared" si="32"/>
        <v>1</v>
      </c>
      <c r="V650" s="10">
        <f t="shared" si="33"/>
        <v>6424</v>
      </c>
      <c r="W650" s="10">
        <f t="shared" si="34"/>
        <v>2</v>
      </c>
      <c r="X650" s="10">
        <f t="shared" si="35"/>
        <v>3569</v>
      </c>
      <c r="Y650" s="10">
        <f t="shared" si="36"/>
        <v>1</v>
      </c>
      <c r="Z650" s="10">
        <f t="shared" si="37"/>
        <v>1644</v>
      </c>
      <c r="AA650" s="10">
        <f t="shared" si="38"/>
        <v>1</v>
      </c>
      <c r="AB650" s="10">
        <f t="shared" si="39"/>
        <v>203</v>
      </c>
      <c r="AC650" s="10">
        <f t="shared" si="40"/>
        <v>0</v>
      </c>
    </row>
    <row r="651" spans="1:29" x14ac:dyDescent="0.25">
      <c r="A651">
        <v>104</v>
      </c>
      <c r="B651" s="10">
        <f>SUMPRODUCT((Educators!B$2:B$15000=1)*(Educators!C$2:C$15000=A651)*(Educators!D$2:D$15000))</f>
        <v>48</v>
      </c>
      <c r="C651" s="10">
        <f>SUMPRODUCT((Educators!B$2:B$15000=0)*(Educators!C$2:C$15000=A651)*(Educators!D$2:D$15000))</f>
        <v>0</v>
      </c>
      <c r="D651" s="10">
        <f t="shared" si="29"/>
        <v>48</v>
      </c>
      <c r="E651" s="24">
        <v>1</v>
      </c>
      <c r="F651" s="24">
        <v>0</v>
      </c>
      <c r="G651" s="10">
        <f t="shared" si="30"/>
        <v>1</v>
      </c>
      <c r="H651" s="24">
        <v>0</v>
      </c>
      <c r="I651" s="24">
        <v>0</v>
      </c>
      <c r="J651" s="10">
        <f t="shared" si="31"/>
        <v>0</v>
      </c>
      <c r="K651" s="24">
        <v>0</v>
      </c>
      <c r="L651" s="24">
        <v>0</v>
      </c>
      <c r="M651" s="10">
        <f t="shared" si="32"/>
        <v>0</v>
      </c>
      <c r="V651" s="10">
        <f t="shared" si="33"/>
        <v>6472</v>
      </c>
      <c r="W651" s="10">
        <f t="shared" si="34"/>
        <v>2</v>
      </c>
      <c r="X651" s="10">
        <f t="shared" si="35"/>
        <v>3570</v>
      </c>
      <c r="Y651" s="10">
        <f t="shared" si="36"/>
        <v>1</v>
      </c>
      <c r="Z651" s="10">
        <f t="shared" si="37"/>
        <v>1644</v>
      </c>
      <c r="AA651" s="10">
        <f t="shared" si="38"/>
        <v>1</v>
      </c>
      <c r="AB651" s="10">
        <f t="shared" si="39"/>
        <v>203</v>
      </c>
      <c r="AC651" s="10">
        <f t="shared" si="40"/>
        <v>0</v>
      </c>
    </row>
    <row r="652" spans="1:29" x14ac:dyDescent="0.25">
      <c r="A652">
        <v>105</v>
      </c>
      <c r="B652" s="10">
        <f>SUMPRODUCT((Educators!B$2:B$15000=1)*(Educators!C$2:C$15000=A652)*(Educators!D$2:D$15000))</f>
        <v>215</v>
      </c>
      <c r="C652" s="10">
        <f>SUMPRODUCT((Educators!B$2:B$15000=0)*(Educators!C$2:C$15000=A652)*(Educators!D$2:D$15000))</f>
        <v>0</v>
      </c>
      <c r="D652" s="10">
        <f t="shared" si="29"/>
        <v>215</v>
      </c>
      <c r="E652" s="24">
        <v>2</v>
      </c>
      <c r="F652" s="24">
        <v>0</v>
      </c>
      <c r="G652" s="10">
        <f t="shared" si="30"/>
        <v>2</v>
      </c>
      <c r="H652" s="24">
        <v>0</v>
      </c>
      <c r="I652" s="24">
        <v>0</v>
      </c>
      <c r="J652" s="10">
        <f t="shared" si="31"/>
        <v>0</v>
      </c>
      <c r="K652" s="24">
        <v>1</v>
      </c>
      <c r="L652" s="24">
        <v>0</v>
      </c>
      <c r="M652" s="10">
        <f t="shared" si="32"/>
        <v>1</v>
      </c>
      <c r="V652" s="10">
        <f t="shared" si="33"/>
        <v>6687</v>
      </c>
      <c r="W652" s="10">
        <f t="shared" si="34"/>
        <v>2</v>
      </c>
      <c r="X652" s="10">
        <f t="shared" si="35"/>
        <v>3572</v>
      </c>
      <c r="Y652" s="10">
        <f t="shared" si="36"/>
        <v>1</v>
      </c>
      <c r="Z652" s="10">
        <f t="shared" si="37"/>
        <v>1644</v>
      </c>
      <c r="AA652" s="10">
        <f t="shared" si="38"/>
        <v>1</v>
      </c>
      <c r="AB652" s="10">
        <f t="shared" si="39"/>
        <v>204</v>
      </c>
      <c r="AC652" s="10">
        <f t="shared" si="40"/>
        <v>0</v>
      </c>
    </row>
    <row r="653" spans="1:29" x14ac:dyDescent="0.25">
      <c r="A653">
        <v>106</v>
      </c>
      <c r="B653" s="10">
        <f>SUMPRODUCT((Educators!B$2:B$15000=1)*(Educators!C$2:C$15000=A653)*(Educators!D$2:D$15000))</f>
        <v>50</v>
      </c>
      <c r="C653" s="10">
        <f>SUMPRODUCT((Educators!B$2:B$15000=0)*(Educators!C$2:C$15000=A653)*(Educators!D$2:D$15000))</f>
        <v>0</v>
      </c>
      <c r="D653" s="10">
        <f t="shared" si="29"/>
        <v>50</v>
      </c>
      <c r="E653" s="24">
        <v>3</v>
      </c>
      <c r="F653" s="24">
        <v>0</v>
      </c>
      <c r="G653" s="10">
        <f t="shared" si="30"/>
        <v>3</v>
      </c>
      <c r="H653" s="24">
        <v>0</v>
      </c>
      <c r="I653" s="24">
        <v>0</v>
      </c>
      <c r="J653" s="10">
        <f t="shared" si="31"/>
        <v>0</v>
      </c>
      <c r="K653" s="24">
        <v>0</v>
      </c>
      <c r="L653" s="24">
        <v>0</v>
      </c>
      <c r="M653" s="10">
        <f t="shared" si="32"/>
        <v>0</v>
      </c>
      <c r="V653" s="10">
        <f t="shared" si="33"/>
        <v>6737</v>
      </c>
      <c r="W653" s="10">
        <f t="shared" si="34"/>
        <v>2</v>
      </c>
      <c r="X653" s="10">
        <f t="shared" si="35"/>
        <v>3575</v>
      </c>
      <c r="Y653" s="10">
        <f t="shared" si="36"/>
        <v>1</v>
      </c>
      <c r="Z653" s="10">
        <f t="shared" si="37"/>
        <v>1644</v>
      </c>
      <c r="AA653" s="10">
        <f t="shared" si="38"/>
        <v>1</v>
      </c>
      <c r="AB653" s="10">
        <f t="shared" si="39"/>
        <v>204</v>
      </c>
      <c r="AC653" s="10">
        <f t="shared" si="40"/>
        <v>0</v>
      </c>
    </row>
    <row r="654" spans="1:29" x14ac:dyDescent="0.25">
      <c r="A654">
        <v>107</v>
      </c>
      <c r="B654" s="10">
        <f>SUMPRODUCT((Educators!B$2:B$15000=1)*(Educators!C$2:C$15000=A654)*(Educators!D$2:D$15000))</f>
        <v>2</v>
      </c>
      <c r="C654" s="10">
        <f>SUMPRODUCT((Educators!B$2:B$15000=0)*(Educators!C$2:C$15000=A654)*(Educators!D$2:D$15000))</f>
        <v>0</v>
      </c>
      <c r="D654" s="10">
        <f t="shared" si="29"/>
        <v>2</v>
      </c>
      <c r="E654" s="24">
        <v>6</v>
      </c>
      <c r="F654" s="24">
        <v>0</v>
      </c>
      <c r="G654" s="10">
        <f t="shared" si="30"/>
        <v>6</v>
      </c>
      <c r="H654" s="24">
        <v>0</v>
      </c>
      <c r="I654" s="24">
        <v>0</v>
      </c>
      <c r="J654" s="10">
        <f t="shared" si="31"/>
        <v>0</v>
      </c>
      <c r="K654" s="24">
        <v>1</v>
      </c>
      <c r="L654" s="24">
        <v>0</v>
      </c>
      <c r="M654" s="10">
        <f t="shared" si="32"/>
        <v>1</v>
      </c>
      <c r="V654" s="10">
        <f t="shared" si="33"/>
        <v>6739</v>
      </c>
      <c r="W654" s="10">
        <f t="shared" si="34"/>
        <v>2</v>
      </c>
      <c r="X654" s="10">
        <f t="shared" si="35"/>
        <v>3581</v>
      </c>
      <c r="Y654" s="10">
        <f t="shared" si="36"/>
        <v>1</v>
      </c>
      <c r="Z654" s="10">
        <f t="shared" si="37"/>
        <v>1644</v>
      </c>
      <c r="AA654" s="10">
        <f t="shared" si="38"/>
        <v>1</v>
      </c>
      <c r="AB654" s="10">
        <f t="shared" si="39"/>
        <v>205</v>
      </c>
      <c r="AC654" s="10">
        <f t="shared" si="40"/>
        <v>0</v>
      </c>
    </row>
    <row r="655" spans="1:29" x14ac:dyDescent="0.25">
      <c r="A655">
        <v>108</v>
      </c>
      <c r="B655" s="10">
        <f>SUMPRODUCT((Educators!B$2:B$15000=1)*(Educators!C$2:C$15000=A655)*(Educators!D$2:D$15000))</f>
        <v>6272</v>
      </c>
      <c r="C655" s="10">
        <f>SUMPRODUCT((Educators!B$2:B$15000=0)*(Educators!C$2:C$15000=A655)*(Educators!D$2:D$15000))</f>
        <v>0</v>
      </c>
      <c r="D655" s="10">
        <f t="shared" si="29"/>
        <v>6272</v>
      </c>
      <c r="E655" s="24">
        <v>0</v>
      </c>
      <c r="F655" s="24">
        <v>0</v>
      </c>
      <c r="G655" s="10">
        <f t="shared" si="30"/>
        <v>0</v>
      </c>
      <c r="H655" s="24">
        <v>0</v>
      </c>
      <c r="I655" s="24">
        <v>0</v>
      </c>
      <c r="J655" s="10">
        <f t="shared" si="31"/>
        <v>0</v>
      </c>
      <c r="K655" s="24">
        <v>0</v>
      </c>
      <c r="L655" s="24">
        <v>0</v>
      </c>
      <c r="M655" s="10">
        <f t="shared" si="32"/>
        <v>0</v>
      </c>
      <c r="V655" s="10">
        <f t="shared" si="33"/>
        <v>13011</v>
      </c>
      <c r="W655" s="10">
        <f t="shared" si="34"/>
        <v>2</v>
      </c>
      <c r="X655" s="10">
        <f t="shared" si="35"/>
        <v>3581</v>
      </c>
      <c r="Y655" s="10">
        <f t="shared" si="36"/>
        <v>1</v>
      </c>
      <c r="Z655" s="10">
        <f t="shared" si="37"/>
        <v>1644</v>
      </c>
      <c r="AA655" s="10">
        <f t="shared" si="38"/>
        <v>1</v>
      </c>
      <c r="AB655" s="10">
        <f t="shared" si="39"/>
        <v>205</v>
      </c>
      <c r="AC655" s="10">
        <f t="shared" si="40"/>
        <v>0</v>
      </c>
    </row>
    <row r="656" spans="1:29" x14ac:dyDescent="0.25">
      <c r="A656">
        <v>109</v>
      </c>
      <c r="B656" s="10">
        <f>SUMPRODUCT((Educators!B$2:B$15000=1)*(Educators!C$2:C$15000=A656)*(Educators!D$2:D$15000))</f>
        <v>42</v>
      </c>
      <c r="C656" s="10">
        <f>SUMPRODUCT((Educators!B$2:B$15000=0)*(Educators!C$2:C$15000=A656)*(Educators!D$2:D$15000))</f>
        <v>0</v>
      </c>
      <c r="D656" s="10">
        <f t="shared" si="29"/>
        <v>42</v>
      </c>
      <c r="E656" s="24">
        <v>5</v>
      </c>
      <c r="F656" s="24">
        <v>0</v>
      </c>
      <c r="G656" s="10">
        <f t="shared" si="30"/>
        <v>5</v>
      </c>
      <c r="H656" s="24">
        <v>0</v>
      </c>
      <c r="I656" s="24">
        <v>0</v>
      </c>
      <c r="J656" s="10">
        <f t="shared" si="31"/>
        <v>0</v>
      </c>
      <c r="K656" s="24">
        <v>0</v>
      </c>
      <c r="L656" s="24">
        <v>0</v>
      </c>
      <c r="M656" s="10">
        <f t="shared" si="32"/>
        <v>0</v>
      </c>
      <c r="V656" s="10">
        <f t="shared" si="33"/>
        <v>13053</v>
      </c>
      <c r="W656" s="10">
        <f t="shared" si="34"/>
        <v>2</v>
      </c>
      <c r="X656" s="10">
        <f t="shared" si="35"/>
        <v>3586</v>
      </c>
      <c r="Y656" s="10">
        <f t="shared" si="36"/>
        <v>1</v>
      </c>
      <c r="Z656" s="10">
        <f t="shared" si="37"/>
        <v>1644</v>
      </c>
      <c r="AA656" s="10">
        <f t="shared" si="38"/>
        <v>1</v>
      </c>
      <c r="AB656" s="10">
        <f t="shared" si="39"/>
        <v>205</v>
      </c>
      <c r="AC656" s="10">
        <f t="shared" si="40"/>
        <v>0</v>
      </c>
    </row>
    <row r="657" spans="1:29" x14ac:dyDescent="0.25">
      <c r="A657">
        <v>110</v>
      </c>
      <c r="B657" s="10">
        <f>SUMPRODUCT((Educators!B$2:B$15000=1)*(Educators!C$2:C$15000=A657)*(Educators!D$2:D$15000))</f>
        <v>93</v>
      </c>
      <c r="C657" s="10">
        <f>SUMPRODUCT((Educators!B$2:B$15000=0)*(Educators!C$2:C$15000=A657)*(Educators!D$2:D$15000))</f>
        <v>0</v>
      </c>
      <c r="D657" s="10">
        <f t="shared" si="29"/>
        <v>93</v>
      </c>
      <c r="E657" s="24">
        <v>2</v>
      </c>
      <c r="F657" s="24">
        <v>0</v>
      </c>
      <c r="G657" s="10">
        <f t="shared" si="30"/>
        <v>2</v>
      </c>
      <c r="H657" s="24">
        <v>0</v>
      </c>
      <c r="I657" s="24">
        <v>0</v>
      </c>
      <c r="J657" s="10">
        <f t="shared" si="31"/>
        <v>0</v>
      </c>
      <c r="K657" s="24">
        <v>0</v>
      </c>
      <c r="L657" s="24">
        <v>0</v>
      </c>
      <c r="M657" s="10">
        <f t="shared" si="32"/>
        <v>0</v>
      </c>
      <c r="V657" s="10">
        <f t="shared" si="33"/>
        <v>13146</v>
      </c>
      <c r="W657" s="10">
        <f t="shared" si="34"/>
        <v>2</v>
      </c>
      <c r="X657" s="10">
        <f t="shared" si="35"/>
        <v>3588</v>
      </c>
      <c r="Y657" s="10">
        <f t="shared" si="36"/>
        <v>1</v>
      </c>
      <c r="Z657" s="10">
        <f t="shared" si="37"/>
        <v>1644</v>
      </c>
      <c r="AA657" s="10">
        <f t="shared" si="38"/>
        <v>1</v>
      </c>
      <c r="AB657" s="10">
        <f t="shared" si="39"/>
        <v>205</v>
      </c>
      <c r="AC657" s="10">
        <f t="shared" si="40"/>
        <v>0</v>
      </c>
    </row>
    <row r="658" spans="1:29" x14ac:dyDescent="0.25">
      <c r="A658">
        <v>111</v>
      </c>
      <c r="B658" s="10">
        <f>SUMPRODUCT((Educators!B$2:B$15000=1)*(Educators!C$2:C$15000=A658)*(Educators!D$2:D$15000))</f>
        <v>2420</v>
      </c>
      <c r="C658" s="10">
        <f>SUMPRODUCT((Educators!B$2:B$15000=0)*(Educators!C$2:C$15000=A658)*(Educators!D$2:D$15000))</f>
        <v>0</v>
      </c>
      <c r="D658" s="10">
        <f t="shared" si="29"/>
        <v>2420</v>
      </c>
      <c r="E658" s="24">
        <v>5</v>
      </c>
      <c r="F658" s="24">
        <v>0</v>
      </c>
      <c r="G658" s="10">
        <f t="shared" si="30"/>
        <v>5</v>
      </c>
      <c r="H658" s="24">
        <v>1</v>
      </c>
      <c r="I658" s="24">
        <v>0</v>
      </c>
      <c r="J658" s="10">
        <f t="shared" si="31"/>
        <v>1</v>
      </c>
      <c r="K658" s="24">
        <v>0</v>
      </c>
      <c r="L658" s="24">
        <v>0</v>
      </c>
      <c r="M658" s="10">
        <f t="shared" si="32"/>
        <v>0</v>
      </c>
      <c r="V658" s="10">
        <f t="shared" si="33"/>
        <v>15566</v>
      </c>
      <c r="W658" s="10">
        <f t="shared" si="34"/>
        <v>2</v>
      </c>
      <c r="X658" s="10">
        <f t="shared" si="35"/>
        <v>3593</v>
      </c>
      <c r="Y658" s="10">
        <f t="shared" si="36"/>
        <v>1</v>
      </c>
      <c r="Z658" s="10">
        <f t="shared" si="37"/>
        <v>1645</v>
      </c>
      <c r="AA658" s="10">
        <f t="shared" si="38"/>
        <v>1</v>
      </c>
      <c r="AB658" s="10">
        <f t="shared" si="39"/>
        <v>205</v>
      </c>
      <c r="AC658" s="10">
        <f t="shared" si="40"/>
        <v>0</v>
      </c>
    </row>
    <row r="659" spans="1:29" x14ac:dyDescent="0.25">
      <c r="A659">
        <v>112</v>
      </c>
      <c r="B659" s="10">
        <f>SUMPRODUCT((Educators!B$2:B$15000=1)*(Educators!C$2:C$15000=A659)*(Educators!D$2:D$15000))</f>
        <v>92</v>
      </c>
      <c r="C659" s="10">
        <f>SUMPRODUCT((Educators!B$2:B$15000=0)*(Educators!C$2:C$15000=A659)*(Educators!D$2:D$15000))</f>
        <v>0</v>
      </c>
      <c r="D659" s="10">
        <f t="shared" si="29"/>
        <v>92</v>
      </c>
      <c r="E659" s="24">
        <v>1</v>
      </c>
      <c r="F659" s="24">
        <v>0</v>
      </c>
      <c r="G659" s="10">
        <f t="shared" si="30"/>
        <v>1</v>
      </c>
      <c r="H659" s="24">
        <v>0</v>
      </c>
      <c r="I659" s="24">
        <v>0</v>
      </c>
      <c r="J659" s="10">
        <f t="shared" si="31"/>
        <v>0</v>
      </c>
      <c r="K659" s="24">
        <v>0</v>
      </c>
      <c r="L659" s="24">
        <v>0</v>
      </c>
      <c r="M659" s="10">
        <f t="shared" si="32"/>
        <v>0</v>
      </c>
      <c r="V659" s="10">
        <f t="shared" si="33"/>
        <v>15658</v>
      </c>
      <c r="W659" s="10">
        <f t="shared" si="34"/>
        <v>2</v>
      </c>
      <c r="X659" s="10">
        <f t="shared" si="35"/>
        <v>3594</v>
      </c>
      <c r="Y659" s="10">
        <f t="shared" si="36"/>
        <v>1</v>
      </c>
      <c r="Z659" s="10">
        <f t="shared" si="37"/>
        <v>1645</v>
      </c>
      <c r="AA659" s="10">
        <f t="shared" si="38"/>
        <v>1</v>
      </c>
      <c r="AB659" s="10">
        <f t="shared" si="39"/>
        <v>205</v>
      </c>
      <c r="AC659" s="10">
        <f t="shared" si="40"/>
        <v>0</v>
      </c>
    </row>
    <row r="660" spans="1:29" x14ac:dyDescent="0.25">
      <c r="A660">
        <v>113</v>
      </c>
      <c r="B660" s="10">
        <f>SUMPRODUCT((Educators!B$2:B$15000=1)*(Educators!C$2:C$15000=A660)*(Educators!D$2:D$15000))</f>
        <v>193</v>
      </c>
      <c r="C660" s="10">
        <f>SUMPRODUCT((Educators!B$2:B$15000=0)*(Educators!C$2:C$15000=A660)*(Educators!D$2:D$15000))</f>
        <v>0</v>
      </c>
      <c r="D660" s="10">
        <f t="shared" si="29"/>
        <v>193</v>
      </c>
      <c r="E660" s="24">
        <v>1</v>
      </c>
      <c r="F660" s="24">
        <v>0</v>
      </c>
      <c r="G660" s="10">
        <f t="shared" si="30"/>
        <v>1</v>
      </c>
      <c r="H660" s="24">
        <v>0</v>
      </c>
      <c r="I660" s="24">
        <v>0</v>
      </c>
      <c r="J660" s="10">
        <f t="shared" si="31"/>
        <v>0</v>
      </c>
      <c r="K660" s="24">
        <v>1</v>
      </c>
      <c r="L660" s="24">
        <v>0</v>
      </c>
      <c r="M660" s="10">
        <f t="shared" si="32"/>
        <v>1</v>
      </c>
      <c r="V660" s="10">
        <f t="shared" si="33"/>
        <v>15851</v>
      </c>
      <c r="W660" s="10">
        <f t="shared" si="34"/>
        <v>2</v>
      </c>
      <c r="X660" s="10">
        <f t="shared" si="35"/>
        <v>3595</v>
      </c>
      <c r="Y660" s="10">
        <f t="shared" si="36"/>
        <v>1</v>
      </c>
      <c r="Z660" s="10">
        <f t="shared" si="37"/>
        <v>1645</v>
      </c>
      <c r="AA660" s="10">
        <f t="shared" si="38"/>
        <v>1</v>
      </c>
      <c r="AB660" s="10">
        <f t="shared" si="39"/>
        <v>206</v>
      </c>
      <c r="AC660" s="10">
        <f t="shared" si="40"/>
        <v>0</v>
      </c>
    </row>
    <row r="661" spans="1:29" x14ac:dyDescent="0.25">
      <c r="A661">
        <v>114</v>
      </c>
      <c r="B661" s="10">
        <f>SUMPRODUCT((Educators!B$2:B$15000=1)*(Educators!C$2:C$15000=A661)*(Educators!D$2:D$15000))</f>
        <v>578</v>
      </c>
      <c r="C661" s="10">
        <f>SUMPRODUCT((Educators!B$2:B$15000=0)*(Educators!C$2:C$15000=A661)*(Educators!D$2:D$15000))</f>
        <v>0</v>
      </c>
      <c r="D661" s="10">
        <f t="shared" si="29"/>
        <v>578</v>
      </c>
      <c r="E661" s="24">
        <v>0</v>
      </c>
      <c r="F661" s="24">
        <v>0</v>
      </c>
      <c r="G661" s="10">
        <f t="shared" si="30"/>
        <v>0</v>
      </c>
      <c r="H661" s="24">
        <v>0</v>
      </c>
      <c r="I661" s="24">
        <v>0</v>
      </c>
      <c r="J661" s="10">
        <f t="shared" si="31"/>
        <v>0</v>
      </c>
      <c r="K661" s="24">
        <v>0</v>
      </c>
      <c r="L661" s="24">
        <v>0</v>
      </c>
      <c r="M661" s="10">
        <f t="shared" si="32"/>
        <v>0</v>
      </c>
      <c r="V661" s="10">
        <f t="shared" si="33"/>
        <v>16429</v>
      </c>
      <c r="W661" s="10">
        <f t="shared" si="34"/>
        <v>2</v>
      </c>
      <c r="X661" s="10">
        <f t="shared" si="35"/>
        <v>3595</v>
      </c>
      <c r="Y661" s="10">
        <f t="shared" si="36"/>
        <v>1</v>
      </c>
      <c r="Z661" s="10">
        <f t="shared" si="37"/>
        <v>1645</v>
      </c>
      <c r="AA661" s="10">
        <f t="shared" si="38"/>
        <v>1</v>
      </c>
      <c r="AB661" s="10">
        <f t="shared" si="39"/>
        <v>206</v>
      </c>
      <c r="AC661" s="10">
        <f t="shared" si="40"/>
        <v>0</v>
      </c>
    </row>
    <row r="662" spans="1:29" x14ac:dyDescent="0.25">
      <c r="A662">
        <v>115</v>
      </c>
      <c r="B662" s="10">
        <f>SUMPRODUCT((Educators!B$2:B$15000=1)*(Educators!C$2:C$15000=A662)*(Educators!D$2:D$15000))</f>
        <v>80</v>
      </c>
      <c r="C662" s="10">
        <f>SUMPRODUCT((Educators!B$2:B$15000=0)*(Educators!C$2:C$15000=A662)*(Educators!D$2:D$15000))</f>
        <v>0</v>
      </c>
      <c r="D662" s="10">
        <f t="shared" si="29"/>
        <v>80</v>
      </c>
      <c r="E662" s="24">
        <v>4</v>
      </c>
      <c r="F662" s="24">
        <v>0</v>
      </c>
      <c r="G662" s="10">
        <f t="shared" si="30"/>
        <v>4</v>
      </c>
      <c r="H662" s="24">
        <v>0</v>
      </c>
      <c r="I662" s="24">
        <v>0</v>
      </c>
      <c r="J662" s="10">
        <f t="shared" si="31"/>
        <v>0</v>
      </c>
      <c r="K662" s="24">
        <v>0</v>
      </c>
      <c r="L662" s="24">
        <v>0</v>
      </c>
      <c r="M662" s="10">
        <f t="shared" si="32"/>
        <v>0</v>
      </c>
      <c r="V662" s="10">
        <f t="shared" si="33"/>
        <v>16509</v>
      </c>
      <c r="W662" s="10">
        <f t="shared" si="34"/>
        <v>2</v>
      </c>
      <c r="X662" s="10">
        <f t="shared" si="35"/>
        <v>3599</v>
      </c>
      <c r="Y662" s="10">
        <f t="shared" si="36"/>
        <v>1</v>
      </c>
      <c r="Z662" s="10">
        <f t="shared" si="37"/>
        <v>1645</v>
      </c>
      <c r="AA662" s="10">
        <f t="shared" si="38"/>
        <v>1</v>
      </c>
      <c r="AB662" s="10">
        <f t="shared" si="39"/>
        <v>206</v>
      </c>
      <c r="AC662" s="10">
        <f t="shared" si="40"/>
        <v>0</v>
      </c>
    </row>
    <row r="663" spans="1:29" x14ac:dyDescent="0.25">
      <c r="A663">
        <v>116</v>
      </c>
      <c r="B663" s="10">
        <f>SUMPRODUCT((Educators!B$2:B$15000=1)*(Educators!C$2:C$15000=A663)*(Educators!D$2:D$15000))</f>
        <v>1205</v>
      </c>
      <c r="C663" s="10">
        <f>SUMPRODUCT((Educators!B$2:B$15000=0)*(Educators!C$2:C$15000=A663)*(Educators!D$2:D$15000))</f>
        <v>0</v>
      </c>
      <c r="D663" s="10">
        <f t="shared" si="29"/>
        <v>1205</v>
      </c>
      <c r="E663" s="24">
        <v>0</v>
      </c>
      <c r="F663" s="24">
        <v>0</v>
      </c>
      <c r="G663" s="10">
        <f t="shared" si="30"/>
        <v>0</v>
      </c>
      <c r="H663" s="24">
        <v>0</v>
      </c>
      <c r="I663" s="24">
        <v>0</v>
      </c>
      <c r="J663" s="10">
        <f t="shared" si="31"/>
        <v>0</v>
      </c>
      <c r="K663" s="24">
        <v>0</v>
      </c>
      <c r="L663" s="24">
        <v>0</v>
      </c>
      <c r="M663" s="10">
        <f t="shared" si="32"/>
        <v>0</v>
      </c>
      <c r="V663" s="10">
        <f t="shared" si="33"/>
        <v>17714</v>
      </c>
      <c r="W663" s="10">
        <f t="shared" si="34"/>
        <v>2</v>
      </c>
      <c r="X663" s="10">
        <f t="shared" si="35"/>
        <v>3599</v>
      </c>
      <c r="Y663" s="10">
        <f t="shared" si="36"/>
        <v>1</v>
      </c>
      <c r="Z663" s="10">
        <f t="shared" si="37"/>
        <v>1645</v>
      </c>
      <c r="AA663" s="10">
        <f t="shared" si="38"/>
        <v>1</v>
      </c>
      <c r="AB663" s="10">
        <f t="shared" si="39"/>
        <v>206</v>
      </c>
      <c r="AC663" s="10">
        <f t="shared" si="40"/>
        <v>0</v>
      </c>
    </row>
    <row r="664" spans="1:29" x14ac:dyDescent="0.25">
      <c r="A664">
        <v>117</v>
      </c>
      <c r="B664" s="10">
        <f>SUMPRODUCT((Educators!B$2:B$15000=1)*(Educators!C$2:C$15000=A664)*(Educators!D$2:D$15000))</f>
        <v>125</v>
      </c>
      <c r="C664" s="10">
        <f>SUMPRODUCT((Educators!B$2:B$15000=0)*(Educators!C$2:C$15000=A664)*(Educators!D$2:D$15000))</f>
        <v>0</v>
      </c>
      <c r="D664" s="10">
        <f t="shared" si="29"/>
        <v>125</v>
      </c>
      <c r="E664" s="24">
        <v>0</v>
      </c>
      <c r="F664" s="24">
        <v>0</v>
      </c>
      <c r="G664" s="10">
        <f t="shared" si="30"/>
        <v>0</v>
      </c>
      <c r="H664" s="24">
        <v>0</v>
      </c>
      <c r="I664" s="24">
        <v>0</v>
      </c>
      <c r="J664" s="10">
        <f t="shared" si="31"/>
        <v>0</v>
      </c>
      <c r="K664" s="24">
        <v>1</v>
      </c>
      <c r="L664" s="24">
        <v>0</v>
      </c>
      <c r="M664" s="10">
        <f t="shared" si="32"/>
        <v>1</v>
      </c>
      <c r="V664" s="10">
        <f t="shared" si="33"/>
        <v>17839</v>
      </c>
      <c r="W664" s="10">
        <f t="shared" si="34"/>
        <v>2</v>
      </c>
      <c r="X664" s="10">
        <f t="shared" si="35"/>
        <v>3599</v>
      </c>
      <c r="Y664" s="10">
        <f t="shared" si="36"/>
        <v>1</v>
      </c>
      <c r="Z664" s="10">
        <f t="shared" si="37"/>
        <v>1645</v>
      </c>
      <c r="AA664" s="10">
        <f t="shared" si="38"/>
        <v>1</v>
      </c>
      <c r="AB664" s="10">
        <f t="shared" si="39"/>
        <v>207</v>
      </c>
      <c r="AC664" s="10">
        <f t="shared" si="40"/>
        <v>0</v>
      </c>
    </row>
    <row r="665" spans="1:29" x14ac:dyDescent="0.25">
      <c r="A665">
        <v>118</v>
      </c>
      <c r="B665" s="10">
        <f>SUMPRODUCT((Educators!B$2:B$15000=1)*(Educators!C$2:C$15000=A665)*(Educators!D$2:D$15000))</f>
        <v>996</v>
      </c>
      <c r="C665" s="10">
        <f>SUMPRODUCT((Educators!B$2:B$15000=0)*(Educators!C$2:C$15000=A665)*(Educators!D$2:D$15000))</f>
        <v>0</v>
      </c>
      <c r="D665" s="10">
        <f t="shared" si="29"/>
        <v>996</v>
      </c>
      <c r="E665" s="24">
        <v>0</v>
      </c>
      <c r="F665" s="24">
        <v>0</v>
      </c>
      <c r="G665" s="10">
        <f t="shared" si="30"/>
        <v>0</v>
      </c>
      <c r="H665" s="24">
        <v>0</v>
      </c>
      <c r="I665" s="24">
        <v>0</v>
      </c>
      <c r="J665" s="10">
        <f t="shared" si="31"/>
        <v>0</v>
      </c>
      <c r="K665" s="24">
        <v>0</v>
      </c>
      <c r="L665" s="24">
        <v>0</v>
      </c>
      <c r="M665" s="10">
        <f t="shared" si="32"/>
        <v>0</v>
      </c>
      <c r="V665" s="10">
        <f t="shared" si="33"/>
        <v>18835</v>
      </c>
      <c r="W665" s="10">
        <f t="shared" si="34"/>
        <v>2</v>
      </c>
      <c r="X665" s="10">
        <f t="shared" si="35"/>
        <v>3599</v>
      </c>
      <c r="Y665" s="10">
        <f t="shared" si="36"/>
        <v>1</v>
      </c>
      <c r="Z665" s="10">
        <f t="shared" si="37"/>
        <v>1645</v>
      </c>
      <c r="AA665" s="10">
        <f t="shared" si="38"/>
        <v>1</v>
      </c>
      <c r="AB665" s="10">
        <f t="shared" si="39"/>
        <v>207</v>
      </c>
      <c r="AC665" s="10">
        <f t="shared" si="40"/>
        <v>0</v>
      </c>
    </row>
    <row r="666" spans="1:29" x14ac:dyDescent="0.25">
      <c r="A666">
        <v>119</v>
      </c>
      <c r="B666" s="10">
        <f>SUMPRODUCT((Educators!B$2:B$15000=1)*(Educators!C$2:C$15000=A666)*(Educators!D$2:D$15000))</f>
        <v>91</v>
      </c>
      <c r="C666" s="10">
        <f>SUMPRODUCT((Educators!B$2:B$15000=0)*(Educators!C$2:C$15000=A666)*(Educators!D$2:D$15000))</f>
        <v>0</v>
      </c>
      <c r="D666" s="10">
        <f t="shared" si="29"/>
        <v>91</v>
      </c>
      <c r="E666" s="24">
        <v>41</v>
      </c>
      <c r="F666" s="24">
        <v>0</v>
      </c>
      <c r="G666" s="10">
        <f t="shared" si="30"/>
        <v>41</v>
      </c>
      <c r="H666" s="24">
        <v>0</v>
      </c>
      <c r="I666" s="24">
        <v>0</v>
      </c>
      <c r="J666" s="10">
        <f t="shared" si="31"/>
        <v>0</v>
      </c>
      <c r="K666" s="24">
        <v>0</v>
      </c>
      <c r="L666" s="24">
        <v>0</v>
      </c>
      <c r="M666" s="10">
        <f t="shared" si="32"/>
        <v>0</v>
      </c>
      <c r="V666" s="10">
        <f t="shared" si="33"/>
        <v>18926</v>
      </c>
      <c r="W666" s="10">
        <f t="shared" si="34"/>
        <v>2</v>
      </c>
      <c r="X666" s="10">
        <f t="shared" si="35"/>
        <v>3640</v>
      </c>
      <c r="Y666" s="10">
        <f t="shared" si="36"/>
        <v>1</v>
      </c>
      <c r="Z666" s="10">
        <f t="shared" si="37"/>
        <v>1645</v>
      </c>
      <c r="AA666" s="10">
        <f t="shared" si="38"/>
        <v>1</v>
      </c>
      <c r="AB666" s="10">
        <f t="shared" si="39"/>
        <v>207</v>
      </c>
      <c r="AC666" s="10">
        <f t="shared" si="40"/>
        <v>0</v>
      </c>
    </row>
    <row r="667" spans="1:29" x14ac:dyDescent="0.25">
      <c r="A667">
        <v>120</v>
      </c>
      <c r="B667" s="10">
        <f>SUMPRODUCT((Educators!B$2:B$15000=1)*(Educators!C$2:C$15000=A667)*(Educators!D$2:D$15000))</f>
        <v>1077</v>
      </c>
      <c r="C667" s="10">
        <f>SUMPRODUCT((Educators!B$2:B$15000=0)*(Educators!C$2:C$15000=A667)*(Educators!D$2:D$15000))</f>
        <v>1</v>
      </c>
      <c r="D667" s="10">
        <f t="shared" si="29"/>
        <v>1078</v>
      </c>
      <c r="E667" s="24">
        <v>0</v>
      </c>
      <c r="F667" s="24">
        <v>0</v>
      </c>
      <c r="G667" s="10">
        <f t="shared" si="30"/>
        <v>0</v>
      </c>
      <c r="H667" s="24">
        <v>0</v>
      </c>
      <c r="I667" s="24">
        <v>0</v>
      </c>
      <c r="J667" s="10">
        <f t="shared" si="31"/>
        <v>0</v>
      </c>
      <c r="K667" s="24">
        <v>0</v>
      </c>
      <c r="L667" s="24">
        <v>0</v>
      </c>
      <c r="M667" s="10">
        <f t="shared" si="32"/>
        <v>0</v>
      </c>
      <c r="V667" s="10">
        <f t="shared" si="33"/>
        <v>20003</v>
      </c>
      <c r="W667" s="10">
        <f t="shared" si="34"/>
        <v>3</v>
      </c>
      <c r="X667" s="10">
        <f t="shared" si="35"/>
        <v>3640</v>
      </c>
      <c r="Y667" s="10">
        <f t="shared" si="36"/>
        <v>1</v>
      </c>
      <c r="Z667" s="10">
        <f t="shared" si="37"/>
        <v>1645</v>
      </c>
      <c r="AA667" s="10">
        <f t="shared" si="38"/>
        <v>1</v>
      </c>
      <c r="AB667" s="10">
        <f t="shared" si="39"/>
        <v>207</v>
      </c>
      <c r="AC667" s="10">
        <f t="shared" si="40"/>
        <v>0</v>
      </c>
    </row>
    <row r="668" spans="1:29" x14ac:dyDescent="0.25">
      <c r="A668">
        <v>121</v>
      </c>
      <c r="B668" s="10">
        <f>SUMPRODUCT((Educators!B$2:B$15000=1)*(Educators!C$2:C$15000=A668)*(Educators!D$2:D$15000))</f>
        <v>52</v>
      </c>
      <c r="C668" s="10">
        <f>SUMPRODUCT((Educators!B$2:B$15000=0)*(Educators!C$2:C$15000=A668)*(Educators!D$2:D$15000))</f>
        <v>0</v>
      </c>
      <c r="D668" s="10">
        <f t="shared" si="29"/>
        <v>52</v>
      </c>
      <c r="E668" s="24">
        <v>4</v>
      </c>
      <c r="F668" s="24">
        <v>0</v>
      </c>
      <c r="G668" s="10">
        <f t="shared" si="30"/>
        <v>4</v>
      </c>
      <c r="H668" s="24">
        <v>0</v>
      </c>
      <c r="I668" s="24">
        <v>0</v>
      </c>
      <c r="J668" s="10">
        <f t="shared" si="31"/>
        <v>0</v>
      </c>
      <c r="K668" s="24">
        <v>0</v>
      </c>
      <c r="L668" s="24">
        <v>0</v>
      </c>
      <c r="M668" s="10">
        <f t="shared" si="32"/>
        <v>0</v>
      </c>
      <c r="V668" s="10">
        <f t="shared" si="33"/>
        <v>20055</v>
      </c>
      <c r="W668" s="10">
        <f t="shared" si="34"/>
        <v>3</v>
      </c>
      <c r="X668" s="10">
        <f t="shared" si="35"/>
        <v>3644</v>
      </c>
      <c r="Y668" s="10">
        <f t="shared" si="36"/>
        <v>1</v>
      </c>
      <c r="Z668" s="10">
        <f t="shared" si="37"/>
        <v>1645</v>
      </c>
      <c r="AA668" s="10">
        <f t="shared" si="38"/>
        <v>1</v>
      </c>
      <c r="AB668" s="10">
        <f t="shared" si="39"/>
        <v>207</v>
      </c>
      <c r="AC668" s="10">
        <f t="shared" si="40"/>
        <v>0</v>
      </c>
    </row>
    <row r="669" spans="1:29" x14ac:dyDescent="0.25">
      <c r="A669">
        <v>122</v>
      </c>
      <c r="B669" s="10">
        <f>SUMPRODUCT((Educators!B$2:B$15000=1)*(Educators!C$2:C$15000=A669)*(Educators!D$2:D$15000))</f>
        <v>684</v>
      </c>
      <c r="C669" s="10">
        <f>SUMPRODUCT((Educators!B$2:B$15000=0)*(Educators!C$2:C$15000=A669)*(Educators!D$2:D$15000))</f>
        <v>0</v>
      </c>
      <c r="D669" s="10">
        <f t="shared" si="29"/>
        <v>684</v>
      </c>
      <c r="E669" s="24">
        <v>2</v>
      </c>
      <c r="F669" s="24">
        <v>0</v>
      </c>
      <c r="G669" s="10">
        <f t="shared" si="30"/>
        <v>2</v>
      </c>
      <c r="H669" s="24">
        <v>0</v>
      </c>
      <c r="I669" s="24">
        <v>0</v>
      </c>
      <c r="J669" s="10">
        <f t="shared" si="31"/>
        <v>0</v>
      </c>
      <c r="K669" s="24">
        <v>0</v>
      </c>
      <c r="L669" s="24">
        <v>0</v>
      </c>
      <c r="M669" s="10">
        <f t="shared" si="32"/>
        <v>0</v>
      </c>
      <c r="V669" s="10">
        <f t="shared" si="33"/>
        <v>20739</v>
      </c>
      <c r="W669" s="10">
        <f t="shared" si="34"/>
        <v>3</v>
      </c>
      <c r="X669" s="10">
        <f t="shared" si="35"/>
        <v>3646</v>
      </c>
      <c r="Y669" s="10">
        <f t="shared" si="36"/>
        <v>1</v>
      </c>
      <c r="Z669" s="10">
        <f t="shared" si="37"/>
        <v>1645</v>
      </c>
      <c r="AA669" s="10">
        <f t="shared" si="38"/>
        <v>1</v>
      </c>
      <c r="AB669" s="10">
        <f t="shared" si="39"/>
        <v>207</v>
      </c>
      <c r="AC669" s="10">
        <f t="shared" si="40"/>
        <v>0</v>
      </c>
    </row>
    <row r="670" spans="1:29" x14ac:dyDescent="0.25">
      <c r="A670">
        <v>123</v>
      </c>
      <c r="B670" s="10">
        <f>SUMPRODUCT((Educators!B$2:B$15000=1)*(Educators!C$2:C$15000=A670)*(Educators!D$2:D$15000))</f>
        <v>50</v>
      </c>
      <c r="C670" s="10">
        <f>SUMPRODUCT((Educators!B$2:B$15000=0)*(Educators!C$2:C$15000=A670)*(Educators!D$2:D$15000))</f>
        <v>0</v>
      </c>
      <c r="D670" s="10">
        <f t="shared" si="29"/>
        <v>50</v>
      </c>
      <c r="E670" s="24">
        <v>2</v>
      </c>
      <c r="F670" s="24">
        <v>0</v>
      </c>
      <c r="G670" s="10">
        <f t="shared" si="30"/>
        <v>2</v>
      </c>
      <c r="H670" s="24">
        <v>0</v>
      </c>
      <c r="I670" s="24">
        <v>0</v>
      </c>
      <c r="J670" s="10">
        <f t="shared" si="31"/>
        <v>0</v>
      </c>
      <c r="K670" s="24">
        <v>0</v>
      </c>
      <c r="L670" s="24">
        <v>0</v>
      </c>
      <c r="M670" s="10">
        <f t="shared" si="32"/>
        <v>0</v>
      </c>
      <c r="V670" s="10">
        <f t="shared" si="33"/>
        <v>20789</v>
      </c>
      <c r="W670" s="10">
        <f t="shared" si="34"/>
        <v>3</v>
      </c>
      <c r="X670" s="10">
        <f t="shared" si="35"/>
        <v>3648</v>
      </c>
      <c r="Y670" s="10">
        <f t="shared" si="36"/>
        <v>1</v>
      </c>
      <c r="Z670" s="10">
        <f t="shared" si="37"/>
        <v>1645</v>
      </c>
      <c r="AA670" s="10">
        <f t="shared" si="38"/>
        <v>1</v>
      </c>
      <c r="AB670" s="10">
        <f t="shared" si="39"/>
        <v>207</v>
      </c>
      <c r="AC670" s="10">
        <f t="shared" si="40"/>
        <v>0</v>
      </c>
    </row>
    <row r="671" spans="1:29" x14ac:dyDescent="0.25">
      <c r="A671">
        <v>124</v>
      </c>
      <c r="B671" s="10">
        <f>SUMPRODUCT((Educators!B$2:B$15000=1)*(Educators!C$2:C$15000=A671)*(Educators!D$2:D$15000))</f>
        <v>608</v>
      </c>
      <c r="C671" s="10">
        <f>SUMPRODUCT((Educators!B$2:B$15000=0)*(Educators!C$2:C$15000=A671)*(Educators!D$2:D$15000))</f>
        <v>0</v>
      </c>
      <c r="D671" s="10">
        <f t="shared" si="29"/>
        <v>608</v>
      </c>
      <c r="E671" s="24">
        <v>0</v>
      </c>
      <c r="F671" s="24">
        <v>0</v>
      </c>
      <c r="G671" s="10">
        <f t="shared" si="30"/>
        <v>0</v>
      </c>
      <c r="H671" s="24">
        <v>0</v>
      </c>
      <c r="I671" s="24">
        <v>0</v>
      </c>
      <c r="J671" s="10">
        <f t="shared" si="31"/>
        <v>0</v>
      </c>
      <c r="K671" s="24">
        <v>0</v>
      </c>
      <c r="L671" s="24">
        <v>0</v>
      </c>
      <c r="M671" s="10">
        <f t="shared" si="32"/>
        <v>0</v>
      </c>
      <c r="V671" s="10">
        <f t="shared" si="33"/>
        <v>21397</v>
      </c>
      <c r="W671" s="10">
        <f t="shared" si="34"/>
        <v>3</v>
      </c>
      <c r="X671" s="10">
        <f t="shared" si="35"/>
        <v>3648</v>
      </c>
      <c r="Y671" s="10">
        <f t="shared" si="36"/>
        <v>1</v>
      </c>
      <c r="Z671" s="10">
        <f t="shared" si="37"/>
        <v>1645</v>
      </c>
      <c r="AA671" s="10">
        <f t="shared" si="38"/>
        <v>1</v>
      </c>
      <c r="AB671" s="10">
        <f t="shared" si="39"/>
        <v>207</v>
      </c>
      <c r="AC671" s="10">
        <f t="shared" si="40"/>
        <v>0</v>
      </c>
    </row>
    <row r="672" spans="1:29" x14ac:dyDescent="0.25">
      <c r="A672">
        <v>125</v>
      </c>
      <c r="B672" s="10">
        <f>SUMPRODUCT((Educators!B$2:B$15000=1)*(Educators!C$2:C$15000=A672)*(Educators!D$2:D$15000))</f>
        <v>41</v>
      </c>
      <c r="C672" s="10">
        <f>SUMPRODUCT((Educators!B$2:B$15000=0)*(Educators!C$2:C$15000=A672)*(Educators!D$2:D$15000))</f>
        <v>0</v>
      </c>
      <c r="D672" s="10">
        <f t="shared" si="29"/>
        <v>41</v>
      </c>
      <c r="E672" s="24">
        <v>1</v>
      </c>
      <c r="F672" s="24">
        <v>0</v>
      </c>
      <c r="G672" s="10">
        <f t="shared" si="30"/>
        <v>1</v>
      </c>
      <c r="H672" s="24">
        <v>0</v>
      </c>
      <c r="I672" s="24">
        <v>0</v>
      </c>
      <c r="J672" s="10">
        <f t="shared" si="31"/>
        <v>0</v>
      </c>
      <c r="K672" s="24">
        <v>0</v>
      </c>
      <c r="L672" s="24">
        <v>0</v>
      </c>
      <c r="M672" s="10">
        <f t="shared" si="32"/>
        <v>0</v>
      </c>
      <c r="V672" s="10">
        <f t="shared" si="33"/>
        <v>21438</v>
      </c>
      <c r="W672" s="10">
        <f t="shared" si="34"/>
        <v>3</v>
      </c>
      <c r="X672" s="10">
        <f t="shared" si="35"/>
        <v>3649</v>
      </c>
      <c r="Y672" s="10">
        <f t="shared" si="36"/>
        <v>1</v>
      </c>
      <c r="Z672" s="10">
        <f t="shared" si="37"/>
        <v>1645</v>
      </c>
      <c r="AA672" s="10">
        <f t="shared" si="38"/>
        <v>1</v>
      </c>
      <c r="AB672" s="10">
        <f t="shared" si="39"/>
        <v>207</v>
      </c>
      <c r="AC672" s="10">
        <f t="shared" si="40"/>
        <v>0</v>
      </c>
    </row>
    <row r="673" spans="1:29" x14ac:dyDescent="0.25">
      <c r="A673">
        <v>126</v>
      </c>
      <c r="B673" s="10">
        <f>SUMPRODUCT((Educators!B$2:B$15000=1)*(Educators!C$2:C$15000=A673)*(Educators!D$2:D$15000))</f>
        <v>626</v>
      </c>
      <c r="C673" s="10">
        <f>SUMPRODUCT((Educators!B$2:B$15000=0)*(Educators!C$2:C$15000=A673)*(Educators!D$2:D$15000))</f>
        <v>0</v>
      </c>
      <c r="D673" s="10">
        <f t="shared" si="29"/>
        <v>626</v>
      </c>
      <c r="E673" s="24">
        <v>0</v>
      </c>
      <c r="F673" s="24">
        <v>0</v>
      </c>
      <c r="G673" s="10">
        <f t="shared" si="30"/>
        <v>0</v>
      </c>
      <c r="H673" s="24">
        <v>1</v>
      </c>
      <c r="I673" s="24">
        <v>0</v>
      </c>
      <c r="J673" s="10">
        <f t="shared" si="31"/>
        <v>1</v>
      </c>
      <c r="K673" s="24">
        <v>0</v>
      </c>
      <c r="L673" s="24">
        <v>0</v>
      </c>
      <c r="M673" s="10">
        <f t="shared" si="32"/>
        <v>0</v>
      </c>
      <c r="V673" s="10">
        <f t="shared" si="33"/>
        <v>22064</v>
      </c>
      <c r="W673" s="10">
        <f t="shared" si="34"/>
        <v>3</v>
      </c>
      <c r="X673" s="10">
        <f t="shared" si="35"/>
        <v>3649</v>
      </c>
      <c r="Y673" s="10">
        <f t="shared" si="36"/>
        <v>1</v>
      </c>
      <c r="Z673" s="10">
        <f t="shared" si="37"/>
        <v>1646</v>
      </c>
      <c r="AA673" s="10">
        <f t="shared" si="38"/>
        <v>1</v>
      </c>
      <c r="AB673" s="10">
        <f t="shared" si="39"/>
        <v>207</v>
      </c>
      <c r="AC673" s="10">
        <f t="shared" si="40"/>
        <v>0</v>
      </c>
    </row>
    <row r="674" spans="1:29" x14ac:dyDescent="0.25">
      <c r="A674">
        <v>127</v>
      </c>
      <c r="B674" s="10">
        <f>SUMPRODUCT((Educators!B$2:B$15000=1)*(Educators!C$2:C$15000=A674)*(Educators!D$2:D$15000))</f>
        <v>48</v>
      </c>
      <c r="C674" s="10">
        <f>SUMPRODUCT((Educators!B$2:B$15000=0)*(Educators!C$2:C$15000=A674)*(Educators!D$2:D$15000))</f>
        <v>0</v>
      </c>
      <c r="D674" s="10">
        <f t="shared" si="29"/>
        <v>48</v>
      </c>
      <c r="E674" s="24">
        <v>0</v>
      </c>
      <c r="F674" s="24">
        <v>0</v>
      </c>
      <c r="G674" s="10">
        <f t="shared" si="30"/>
        <v>0</v>
      </c>
      <c r="H674" s="24">
        <v>0</v>
      </c>
      <c r="I674" s="24">
        <v>0</v>
      </c>
      <c r="J674" s="10">
        <f t="shared" si="31"/>
        <v>0</v>
      </c>
      <c r="K674" s="24">
        <v>0</v>
      </c>
      <c r="L674" s="24">
        <v>0</v>
      </c>
      <c r="M674" s="10">
        <f t="shared" si="32"/>
        <v>0</v>
      </c>
      <c r="V674" s="10">
        <f t="shared" si="33"/>
        <v>22112</v>
      </c>
      <c r="W674" s="10">
        <f t="shared" si="34"/>
        <v>3</v>
      </c>
      <c r="X674" s="10">
        <f t="shared" si="35"/>
        <v>3649</v>
      </c>
      <c r="Y674" s="10">
        <f t="shared" si="36"/>
        <v>1</v>
      </c>
      <c r="Z674" s="10">
        <f t="shared" si="37"/>
        <v>1646</v>
      </c>
      <c r="AA674" s="10">
        <f t="shared" si="38"/>
        <v>1</v>
      </c>
      <c r="AB674" s="10">
        <f t="shared" si="39"/>
        <v>207</v>
      </c>
      <c r="AC674" s="10">
        <f t="shared" si="40"/>
        <v>0</v>
      </c>
    </row>
    <row r="675" spans="1:29" x14ac:dyDescent="0.25">
      <c r="A675">
        <v>128</v>
      </c>
      <c r="B675" s="10">
        <f>SUMPRODUCT((Educators!B$2:B$15000=1)*(Educators!C$2:C$15000=A675)*(Educators!D$2:D$15000))</f>
        <v>579</v>
      </c>
      <c r="C675" s="10">
        <f>SUMPRODUCT((Educators!B$2:B$15000=0)*(Educators!C$2:C$15000=A675)*(Educators!D$2:D$15000))</f>
        <v>0</v>
      </c>
      <c r="D675" s="10">
        <f t="shared" si="29"/>
        <v>579</v>
      </c>
      <c r="E675" s="24">
        <v>0</v>
      </c>
      <c r="F675" s="24">
        <v>0</v>
      </c>
      <c r="G675" s="10">
        <f t="shared" si="30"/>
        <v>0</v>
      </c>
      <c r="H675" s="24">
        <v>0</v>
      </c>
      <c r="I675" s="24">
        <v>0</v>
      </c>
      <c r="J675" s="10">
        <f t="shared" si="31"/>
        <v>0</v>
      </c>
      <c r="K675" s="24">
        <v>0</v>
      </c>
      <c r="L675" s="24">
        <v>0</v>
      </c>
      <c r="M675" s="10">
        <f t="shared" si="32"/>
        <v>0</v>
      </c>
      <c r="V675" s="10">
        <f t="shared" si="33"/>
        <v>22691</v>
      </c>
      <c r="W675" s="10">
        <f t="shared" si="34"/>
        <v>3</v>
      </c>
      <c r="X675" s="10">
        <f t="shared" si="35"/>
        <v>3649</v>
      </c>
      <c r="Y675" s="10">
        <f t="shared" si="36"/>
        <v>1</v>
      </c>
      <c r="Z675" s="10">
        <f t="shared" si="37"/>
        <v>1646</v>
      </c>
      <c r="AA675" s="10">
        <f t="shared" si="38"/>
        <v>1</v>
      </c>
      <c r="AB675" s="10">
        <f t="shared" si="39"/>
        <v>207</v>
      </c>
      <c r="AC675" s="10">
        <f t="shared" si="40"/>
        <v>0</v>
      </c>
    </row>
    <row r="676" spans="1:29" x14ac:dyDescent="0.25">
      <c r="A676">
        <v>129</v>
      </c>
      <c r="B676" s="10">
        <f>SUMPRODUCT((Educators!B$2:B$15000=1)*(Educators!C$2:C$15000=A676)*(Educators!D$2:D$15000))</f>
        <v>43</v>
      </c>
      <c r="C676" s="10">
        <f>SUMPRODUCT((Educators!B$2:B$15000=0)*(Educators!C$2:C$15000=A676)*(Educators!D$2:D$15000))</f>
        <v>0</v>
      </c>
      <c r="D676" s="10">
        <f t="shared" si="29"/>
        <v>43</v>
      </c>
      <c r="E676" s="24">
        <v>0</v>
      </c>
      <c r="F676" s="24">
        <v>0</v>
      </c>
      <c r="G676" s="10">
        <f t="shared" si="30"/>
        <v>0</v>
      </c>
      <c r="H676" s="24">
        <v>14</v>
      </c>
      <c r="I676" s="24">
        <v>0</v>
      </c>
      <c r="J676" s="10">
        <f t="shared" si="31"/>
        <v>14</v>
      </c>
      <c r="K676" s="24">
        <v>306</v>
      </c>
      <c r="L676" s="24">
        <v>0</v>
      </c>
      <c r="M676" s="10">
        <f t="shared" si="32"/>
        <v>306</v>
      </c>
      <c r="V676" s="10">
        <f t="shared" si="33"/>
        <v>22734</v>
      </c>
      <c r="W676" s="10">
        <f t="shared" si="34"/>
        <v>3</v>
      </c>
      <c r="X676" s="10">
        <f t="shared" si="35"/>
        <v>3649</v>
      </c>
      <c r="Y676" s="10">
        <f t="shared" si="36"/>
        <v>1</v>
      </c>
      <c r="Z676" s="10">
        <f t="shared" si="37"/>
        <v>1660</v>
      </c>
      <c r="AA676" s="10">
        <f t="shared" si="38"/>
        <v>1</v>
      </c>
      <c r="AB676" s="10">
        <f t="shared" si="39"/>
        <v>513</v>
      </c>
      <c r="AC676" s="10">
        <f t="shared" si="40"/>
        <v>0</v>
      </c>
    </row>
    <row r="677" spans="1:29" x14ac:dyDescent="0.25">
      <c r="A677">
        <v>130</v>
      </c>
      <c r="B677" s="10">
        <f>SUMPRODUCT((Educators!B$2:B$15000=1)*(Educators!C$2:C$15000=A677)*(Educators!D$2:D$15000))</f>
        <v>652</v>
      </c>
      <c r="C677" s="10">
        <f>SUMPRODUCT((Educators!B$2:B$15000=0)*(Educators!C$2:C$15000=A677)*(Educators!D$2:D$15000))</f>
        <v>0</v>
      </c>
      <c r="D677" s="10">
        <f t="shared" ref="D677:D740" si="41">SUM(B677:C677)</f>
        <v>652</v>
      </c>
      <c r="E677" s="24">
        <v>1</v>
      </c>
      <c r="F677" s="24">
        <v>0</v>
      </c>
      <c r="G677" s="10">
        <f t="shared" ref="G677:G740" si="42">SUM(E677:F677)</f>
        <v>1</v>
      </c>
      <c r="H677" s="24">
        <v>0</v>
      </c>
      <c r="I677" s="24">
        <v>0</v>
      </c>
      <c r="J677" s="10">
        <f t="shared" ref="J677:J740" si="43">SUM(H677:I677)</f>
        <v>0</v>
      </c>
      <c r="K677" s="24">
        <v>0</v>
      </c>
      <c r="L677" s="24">
        <v>0</v>
      </c>
      <c r="M677" s="10">
        <f t="shared" ref="M677:M740" si="44">SUM(K677:L677)</f>
        <v>0</v>
      </c>
      <c r="V677" s="10">
        <f t="shared" si="33"/>
        <v>23386</v>
      </c>
      <c r="W677" s="10">
        <f t="shared" si="34"/>
        <v>3</v>
      </c>
      <c r="X677" s="10">
        <f t="shared" si="35"/>
        <v>3650</v>
      </c>
      <c r="Y677" s="10">
        <f t="shared" si="36"/>
        <v>1</v>
      </c>
      <c r="Z677" s="10">
        <f t="shared" si="37"/>
        <v>1660</v>
      </c>
      <c r="AA677" s="10">
        <f t="shared" si="38"/>
        <v>1</v>
      </c>
      <c r="AB677" s="10">
        <f t="shared" si="39"/>
        <v>513</v>
      </c>
      <c r="AC677" s="10">
        <f t="shared" si="40"/>
        <v>0</v>
      </c>
    </row>
    <row r="678" spans="1:29" x14ac:dyDescent="0.25">
      <c r="A678">
        <v>131</v>
      </c>
      <c r="B678" s="10">
        <f>SUMPRODUCT((Educators!B$2:B$15000=1)*(Educators!C$2:C$15000=A678)*(Educators!D$2:D$15000))</f>
        <v>27</v>
      </c>
      <c r="C678" s="10">
        <f>SUMPRODUCT((Educators!B$2:B$15000=0)*(Educators!C$2:C$15000=A678)*(Educators!D$2:D$15000))</f>
        <v>0</v>
      </c>
      <c r="D678" s="10">
        <f t="shared" si="41"/>
        <v>27</v>
      </c>
      <c r="E678" s="24">
        <v>24</v>
      </c>
      <c r="F678" s="24">
        <v>0</v>
      </c>
      <c r="G678" s="10">
        <f t="shared" si="42"/>
        <v>24</v>
      </c>
      <c r="H678" s="24">
        <v>0</v>
      </c>
      <c r="I678" s="24">
        <v>0</v>
      </c>
      <c r="J678" s="10">
        <f t="shared" si="43"/>
        <v>0</v>
      </c>
      <c r="K678" s="24">
        <v>0</v>
      </c>
      <c r="L678" s="24">
        <v>0</v>
      </c>
      <c r="M678" s="10">
        <f t="shared" si="44"/>
        <v>0</v>
      </c>
      <c r="V678" s="10">
        <f t="shared" ref="V678:V741" si="45">V677+B678</f>
        <v>23413</v>
      </c>
      <c r="W678" s="10">
        <f t="shared" ref="W678:W741" si="46">W677+C678</f>
        <v>3</v>
      </c>
      <c r="X678" s="10">
        <f t="shared" ref="X678:X741" si="47">X677+E678</f>
        <v>3674</v>
      </c>
      <c r="Y678" s="10">
        <f t="shared" ref="Y678:Y741" si="48">Y677+F678</f>
        <v>1</v>
      </c>
      <c r="Z678" s="10">
        <f t="shared" ref="Z678:Z741" si="49">Z677+H678</f>
        <v>1660</v>
      </c>
      <c r="AA678" s="10">
        <f t="shared" ref="AA678:AA741" si="50">AA677+I678</f>
        <v>1</v>
      </c>
      <c r="AB678" s="10">
        <f t="shared" ref="AB678:AB741" si="51">AB677+K678</f>
        <v>513</v>
      </c>
      <c r="AC678" s="10">
        <f t="shared" ref="AC678:AC741" si="52">AC677+L678</f>
        <v>0</v>
      </c>
    </row>
    <row r="679" spans="1:29" x14ac:dyDescent="0.25">
      <c r="A679">
        <v>132</v>
      </c>
      <c r="B679" s="10">
        <f>SUMPRODUCT((Educators!B$2:B$15000=1)*(Educators!C$2:C$15000=A679)*(Educators!D$2:D$15000))</f>
        <v>905</v>
      </c>
      <c r="C679" s="10">
        <f>SUMPRODUCT((Educators!B$2:B$15000=0)*(Educators!C$2:C$15000=A679)*(Educators!D$2:D$15000))</f>
        <v>1</v>
      </c>
      <c r="D679" s="10">
        <f t="shared" si="41"/>
        <v>906</v>
      </c>
      <c r="E679" s="24">
        <v>127</v>
      </c>
      <c r="F679" s="24">
        <v>0</v>
      </c>
      <c r="G679" s="10">
        <f t="shared" si="42"/>
        <v>127</v>
      </c>
      <c r="H679" s="24">
        <v>8</v>
      </c>
      <c r="I679" s="24">
        <v>0</v>
      </c>
      <c r="J679" s="10">
        <f t="shared" si="43"/>
        <v>8</v>
      </c>
      <c r="K679" s="24">
        <v>0</v>
      </c>
      <c r="L679" s="24">
        <v>0</v>
      </c>
      <c r="M679" s="10">
        <f t="shared" si="44"/>
        <v>0</v>
      </c>
      <c r="V679" s="10">
        <f t="shared" si="45"/>
        <v>24318</v>
      </c>
      <c r="W679" s="10">
        <f t="shared" si="46"/>
        <v>4</v>
      </c>
      <c r="X679" s="10">
        <f t="shared" si="47"/>
        <v>3801</v>
      </c>
      <c r="Y679" s="10">
        <f t="shared" si="48"/>
        <v>1</v>
      </c>
      <c r="Z679" s="10">
        <f t="shared" si="49"/>
        <v>1668</v>
      </c>
      <c r="AA679" s="10">
        <f t="shared" si="50"/>
        <v>1</v>
      </c>
      <c r="AB679" s="10">
        <f t="shared" si="51"/>
        <v>513</v>
      </c>
      <c r="AC679" s="10">
        <f t="shared" si="52"/>
        <v>0</v>
      </c>
    </row>
    <row r="680" spans="1:29" x14ac:dyDescent="0.25">
      <c r="A680">
        <v>133</v>
      </c>
      <c r="B680" s="10">
        <f>SUMPRODUCT((Educators!B$2:B$15000=1)*(Educators!C$2:C$15000=A680)*(Educators!D$2:D$15000))</f>
        <v>24</v>
      </c>
      <c r="C680" s="10">
        <f>SUMPRODUCT((Educators!B$2:B$15000=0)*(Educators!C$2:C$15000=A680)*(Educators!D$2:D$15000))</f>
        <v>0</v>
      </c>
      <c r="D680" s="10">
        <f t="shared" si="41"/>
        <v>24</v>
      </c>
      <c r="E680" s="24">
        <v>4</v>
      </c>
      <c r="F680" s="24">
        <v>0</v>
      </c>
      <c r="G680" s="10">
        <f t="shared" si="42"/>
        <v>4</v>
      </c>
      <c r="H680" s="24">
        <v>0</v>
      </c>
      <c r="I680" s="24">
        <v>0</v>
      </c>
      <c r="J680" s="10">
        <f t="shared" si="43"/>
        <v>0</v>
      </c>
      <c r="K680" s="24">
        <v>0</v>
      </c>
      <c r="L680" s="24">
        <v>0</v>
      </c>
      <c r="M680" s="10">
        <f t="shared" si="44"/>
        <v>0</v>
      </c>
      <c r="V680" s="10">
        <f t="shared" si="45"/>
        <v>24342</v>
      </c>
      <c r="W680" s="10">
        <f t="shared" si="46"/>
        <v>4</v>
      </c>
      <c r="X680" s="10">
        <f t="shared" si="47"/>
        <v>3805</v>
      </c>
      <c r="Y680" s="10">
        <f t="shared" si="48"/>
        <v>1</v>
      </c>
      <c r="Z680" s="10">
        <f t="shared" si="49"/>
        <v>1668</v>
      </c>
      <c r="AA680" s="10">
        <f t="shared" si="50"/>
        <v>1</v>
      </c>
      <c r="AB680" s="10">
        <f t="shared" si="51"/>
        <v>513</v>
      </c>
      <c r="AC680" s="10">
        <f t="shared" si="52"/>
        <v>0</v>
      </c>
    </row>
    <row r="681" spans="1:29" x14ac:dyDescent="0.25">
      <c r="A681">
        <v>134</v>
      </c>
      <c r="B681" s="10">
        <f>SUMPRODUCT((Educators!B$2:B$15000=1)*(Educators!C$2:C$15000=A681)*(Educators!D$2:D$15000))</f>
        <v>206</v>
      </c>
      <c r="C681" s="10">
        <f>SUMPRODUCT((Educators!B$2:B$15000=0)*(Educators!C$2:C$15000=A681)*(Educators!D$2:D$15000))</f>
        <v>0</v>
      </c>
      <c r="D681" s="10">
        <f t="shared" si="41"/>
        <v>206</v>
      </c>
      <c r="E681" s="24">
        <v>1</v>
      </c>
      <c r="F681" s="24">
        <v>0</v>
      </c>
      <c r="G681" s="10">
        <f t="shared" si="42"/>
        <v>1</v>
      </c>
      <c r="H681" s="24">
        <v>0</v>
      </c>
      <c r="I681" s="24">
        <v>0</v>
      </c>
      <c r="J681" s="10">
        <f t="shared" si="43"/>
        <v>0</v>
      </c>
      <c r="K681" s="24">
        <v>0</v>
      </c>
      <c r="L681" s="24">
        <v>0</v>
      </c>
      <c r="M681" s="10">
        <f t="shared" si="44"/>
        <v>0</v>
      </c>
      <c r="V681" s="10">
        <f t="shared" si="45"/>
        <v>24548</v>
      </c>
      <c r="W681" s="10">
        <f t="shared" si="46"/>
        <v>4</v>
      </c>
      <c r="X681" s="10">
        <f t="shared" si="47"/>
        <v>3806</v>
      </c>
      <c r="Y681" s="10">
        <f t="shared" si="48"/>
        <v>1</v>
      </c>
      <c r="Z681" s="10">
        <f t="shared" si="49"/>
        <v>1668</v>
      </c>
      <c r="AA681" s="10">
        <f t="shared" si="50"/>
        <v>1</v>
      </c>
      <c r="AB681" s="10">
        <f t="shared" si="51"/>
        <v>513</v>
      </c>
      <c r="AC681" s="10">
        <f t="shared" si="52"/>
        <v>0</v>
      </c>
    </row>
    <row r="682" spans="1:29" x14ac:dyDescent="0.25">
      <c r="A682">
        <v>135</v>
      </c>
      <c r="B682" s="10">
        <f>SUMPRODUCT((Educators!B$2:B$15000=1)*(Educators!C$2:C$15000=A682)*(Educators!D$2:D$15000))</f>
        <v>63</v>
      </c>
      <c r="C682" s="10">
        <f>SUMPRODUCT((Educators!B$2:B$15000=0)*(Educators!C$2:C$15000=A682)*(Educators!D$2:D$15000))</f>
        <v>0</v>
      </c>
      <c r="D682" s="10">
        <f t="shared" si="41"/>
        <v>63</v>
      </c>
      <c r="E682" s="24">
        <v>3484</v>
      </c>
      <c r="F682" s="24">
        <v>0</v>
      </c>
      <c r="G682" s="10">
        <f t="shared" si="42"/>
        <v>3484</v>
      </c>
      <c r="H682" s="24">
        <v>0</v>
      </c>
      <c r="I682" s="24">
        <v>0</v>
      </c>
      <c r="J682" s="10">
        <f t="shared" si="43"/>
        <v>0</v>
      </c>
      <c r="K682" s="24">
        <v>0</v>
      </c>
      <c r="L682" s="24">
        <v>0</v>
      </c>
      <c r="M682" s="10">
        <f t="shared" si="44"/>
        <v>0</v>
      </c>
      <c r="V682" s="10">
        <f t="shared" si="45"/>
        <v>24611</v>
      </c>
      <c r="W682" s="10">
        <f t="shared" si="46"/>
        <v>4</v>
      </c>
      <c r="X682" s="10">
        <f t="shared" si="47"/>
        <v>7290</v>
      </c>
      <c r="Y682" s="10">
        <f t="shared" si="48"/>
        <v>1</v>
      </c>
      <c r="Z682" s="10">
        <f t="shared" si="49"/>
        <v>1668</v>
      </c>
      <c r="AA682" s="10">
        <f t="shared" si="50"/>
        <v>1</v>
      </c>
      <c r="AB682" s="10">
        <f t="shared" si="51"/>
        <v>513</v>
      </c>
      <c r="AC682" s="10">
        <f t="shared" si="52"/>
        <v>0</v>
      </c>
    </row>
    <row r="683" spans="1:29" x14ac:dyDescent="0.25">
      <c r="A683">
        <v>136</v>
      </c>
      <c r="B683" s="10">
        <f>SUMPRODUCT((Educators!B$2:B$15000=1)*(Educators!C$2:C$15000=A683)*(Educators!D$2:D$15000))</f>
        <v>296</v>
      </c>
      <c r="C683" s="10">
        <f>SUMPRODUCT((Educators!B$2:B$15000=0)*(Educators!C$2:C$15000=A683)*(Educators!D$2:D$15000))</f>
        <v>0</v>
      </c>
      <c r="D683" s="10">
        <f t="shared" si="41"/>
        <v>296</v>
      </c>
      <c r="E683" s="24">
        <v>20</v>
      </c>
      <c r="F683" s="24">
        <v>0</v>
      </c>
      <c r="G683" s="10">
        <f t="shared" si="42"/>
        <v>20</v>
      </c>
      <c r="H683" s="24">
        <v>2</v>
      </c>
      <c r="I683" s="24">
        <v>0</v>
      </c>
      <c r="J683" s="10">
        <f t="shared" si="43"/>
        <v>2</v>
      </c>
      <c r="K683" s="24">
        <v>0</v>
      </c>
      <c r="L683" s="24">
        <v>0</v>
      </c>
      <c r="M683" s="10">
        <f t="shared" si="44"/>
        <v>0</v>
      </c>
      <c r="V683" s="10">
        <f t="shared" si="45"/>
        <v>24907</v>
      </c>
      <c r="W683" s="10">
        <f t="shared" si="46"/>
        <v>4</v>
      </c>
      <c r="X683" s="10">
        <f t="shared" si="47"/>
        <v>7310</v>
      </c>
      <c r="Y683" s="10">
        <f t="shared" si="48"/>
        <v>1</v>
      </c>
      <c r="Z683" s="10">
        <f t="shared" si="49"/>
        <v>1670</v>
      </c>
      <c r="AA683" s="10">
        <f t="shared" si="50"/>
        <v>1</v>
      </c>
      <c r="AB683" s="10">
        <f t="shared" si="51"/>
        <v>513</v>
      </c>
      <c r="AC683" s="10">
        <f t="shared" si="52"/>
        <v>0</v>
      </c>
    </row>
    <row r="684" spans="1:29" x14ac:dyDescent="0.25">
      <c r="A684">
        <v>137</v>
      </c>
      <c r="B684" s="10">
        <f>SUMPRODUCT((Educators!B$2:B$15000=1)*(Educators!C$2:C$15000=A684)*(Educators!D$2:D$15000))</f>
        <v>28</v>
      </c>
      <c r="C684" s="10">
        <f>SUMPRODUCT((Educators!B$2:B$15000=0)*(Educators!C$2:C$15000=A684)*(Educators!D$2:D$15000))</f>
        <v>0</v>
      </c>
      <c r="D684" s="10">
        <f t="shared" si="41"/>
        <v>28</v>
      </c>
      <c r="E684" s="24">
        <v>54</v>
      </c>
      <c r="F684" s="24">
        <v>0</v>
      </c>
      <c r="G684" s="10">
        <f t="shared" si="42"/>
        <v>54</v>
      </c>
      <c r="H684" s="24">
        <v>3</v>
      </c>
      <c r="I684" s="24">
        <v>0</v>
      </c>
      <c r="J684" s="10">
        <f t="shared" si="43"/>
        <v>3</v>
      </c>
      <c r="K684" s="24">
        <v>0</v>
      </c>
      <c r="L684" s="24">
        <v>0</v>
      </c>
      <c r="M684" s="10">
        <f t="shared" si="44"/>
        <v>0</v>
      </c>
      <c r="V684" s="10">
        <f t="shared" si="45"/>
        <v>24935</v>
      </c>
      <c r="W684" s="10">
        <f t="shared" si="46"/>
        <v>4</v>
      </c>
      <c r="X684" s="10">
        <f t="shared" si="47"/>
        <v>7364</v>
      </c>
      <c r="Y684" s="10">
        <f t="shared" si="48"/>
        <v>1</v>
      </c>
      <c r="Z684" s="10">
        <f t="shared" si="49"/>
        <v>1673</v>
      </c>
      <c r="AA684" s="10">
        <f t="shared" si="50"/>
        <v>1</v>
      </c>
      <c r="AB684" s="10">
        <f t="shared" si="51"/>
        <v>513</v>
      </c>
      <c r="AC684" s="10">
        <f t="shared" si="52"/>
        <v>0</v>
      </c>
    </row>
    <row r="685" spans="1:29" x14ac:dyDescent="0.25">
      <c r="A685">
        <v>138</v>
      </c>
      <c r="B685" s="10">
        <f>SUMPRODUCT((Educators!B$2:B$15000=1)*(Educators!C$2:C$15000=A685)*(Educators!D$2:D$15000))</f>
        <v>488</v>
      </c>
      <c r="C685" s="10">
        <f>SUMPRODUCT((Educators!B$2:B$15000=0)*(Educators!C$2:C$15000=A685)*(Educators!D$2:D$15000))</f>
        <v>0</v>
      </c>
      <c r="D685" s="10">
        <f t="shared" si="41"/>
        <v>488</v>
      </c>
      <c r="E685" s="24">
        <v>1281</v>
      </c>
      <c r="F685" s="24">
        <v>0</v>
      </c>
      <c r="G685" s="10">
        <f t="shared" si="42"/>
        <v>1281</v>
      </c>
      <c r="H685" s="24">
        <v>0</v>
      </c>
      <c r="I685" s="24">
        <v>0</v>
      </c>
      <c r="J685" s="10">
        <f t="shared" si="43"/>
        <v>0</v>
      </c>
      <c r="K685" s="24">
        <v>0</v>
      </c>
      <c r="L685" s="24">
        <v>0</v>
      </c>
      <c r="M685" s="10">
        <f t="shared" si="44"/>
        <v>0</v>
      </c>
      <c r="V685" s="10">
        <f t="shared" si="45"/>
        <v>25423</v>
      </c>
      <c r="W685" s="10">
        <f t="shared" si="46"/>
        <v>4</v>
      </c>
      <c r="X685" s="10">
        <f t="shared" si="47"/>
        <v>8645</v>
      </c>
      <c r="Y685" s="10">
        <f t="shared" si="48"/>
        <v>1</v>
      </c>
      <c r="Z685" s="10">
        <f t="shared" si="49"/>
        <v>1673</v>
      </c>
      <c r="AA685" s="10">
        <f t="shared" si="50"/>
        <v>1</v>
      </c>
      <c r="AB685" s="10">
        <f t="shared" si="51"/>
        <v>513</v>
      </c>
      <c r="AC685" s="10">
        <f t="shared" si="52"/>
        <v>0</v>
      </c>
    </row>
    <row r="686" spans="1:29" x14ac:dyDescent="0.25">
      <c r="A686">
        <v>139</v>
      </c>
      <c r="B686" s="10">
        <f>SUMPRODUCT((Educators!B$2:B$15000=1)*(Educators!C$2:C$15000=A686)*(Educators!D$2:D$15000))</f>
        <v>28</v>
      </c>
      <c r="C686" s="10">
        <f>SUMPRODUCT((Educators!B$2:B$15000=0)*(Educators!C$2:C$15000=A686)*(Educators!D$2:D$15000))</f>
        <v>0</v>
      </c>
      <c r="D686" s="10">
        <f t="shared" si="41"/>
        <v>28</v>
      </c>
      <c r="E686" s="24">
        <v>51</v>
      </c>
      <c r="F686" s="24">
        <v>0</v>
      </c>
      <c r="G686" s="10">
        <f t="shared" si="42"/>
        <v>51</v>
      </c>
      <c r="H686" s="24">
        <v>3</v>
      </c>
      <c r="I686" s="24">
        <v>0</v>
      </c>
      <c r="J686" s="10">
        <f t="shared" si="43"/>
        <v>3</v>
      </c>
      <c r="K686" s="24">
        <v>0</v>
      </c>
      <c r="L686" s="24">
        <v>0</v>
      </c>
      <c r="M686" s="10">
        <f t="shared" si="44"/>
        <v>0</v>
      </c>
      <c r="V686" s="10">
        <f t="shared" si="45"/>
        <v>25451</v>
      </c>
      <c r="W686" s="10">
        <f t="shared" si="46"/>
        <v>4</v>
      </c>
      <c r="X686" s="10">
        <f t="shared" si="47"/>
        <v>8696</v>
      </c>
      <c r="Y686" s="10">
        <f t="shared" si="48"/>
        <v>1</v>
      </c>
      <c r="Z686" s="10">
        <f t="shared" si="49"/>
        <v>1676</v>
      </c>
      <c r="AA686" s="10">
        <f t="shared" si="50"/>
        <v>1</v>
      </c>
      <c r="AB686" s="10">
        <f t="shared" si="51"/>
        <v>513</v>
      </c>
      <c r="AC686" s="10">
        <f t="shared" si="52"/>
        <v>0</v>
      </c>
    </row>
    <row r="687" spans="1:29" x14ac:dyDescent="0.25">
      <c r="A687">
        <v>140</v>
      </c>
      <c r="B687" s="10">
        <f>SUMPRODUCT((Educators!B$2:B$15000=1)*(Educators!C$2:C$15000=A687)*(Educators!D$2:D$15000))</f>
        <v>382</v>
      </c>
      <c r="C687" s="10">
        <f>SUMPRODUCT((Educators!B$2:B$15000=0)*(Educators!C$2:C$15000=A687)*(Educators!D$2:D$15000))</f>
        <v>0</v>
      </c>
      <c r="D687" s="10">
        <f t="shared" si="41"/>
        <v>382</v>
      </c>
      <c r="E687" s="24">
        <v>106</v>
      </c>
      <c r="F687" s="24">
        <v>0</v>
      </c>
      <c r="G687" s="10">
        <f t="shared" si="42"/>
        <v>106</v>
      </c>
      <c r="H687" s="24">
        <v>2</v>
      </c>
      <c r="I687" s="24">
        <v>0</v>
      </c>
      <c r="J687" s="10">
        <f t="shared" si="43"/>
        <v>2</v>
      </c>
      <c r="K687" s="24">
        <v>0</v>
      </c>
      <c r="L687" s="24">
        <v>0</v>
      </c>
      <c r="M687" s="10">
        <f t="shared" si="44"/>
        <v>0</v>
      </c>
      <c r="V687" s="10">
        <f t="shared" si="45"/>
        <v>25833</v>
      </c>
      <c r="W687" s="10">
        <f t="shared" si="46"/>
        <v>4</v>
      </c>
      <c r="X687" s="10">
        <f t="shared" si="47"/>
        <v>8802</v>
      </c>
      <c r="Y687" s="10">
        <f t="shared" si="48"/>
        <v>1</v>
      </c>
      <c r="Z687" s="10">
        <f t="shared" si="49"/>
        <v>1678</v>
      </c>
      <c r="AA687" s="10">
        <f t="shared" si="50"/>
        <v>1</v>
      </c>
      <c r="AB687" s="10">
        <f t="shared" si="51"/>
        <v>513</v>
      </c>
      <c r="AC687" s="10">
        <f t="shared" si="52"/>
        <v>0</v>
      </c>
    </row>
    <row r="688" spans="1:29" x14ac:dyDescent="0.25">
      <c r="A688">
        <v>141</v>
      </c>
      <c r="B688" s="10">
        <f>SUMPRODUCT((Educators!B$2:B$15000=1)*(Educators!C$2:C$15000=A688)*(Educators!D$2:D$15000))</f>
        <v>29</v>
      </c>
      <c r="C688" s="10">
        <f>SUMPRODUCT((Educators!B$2:B$15000=0)*(Educators!C$2:C$15000=A688)*(Educators!D$2:D$15000))</f>
        <v>0</v>
      </c>
      <c r="D688" s="10">
        <f t="shared" si="41"/>
        <v>29</v>
      </c>
      <c r="E688" s="24">
        <v>315</v>
      </c>
      <c r="F688" s="24">
        <v>0</v>
      </c>
      <c r="G688" s="10">
        <f t="shared" si="42"/>
        <v>315</v>
      </c>
      <c r="H688" s="24">
        <v>1</v>
      </c>
      <c r="I688" s="24">
        <v>0</v>
      </c>
      <c r="J688" s="10">
        <f t="shared" si="43"/>
        <v>1</v>
      </c>
      <c r="K688" s="24">
        <v>0</v>
      </c>
      <c r="L688" s="24">
        <v>0</v>
      </c>
      <c r="M688" s="10">
        <f t="shared" si="44"/>
        <v>0</v>
      </c>
      <c r="V688" s="10">
        <f t="shared" si="45"/>
        <v>25862</v>
      </c>
      <c r="W688" s="10">
        <f t="shared" si="46"/>
        <v>4</v>
      </c>
      <c r="X688" s="10">
        <f t="shared" si="47"/>
        <v>9117</v>
      </c>
      <c r="Y688" s="10">
        <f t="shared" si="48"/>
        <v>1</v>
      </c>
      <c r="Z688" s="10">
        <f t="shared" si="49"/>
        <v>1679</v>
      </c>
      <c r="AA688" s="10">
        <f t="shared" si="50"/>
        <v>1</v>
      </c>
      <c r="AB688" s="10">
        <f t="shared" si="51"/>
        <v>513</v>
      </c>
      <c r="AC688" s="10">
        <f t="shared" si="52"/>
        <v>0</v>
      </c>
    </row>
    <row r="689" spans="1:29" x14ac:dyDescent="0.25">
      <c r="A689">
        <v>142</v>
      </c>
      <c r="B689" s="10">
        <f>SUMPRODUCT((Educators!B$2:B$15000=1)*(Educators!C$2:C$15000=A689)*(Educators!D$2:D$15000))</f>
        <v>144</v>
      </c>
      <c r="C689" s="10">
        <f>SUMPRODUCT((Educators!B$2:B$15000=0)*(Educators!C$2:C$15000=A689)*(Educators!D$2:D$15000))</f>
        <v>0</v>
      </c>
      <c r="D689" s="10">
        <f t="shared" si="41"/>
        <v>144</v>
      </c>
      <c r="E689" s="24">
        <v>38</v>
      </c>
      <c r="F689" s="24">
        <v>0</v>
      </c>
      <c r="G689" s="10">
        <f t="shared" si="42"/>
        <v>38</v>
      </c>
      <c r="H689" s="24">
        <v>1</v>
      </c>
      <c r="I689" s="24">
        <v>0</v>
      </c>
      <c r="J689" s="10">
        <f t="shared" si="43"/>
        <v>1</v>
      </c>
      <c r="K689" s="24">
        <v>0</v>
      </c>
      <c r="L689" s="24">
        <v>0</v>
      </c>
      <c r="M689" s="10">
        <f t="shared" si="44"/>
        <v>0</v>
      </c>
      <c r="V689" s="10">
        <f t="shared" si="45"/>
        <v>26006</v>
      </c>
      <c r="W689" s="10">
        <f t="shared" si="46"/>
        <v>4</v>
      </c>
      <c r="X689" s="10">
        <f t="shared" si="47"/>
        <v>9155</v>
      </c>
      <c r="Y689" s="10">
        <f t="shared" si="48"/>
        <v>1</v>
      </c>
      <c r="Z689" s="10">
        <f t="shared" si="49"/>
        <v>1680</v>
      </c>
      <c r="AA689" s="10">
        <f t="shared" si="50"/>
        <v>1</v>
      </c>
      <c r="AB689" s="10">
        <f t="shared" si="51"/>
        <v>513</v>
      </c>
      <c r="AC689" s="10">
        <f t="shared" si="52"/>
        <v>0</v>
      </c>
    </row>
    <row r="690" spans="1:29" x14ac:dyDescent="0.25">
      <c r="A690">
        <v>143</v>
      </c>
      <c r="B690" s="10">
        <f>SUMPRODUCT((Educators!B$2:B$15000=1)*(Educators!C$2:C$15000=A690)*(Educators!D$2:D$15000))</f>
        <v>63</v>
      </c>
      <c r="C690" s="10">
        <f>SUMPRODUCT((Educators!B$2:B$15000=0)*(Educators!C$2:C$15000=A690)*(Educators!D$2:D$15000))</f>
        <v>0</v>
      </c>
      <c r="D690" s="10">
        <f t="shared" si="41"/>
        <v>63</v>
      </c>
      <c r="E690" s="24">
        <v>627</v>
      </c>
      <c r="F690" s="24">
        <v>0</v>
      </c>
      <c r="G690" s="10">
        <f t="shared" si="42"/>
        <v>627</v>
      </c>
      <c r="H690" s="24">
        <v>1</v>
      </c>
      <c r="I690" s="24">
        <v>0</v>
      </c>
      <c r="J690" s="10">
        <f t="shared" si="43"/>
        <v>1</v>
      </c>
      <c r="K690" s="24">
        <v>0</v>
      </c>
      <c r="L690" s="24">
        <v>0</v>
      </c>
      <c r="M690" s="10">
        <f t="shared" si="44"/>
        <v>0</v>
      </c>
      <c r="V690" s="10">
        <f t="shared" si="45"/>
        <v>26069</v>
      </c>
      <c r="W690" s="10">
        <f t="shared" si="46"/>
        <v>4</v>
      </c>
      <c r="X690" s="10">
        <f t="shared" si="47"/>
        <v>9782</v>
      </c>
      <c r="Y690" s="10">
        <f t="shared" si="48"/>
        <v>1</v>
      </c>
      <c r="Z690" s="10">
        <f t="shared" si="49"/>
        <v>1681</v>
      </c>
      <c r="AA690" s="10">
        <f t="shared" si="50"/>
        <v>1</v>
      </c>
      <c r="AB690" s="10">
        <f t="shared" si="51"/>
        <v>513</v>
      </c>
      <c r="AC690" s="10">
        <f t="shared" si="52"/>
        <v>0</v>
      </c>
    </row>
    <row r="691" spans="1:29" x14ac:dyDescent="0.25">
      <c r="A691">
        <v>144</v>
      </c>
      <c r="B691" s="10">
        <f>SUMPRODUCT((Educators!B$2:B$15000=1)*(Educators!C$2:C$15000=A691)*(Educators!D$2:D$15000))</f>
        <v>287</v>
      </c>
      <c r="C691" s="10">
        <f>SUMPRODUCT((Educators!B$2:B$15000=0)*(Educators!C$2:C$15000=A691)*(Educators!D$2:D$15000))</f>
        <v>0</v>
      </c>
      <c r="D691" s="10">
        <f t="shared" si="41"/>
        <v>287</v>
      </c>
      <c r="E691" s="24">
        <v>34</v>
      </c>
      <c r="F691" s="24">
        <v>0</v>
      </c>
      <c r="G691" s="10">
        <f t="shared" si="42"/>
        <v>34</v>
      </c>
      <c r="H691" s="24">
        <v>0</v>
      </c>
      <c r="I691" s="24">
        <v>0</v>
      </c>
      <c r="J691" s="10">
        <f t="shared" si="43"/>
        <v>0</v>
      </c>
      <c r="K691" s="24">
        <v>0</v>
      </c>
      <c r="L691" s="24">
        <v>0</v>
      </c>
      <c r="M691" s="10">
        <f t="shared" si="44"/>
        <v>0</v>
      </c>
      <c r="V691" s="10">
        <f t="shared" si="45"/>
        <v>26356</v>
      </c>
      <c r="W691" s="10">
        <f t="shared" si="46"/>
        <v>4</v>
      </c>
      <c r="X691" s="10">
        <f t="shared" si="47"/>
        <v>9816</v>
      </c>
      <c r="Y691" s="10">
        <f t="shared" si="48"/>
        <v>1</v>
      </c>
      <c r="Z691" s="10">
        <f t="shared" si="49"/>
        <v>1681</v>
      </c>
      <c r="AA691" s="10">
        <f t="shared" si="50"/>
        <v>1</v>
      </c>
      <c r="AB691" s="10">
        <f t="shared" si="51"/>
        <v>513</v>
      </c>
      <c r="AC691" s="10">
        <f t="shared" si="52"/>
        <v>0</v>
      </c>
    </row>
    <row r="692" spans="1:29" x14ac:dyDescent="0.25">
      <c r="A692">
        <v>145</v>
      </c>
      <c r="B692" s="10">
        <f>SUMPRODUCT((Educators!B$2:B$15000=1)*(Educators!C$2:C$15000=A692)*(Educators!D$2:D$15000))</f>
        <v>43</v>
      </c>
      <c r="C692" s="10">
        <f>SUMPRODUCT((Educators!B$2:B$15000=0)*(Educators!C$2:C$15000=A692)*(Educators!D$2:D$15000))</f>
        <v>0</v>
      </c>
      <c r="D692" s="10">
        <f t="shared" si="41"/>
        <v>43</v>
      </c>
      <c r="E692" s="24">
        <v>490</v>
      </c>
      <c r="F692" s="24">
        <v>0</v>
      </c>
      <c r="G692" s="10">
        <f t="shared" si="42"/>
        <v>490</v>
      </c>
      <c r="H692" s="24">
        <v>1</v>
      </c>
      <c r="I692" s="24">
        <v>0</v>
      </c>
      <c r="J692" s="10">
        <f t="shared" si="43"/>
        <v>1</v>
      </c>
      <c r="K692" s="24">
        <v>0</v>
      </c>
      <c r="L692" s="24">
        <v>0</v>
      </c>
      <c r="M692" s="10">
        <f t="shared" si="44"/>
        <v>0</v>
      </c>
      <c r="V692" s="10">
        <f t="shared" si="45"/>
        <v>26399</v>
      </c>
      <c r="W692" s="10">
        <f t="shared" si="46"/>
        <v>4</v>
      </c>
      <c r="X692" s="10">
        <f t="shared" si="47"/>
        <v>10306</v>
      </c>
      <c r="Y692" s="10">
        <f t="shared" si="48"/>
        <v>1</v>
      </c>
      <c r="Z692" s="10">
        <f t="shared" si="49"/>
        <v>1682</v>
      </c>
      <c r="AA692" s="10">
        <f t="shared" si="50"/>
        <v>1</v>
      </c>
      <c r="AB692" s="10">
        <f t="shared" si="51"/>
        <v>513</v>
      </c>
      <c r="AC692" s="10">
        <f t="shared" si="52"/>
        <v>0</v>
      </c>
    </row>
    <row r="693" spans="1:29" x14ac:dyDescent="0.25">
      <c r="A693">
        <v>146</v>
      </c>
      <c r="B693" s="10">
        <f>SUMPRODUCT((Educators!B$2:B$15000=1)*(Educators!C$2:C$15000=A693)*(Educators!D$2:D$15000))</f>
        <v>962</v>
      </c>
      <c r="C693" s="10">
        <f>SUMPRODUCT((Educators!B$2:B$15000=0)*(Educators!C$2:C$15000=A693)*(Educators!D$2:D$15000))</f>
        <v>0</v>
      </c>
      <c r="D693" s="10">
        <f t="shared" si="41"/>
        <v>962</v>
      </c>
      <c r="E693" s="24">
        <v>56</v>
      </c>
      <c r="F693" s="24">
        <v>0</v>
      </c>
      <c r="G693" s="10">
        <f t="shared" si="42"/>
        <v>56</v>
      </c>
      <c r="H693" s="24">
        <v>0</v>
      </c>
      <c r="I693" s="24">
        <v>0</v>
      </c>
      <c r="J693" s="10">
        <f t="shared" si="43"/>
        <v>0</v>
      </c>
      <c r="K693" s="24">
        <v>0</v>
      </c>
      <c r="L693" s="24">
        <v>0</v>
      </c>
      <c r="M693" s="10">
        <f t="shared" si="44"/>
        <v>0</v>
      </c>
      <c r="V693" s="10">
        <f t="shared" si="45"/>
        <v>27361</v>
      </c>
      <c r="W693" s="10">
        <f t="shared" si="46"/>
        <v>4</v>
      </c>
      <c r="X693" s="10">
        <f t="shared" si="47"/>
        <v>10362</v>
      </c>
      <c r="Y693" s="10">
        <f t="shared" si="48"/>
        <v>1</v>
      </c>
      <c r="Z693" s="10">
        <f t="shared" si="49"/>
        <v>1682</v>
      </c>
      <c r="AA693" s="10">
        <f t="shared" si="50"/>
        <v>1</v>
      </c>
      <c r="AB693" s="10">
        <f t="shared" si="51"/>
        <v>513</v>
      </c>
      <c r="AC693" s="10">
        <f t="shared" si="52"/>
        <v>0</v>
      </c>
    </row>
    <row r="694" spans="1:29" x14ac:dyDescent="0.25">
      <c r="A694">
        <v>147</v>
      </c>
      <c r="B694" s="10">
        <f>SUMPRODUCT((Educators!B$2:B$15000=1)*(Educators!C$2:C$15000=A694)*(Educators!D$2:D$15000))</f>
        <v>26</v>
      </c>
      <c r="C694" s="10">
        <f>SUMPRODUCT((Educators!B$2:B$15000=0)*(Educators!C$2:C$15000=A694)*(Educators!D$2:D$15000))</f>
        <v>0</v>
      </c>
      <c r="D694" s="10">
        <f t="shared" si="41"/>
        <v>26</v>
      </c>
      <c r="E694" s="24">
        <v>445</v>
      </c>
      <c r="F694" s="24">
        <v>0</v>
      </c>
      <c r="G694" s="10">
        <f t="shared" si="42"/>
        <v>445</v>
      </c>
      <c r="H694" s="24">
        <v>0</v>
      </c>
      <c r="I694" s="24">
        <v>0</v>
      </c>
      <c r="J694" s="10">
        <f t="shared" si="43"/>
        <v>0</v>
      </c>
      <c r="K694" s="24">
        <v>0</v>
      </c>
      <c r="L694" s="24">
        <v>0</v>
      </c>
      <c r="M694" s="10">
        <f t="shared" si="44"/>
        <v>0</v>
      </c>
      <c r="V694" s="10">
        <f t="shared" si="45"/>
        <v>27387</v>
      </c>
      <c r="W694" s="10">
        <f t="shared" si="46"/>
        <v>4</v>
      </c>
      <c r="X694" s="10">
        <f t="shared" si="47"/>
        <v>10807</v>
      </c>
      <c r="Y694" s="10">
        <f t="shared" si="48"/>
        <v>1</v>
      </c>
      <c r="Z694" s="10">
        <f t="shared" si="49"/>
        <v>1682</v>
      </c>
      <c r="AA694" s="10">
        <f t="shared" si="50"/>
        <v>1</v>
      </c>
      <c r="AB694" s="10">
        <f t="shared" si="51"/>
        <v>513</v>
      </c>
      <c r="AC694" s="10">
        <f t="shared" si="52"/>
        <v>0</v>
      </c>
    </row>
    <row r="695" spans="1:29" x14ac:dyDescent="0.25">
      <c r="A695">
        <v>148</v>
      </c>
      <c r="B695" s="10">
        <f>SUMPRODUCT((Educators!B$2:B$15000=1)*(Educators!C$2:C$15000=A695)*(Educators!D$2:D$15000))</f>
        <v>473</v>
      </c>
      <c r="C695" s="10">
        <f>SUMPRODUCT((Educators!B$2:B$15000=0)*(Educators!C$2:C$15000=A695)*(Educators!D$2:D$15000))</f>
        <v>1</v>
      </c>
      <c r="D695" s="10">
        <f t="shared" si="41"/>
        <v>474</v>
      </c>
      <c r="E695" s="24">
        <v>25</v>
      </c>
      <c r="F695" s="24">
        <v>0</v>
      </c>
      <c r="G695" s="10">
        <f t="shared" si="42"/>
        <v>25</v>
      </c>
      <c r="H695" s="24">
        <v>0</v>
      </c>
      <c r="I695" s="24">
        <v>0</v>
      </c>
      <c r="J695" s="10">
        <f t="shared" si="43"/>
        <v>0</v>
      </c>
      <c r="K695" s="24">
        <v>0</v>
      </c>
      <c r="L695" s="24">
        <v>0</v>
      </c>
      <c r="M695" s="10">
        <f t="shared" si="44"/>
        <v>0</v>
      </c>
      <c r="V695" s="10">
        <f t="shared" si="45"/>
        <v>27860</v>
      </c>
      <c r="W695" s="10">
        <f t="shared" si="46"/>
        <v>5</v>
      </c>
      <c r="X695" s="10">
        <f t="shared" si="47"/>
        <v>10832</v>
      </c>
      <c r="Y695" s="10">
        <f t="shared" si="48"/>
        <v>1</v>
      </c>
      <c r="Z695" s="10">
        <f t="shared" si="49"/>
        <v>1682</v>
      </c>
      <c r="AA695" s="10">
        <f t="shared" si="50"/>
        <v>1</v>
      </c>
      <c r="AB695" s="10">
        <f t="shared" si="51"/>
        <v>513</v>
      </c>
      <c r="AC695" s="10">
        <f t="shared" si="52"/>
        <v>0</v>
      </c>
    </row>
    <row r="696" spans="1:29" x14ac:dyDescent="0.25">
      <c r="A696">
        <v>149</v>
      </c>
      <c r="B696" s="10">
        <f>SUMPRODUCT((Educators!B$2:B$15000=1)*(Educators!C$2:C$15000=A696)*(Educators!D$2:D$15000))</f>
        <v>379</v>
      </c>
      <c r="C696" s="10">
        <f>SUMPRODUCT((Educators!B$2:B$15000=0)*(Educators!C$2:C$15000=A696)*(Educators!D$2:D$15000))</f>
        <v>0</v>
      </c>
      <c r="D696" s="10">
        <f t="shared" si="41"/>
        <v>379</v>
      </c>
      <c r="E696" s="24">
        <v>321</v>
      </c>
      <c r="F696" s="24">
        <v>0</v>
      </c>
      <c r="G696" s="10">
        <f t="shared" si="42"/>
        <v>321</v>
      </c>
      <c r="H696" s="24">
        <v>15</v>
      </c>
      <c r="I696" s="24">
        <v>0</v>
      </c>
      <c r="J696" s="10">
        <f t="shared" si="43"/>
        <v>15</v>
      </c>
      <c r="K696" s="24">
        <v>0</v>
      </c>
      <c r="L696" s="24">
        <v>0</v>
      </c>
      <c r="M696" s="10">
        <f t="shared" si="44"/>
        <v>0</v>
      </c>
      <c r="V696" s="10">
        <f t="shared" si="45"/>
        <v>28239</v>
      </c>
      <c r="W696" s="10">
        <f t="shared" si="46"/>
        <v>5</v>
      </c>
      <c r="X696" s="10">
        <f t="shared" si="47"/>
        <v>11153</v>
      </c>
      <c r="Y696" s="10">
        <f t="shared" si="48"/>
        <v>1</v>
      </c>
      <c r="Z696" s="10">
        <f t="shared" si="49"/>
        <v>1697</v>
      </c>
      <c r="AA696" s="10">
        <f t="shared" si="50"/>
        <v>1</v>
      </c>
      <c r="AB696" s="10">
        <f t="shared" si="51"/>
        <v>513</v>
      </c>
      <c r="AC696" s="10">
        <f t="shared" si="52"/>
        <v>0</v>
      </c>
    </row>
    <row r="697" spans="1:29" x14ac:dyDescent="0.25">
      <c r="A697">
        <v>150</v>
      </c>
      <c r="B697" s="10">
        <f>SUMPRODUCT((Educators!B$2:B$15000=1)*(Educators!C$2:C$15000=A697)*(Educators!D$2:D$15000))</f>
        <v>419</v>
      </c>
      <c r="C697" s="10">
        <f>SUMPRODUCT((Educators!B$2:B$15000=0)*(Educators!C$2:C$15000=A697)*(Educators!D$2:D$15000))</f>
        <v>0</v>
      </c>
      <c r="D697" s="10">
        <f t="shared" si="41"/>
        <v>419</v>
      </c>
      <c r="E697" s="24">
        <v>22</v>
      </c>
      <c r="F697" s="24">
        <v>0</v>
      </c>
      <c r="G697" s="10">
        <f t="shared" si="42"/>
        <v>22</v>
      </c>
      <c r="H697" s="24">
        <v>0</v>
      </c>
      <c r="I697" s="24">
        <v>0</v>
      </c>
      <c r="J697" s="10">
        <f t="shared" si="43"/>
        <v>0</v>
      </c>
      <c r="K697" s="24">
        <v>0</v>
      </c>
      <c r="L697" s="24">
        <v>0</v>
      </c>
      <c r="M697" s="10">
        <f t="shared" si="44"/>
        <v>0</v>
      </c>
      <c r="V697" s="10">
        <f t="shared" si="45"/>
        <v>28658</v>
      </c>
      <c r="W697" s="10">
        <f t="shared" si="46"/>
        <v>5</v>
      </c>
      <c r="X697" s="10">
        <f t="shared" si="47"/>
        <v>11175</v>
      </c>
      <c r="Y697" s="10">
        <f t="shared" si="48"/>
        <v>1</v>
      </c>
      <c r="Z697" s="10">
        <f t="shared" si="49"/>
        <v>1697</v>
      </c>
      <c r="AA697" s="10">
        <f t="shared" si="50"/>
        <v>1</v>
      </c>
      <c r="AB697" s="10">
        <f t="shared" si="51"/>
        <v>513</v>
      </c>
      <c r="AC697" s="10">
        <f t="shared" si="52"/>
        <v>0</v>
      </c>
    </row>
    <row r="698" spans="1:29" x14ac:dyDescent="0.25">
      <c r="A698">
        <v>151</v>
      </c>
      <c r="B698" s="10">
        <f>SUMPRODUCT((Educators!B$2:B$15000=1)*(Educators!C$2:C$15000=A698)*(Educators!D$2:D$15000))</f>
        <v>53</v>
      </c>
      <c r="C698" s="10">
        <f>SUMPRODUCT((Educators!B$2:B$15000=0)*(Educators!C$2:C$15000=A698)*(Educators!D$2:D$15000))</f>
        <v>0</v>
      </c>
      <c r="D698" s="10">
        <f t="shared" si="41"/>
        <v>53</v>
      </c>
      <c r="E698" s="24">
        <v>296</v>
      </c>
      <c r="F698" s="24">
        <v>0</v>
      </c>
      <c r="G698" s="10">
        <f t="shared" si="42"/>
        <v>296</v>
      </c>
      <c r="H698" s="24">
        <v>3</v>
      </c>
      <c r="I698" s="24">
        <v>0</v>
      </c>
      <c r="J698" s="10">
        <f t="shared" si="43"/>
        <v>3</v>
      </c>
      <c r="K698" s="24">
        <v>0</v>
      </c>
      <c r="L698" s="24">
        <v>0</v>
      </c>
      <c r="M698" s="10">
        <f t="shared" si="44"/>
        <v>0</v>
      </c>
      <c r="V698" s="10">
        <f t="shared" si="45"/>
        <v>28711</v>
      </c>
      <c r="W698" s="10">
        <f t="shared" si="46"/>
        <v>5</v>
      </c>
      <c r="X698" s="10">
        <f t="shared" si="47"/>
        <v>11471</v>
      </c>
      <c r="Y698" s="10">
        <f t="shared" si="48"/>
        <v>1</v>
      </c>
      <c r="Z698" s="10">
        <f t="shared" si="49"/>
        <v>1700</v>
      </c>
      <c r="AA698" s="10">
        <f t="shared" si="50"/>
        <v>1</v>
      </c>
      <c r="AB698" s="10">
        <f t="shared" si="51"/>
        <v>513</v>
      </c>
      <c r="AC698" s="10">
        <f t="shared" si="52"/>
        <v>0</v>
      </c>
    </row>
    <row r="699" spans="1:29" x14ac:dyDescent="0.25">
      <c r="A699">
        <v>152</v>
      </c>
      <c r="B699" s="10">
        <f>SUMPRODUCT((Educators!B$2:B$15000=1)*(Educators!C$2:C$15000=A699)*(Educators!D$2:D$15000))</f>
        <v>369</v>
      </c>
      <c r="C699" s="10">
        <f>SUMPRODUCT((Educators!B$2:B$15000=0)*(Educators!C$2:C$15000=A699)*(Educators!D$2:D$15000))</f>
        <v>1</v>
      </c>
      <c r="D699" s="10">
        <f t="shared" si="41"/>
        <v>370</v>
      </c>
      <c r="E699" s="24">
        <v>16</v>
      </c>
      <c r="F699" s="24">
        <v>0</v>
      </c>
      <c r="G699" s="10">
        <f t="shared" si="42"/>
        <v>16</v>
      </c>
      <c r="H699" s="24">
        <v>2</v>
      </c>
      <c r="I699" s="24">
        <v>0</v>
      </c>
      <c r="J699" s="10">
        <f t="shared" si="43"/>
        <v>2</v>
      </c>
      <c r="K699" s="24">
        <v>0</v>
      </c>
      <c r="L699" s="24">
        <v>0</v>
      </c>
      <c r="M699" s="10">
        <f t="shared" si="44"/>
        <v>0</v>
      </c>
      <c r="V699" s="10">
        <f t="shared" si="45"/>
        <v>29080</v>
      </c>
      <c r="W699" s="10">
        <f t="shared" si="46"/>
        <v>6</v>
      </c>
      <c r="X699" s="10">
        <f t="shared" si="47"/>
        <v>11487</v>
      </c>
      <c r="Y699" s="10">
        <f t="shared" si="48"/>
        <v>1</v>
      </c>
      <c r="Z699" s="10">
        <f t="shared" si="49"/>
        <v>1702</v>
      </c>
      <c r="AA699" s="10">
        <f t="shared" si="50"/>
        <v>1</v>
      </c>
      <c r="AB699" s="10">
        <f t="shared" si="51"/>
        <v>513</v>
      </c>
      <c r="AC699" s="10">
        <f t="shared" si="52"/>
        <v>0</v>
      </c>
    </row>
    <row r="700" spans="1:29" x14ac:dyDescent="0.25">
      <c r="A700">
        <v>153</v>
      </c>
      <c r="B700" s="10">
        <f>SUMPRODUCT((Educators!B$2:B$15000=1)*(Educators!C$2:C$15000=A700)*(Educators!D$2:D$15000))</f>
        <v>48</v>
      </c>
      <c r="C700" s="10">
        <f>SUMPRODUCT((Educators!B$2:B$15000=0)*(Educators!C$2:C$15000=A700)*(Educators!D$2:D$15000))</f>
        <v>0</v>
      </c>
      <c r="D700" s="10">
        <f t="shared" si="41"/>
        <v>48</v>
      </c>
      <c r="E700" s="24">
        <v>290</v>
      </c>
      <c r="F700" s="24">
        <v>0</v>
      </c>
      <c r="G700" s="10">
        <f t="shared" si="42"/>
        <v>290</v>
      </c>
      <c r="H700" s="24">
        <v>0</v>
      </c>
      <c r="I700" s="24">
        <v>0</v>
      </c>
      <c r="J700" s="10">
        <f t="shared" si="43"/>
        <v>0</v>
      </c>
      <c r="K700" s="24">
        <v>0</v>
      </c>
      <c r="L700" s="24">
        <v>0</v>
      </c>
      <c r="M700" s="10">
        <f t="shared" si="44"/>
        <v>0</v>
      </c>
      <c r="V700" s="10">
        <f t="shared" si="45"/>
        <v>29128</v>
      </c>
      <c r="W700" s="10">
        <f t="shared" si="46"/>
        <v>6</v>
      </c>
      <c r="X700" s="10">
        <f t="shared" si="47"/>
        <v>11777</v>
      </c>
      <c r="Y700" s="10">
        <f t="shared" si="48"/>
        <v>1</v>
      </c>
      <c r="Z700" s="10">
        <f t="shared" si="49"/>
        <v>1702</v>
      </c>
      <c r="AA700" s="10">
        <f t="shared" si="50"/>
        <v>1</v>
      </c>
      <c r="AB700" s="10">
        <f t="shared" si="51"/>
        <v>513</v>
      </c>
      <c r="AC700" s="10">
        <f t="shared" si="52"/>
        <v>0</v>
      </c>
    </row>
    <row r="701" spans="1:29" x14ac:dyDescent="0.25">
      <c r="A701">
        <v>154</v>
      </c>
      <c r="B701" s="10">
        <f>SUMPRODUCT((Educators!B$2:B$15000=1)*(Educators!C$2:C$15000=A701)*(Educators!D$2:D$15000))</f>
        <v>361</v>
      </c>
      <c r="C701" s="10">
        <f>SUMPRODUCT((Educators!B$2:B$15000=0)*(Educators!C$2:C$15000=A701)*(Educators!D$2:D$15000))</f>
        <v>0</v>
      </c>
      <c r="D701" s="10">
        <f t="shared" si="41"/>
        <v>361</v>
      </c>
      <c r="E701" s="24">
        <v>20</v>
      </c>
      <c r="F701" s="24">
        <v>0</v>
      </c>
      <c r="G701" s="10">
        <f t="shared" si="42"/>
        <v>20</v>
      </c>
      <c r="H701" s="24">
        <v>0</v>
      </c>
      <c r="I701" s="24">
        <v>0</v>
      </c>
      <c r="J701" s="10">
        <f t="shared" si="43"/>
        <v>0</v>
      </c>
      <c r="K701" s="24">
        <v>0</v>
      </c>
      <c r="L701" s="24">
        <v>0</v>
      </c>
      <c r="M701" s="10">
        <f t="shared" si="44"/>
        <v>0</v>
      </c>
      <c r="V701" s="10">
        <f t="shared" si="45"/>
        <v>29489</v>
      </c>
      <c r="W701" s="10">
        <f t="shared" si="46"/>
        <v>6</v>
      </c>
      <c r="X701" s="10">
        <f t="shared" si="47"/>
        <v>11797</v>
      </c>
      <c r="Y701" s="10">
        <f t="shared" si="48"/>
        <v>1</v>
      </c>
      <c r="Z701" s="10">
        <f t="shared" si="49"/>
        <v>1702</v>
      </c>
      <c r="AA701" s="10">
        <f t="shared" si="50"/>
        <v>1</v>
      </c>
      <c r="AB701" s="10">
        <f t="shared" si="51"/>
        <v>513</v>
      </c>
      <c r="AC701" s="10">
        <f t="shared" si="52"/>
        <v>0</v>
      </c>
    </row>
    <row r="702" spans="1:29" x14ac:dyDescent="0.25">
      <c r="A702">
        <v>155</v>
      </c>
      <c r="B702" s="10">
        <f>SUMPRODUCT((Educators!B$2:B$15000=1)*(Educators!C$2:C$15000=A702)*(Educators!D$2:D$15000))</f>
        <v>36</v>
      </c>
      <c r="C702" s="10">
        <f>SUMPRODUCT((Educators!B$2:B$15000=0)*(Educators!C$2:C$15000=A702)*(Educators!D$2:D$15000))</f>
        <v>0</v>
      </c>
      <c r="D702" s="10">
        <f t="shared" si="41"/>
        <v>36</v>
      </c>
      <c r="E702" s="24">
        <v>272</v>
      </c>
      <c r="F702" s="24">
        <v>0</v>
      </c>
      <c r="G702" s="10">
        <f t="shared" si="42"/>
        <v>272</v>
      </c>
      <c r="H702" s="24">
        <v>0</v>
      </c>
      <c r="I702" s="24">
        <v>0</v>
      </c>
      <c r="J702" s="10">
        <f t="shared" si="43"/>
        <v>0</v>
      </c>
      <c r="K702" s="24">
        <v>0</v>
      </c>
      <c r="L702" s="24">
        <v>0</v>
      </c>
      <c r="M702" s="10">
        <f t="shared" si="44"/>
        <v>0</v>
      </c>
      <c r="V702" s="10">
        <f t="shared" si="45"/>
        <v>29525</v>
      </c>
      <c r="W702" s="10">
        <f t="shared" si="46"/>
        <v>6</v>
      </c>
      <c r="X702" s="10">
        <f t="shared" si="47"/>
        <v>12069</v>
      </c>
      <c r="Y702" s="10">
        <f t="shared" si="48"/>
        <v>1</v>
      </c>
      <c r="Z702" s="10">
        <f t="shared" si="49"/>
        <v>1702</v>
      </c>
      <c r="AA702" s="10">
        <f t="shared" si="50"/>
        <v>1</v>
      </c>
      <c r="AB702" s="10">
        <f t="shared" si="51"/>
        <v>513</v>
      </c>
      <c r="AC702" s="10">
        <f t="shared" si="52"/>
        <v>0</v>
      </c>
    </row>
    <row r="703" spans="1:29" x14ac:dyDescent="0.25">
      <c r="A703">
        <v>156</v>
      </c>
      <c r="B703" s="10">
        <f>SUMPRODUCT((Educators!B$2:B$15000=1)*(Educators!C$2:C$15000=A703)*(Educators!D$2:D$15000))</f>
        <v>568</v>
      </c>
      <c r="C703" s="10">
        <f>SUMPRODUCT((Educators!B$2:B$15000=0)*(Educators!C$2:C$15000=A703)*(Educators!D$2:D$15000))</f>
        <v>1</v>
      </c>
      <c r="D703" s="10">
        <f t="shared" si="41"/>
        <v>569</v>
      </c>
      <c r="E703" s="24">
        <v>14</v>
      </c>
      <c r="F703" s="24">
        <v>0</v>
      </c>
      <c r="G703" s="10">
        <f t="shared" si="42"/>
        <v>14</v>
      </c>
      <c r="H703" s="24">
        <v>0</v>
      </c>
      <c r="I703" s="24">
        <v>0</v>
      </c>
      <c r="J703" s="10">
        <f t="shared" si="43"/>
        <v>0</v>
      </c>
      <c r="K703" s="24">
        <v>0</v>
      </c>
      <c r="L703" s="24">
        <v>0</v>
      </c>
      <c r="M703" s="10">
        <f t="shared" si="44"/>
        <v>0</v>
      </c>
      <c r="V703" s="10">
        <f t="shared" si="45"/>
        <v>30093</v>
      </c>
      <c r="W703" s="10">
        <f t="shared" si="46"/>
        <v>7</v>
      </c>
      <c r="X703" s="10">
        <f t="shared" si="47"/>
        <v>12083</v>
      </c>
      <c r="Y703" s="10">
        <f t="shared" si="48"/>
        <v>1</v>
      </c>
      <c r="Z703" s="10">
        <f t="shared" si="49"/>
        <v>1702</v>
      </c>
      <c r="AA703" s="10">
        <f t="shared" si="50"/>
        <v>1</v>
      </c>
      <c r="AB703" s="10">
        <f t="shared" si="51"/>
        <v>513</v>
      </c>
      <c r="AC703" s="10">
        <f t="shared" si="52"/>
        <v>0</v>
      </c>
    </row>
    <row r="704" spans="1:29" x14ac:dyDescent="0.25">
      <c r="A704">
        <v>157</v>
      </c>
      <c r="B704" s="10">
        <f>SUMPRODUCT((Educators!B$2:B$15000=1)*(Educators!C$2:C$15000=A704)*(Educators!D$2:D$15000))</f>
        <v>41</v>
      </c>
      <c r="C704" s="10">
        <f>SUMPRODUCT((Educators!B$2:B$15000=0)*(Educators!C$2:C$15000=A704)*(Educators!D$2:D$15000))</f>
        <v>1</v>
      </c>
      <c r="D704" s="10">
        <f t="shared" si="41"/>
        <v>42</v>
      </c>
      <c r="E704" s="24">
        <v>276</v>
      </c>
      <c r="F704" s="24">
        <v>0</v>
      </c>
      <c r="G704" s="10">
        <f t="shared" si="42"/>
        <v>276</v>
      </c>
      <c r="H704" s="24">
        <v>0</v>
      </c>
      <c r="I704" s="24">
        <v>0</v>
      </c>
      <c r="J704" s="10">
        <f t="shared" si="43"/>
        <v>0</v>
      </c>
      <c r="K704" s="24">
        <v>0</v>
      </c>
      <c r="L704" s="24">
        <v>0</v>
      </c>
      <c r="M704" s="10">
        <f t="shared" si="44"/>
        <v>0</v>
      </c>
      <c r="V704" s="10">
        <f t="shared" si="45"/>
        <v>30134</v>
      </c>
      <c r="W704" s="10">
        <f t="shared" si="46"/>
        <v>8</v>
      </c>
      <c r="X704" s="10">
        <f t="shared" si="47"/>
        <v>12359</v>
      </c>
      <c r="Y704" s="10">
        <f t="shared" si="48"/>
        <v>1</v>
      </c>
      <c r="Z704" s="10">
        <f t="shared" si="49"/>
        <v>1702</v>
      </c>
      <c r="AA704" s="10">
        <f t="shared" si="50"/>
        <v>1</v>
      </c>
      <c r="AB704" s="10">
        <f t="shared" si="51"/>
        <v>513</v>
      </c>
      <c r="AC704" s="10">
        <f t="shared" si="52"/>
        <v>0</v>
      </c>
    </row>
    <row r="705" spans="1:29" x14ac:dyDescent="0.25">
      <c r="A705">
        <v>158</v>
      </c>
      <c r="B705" s="10">
        <f>SUMPRODUCT((Educators!B$2:B$15000=1)*(Educators!C$2:C$15000=A705)*(Educators!D$2:D$15000))</f>
        <v>389</v>
      </c>
      <c r="C705" s="10">
        <f>SUMPRODUCT((Educators!B$2:B$15000=0)*(Educators!C$2:C$15000=A705)*(Educators!D$2:D$15000))</f>
        <v>0</v>
      </c>
      <c r="D705" s="10">
        <f t="shared" si="41"/>
        <v>389</v>
      </c>
      <c r="E705" s="24">
        <v>11</v>
      </c>
      <c r="F705" s="24">
        <v>0</v>
      </c>
      <c r="G705" s="10">
        <f t="shared" si="42"/>
        <v>11</v>
      </c>
      <c r="H705" s="24">
        <v>0</v>
      </c>
      <c r="I705" s="24">
        <v>0</v>
      </c>
      <c r="J705" s="10">
        <f t="shared" si="43"/>
        <v>0</v>
      </c>
      <c r="K705" s="24">
        <v>0</v>
      </c>
      <c r="L705" s="24">
        <v>0</v>
      </c>
      <c r="M705" s="10">
        <f t="shared" si="44"/>
        <v>0</v>
      </c>
      <c r="V705" s="10">
        <f t="shared" si="45"/>
        <v>30523</v>
      </c>
      <c r="W705" s="10">
        <f t="shared" si="46"/>
        <v>8</v>
      </c>
      <c r="X705" s="10">
        <f t="shared" si="47"/>
        <v>12370</v>
      </c>
      <c r="Y705" s="10">
        <f t="shared" si="48"/>
        <v>1</v>
      </c>
      <c r="Z705" s="10">
        <f t="shared" si="49"/>
        <v>1702</v>
      </c>
      <c r="AA705" s="10">
        <f t="shared" si="50"/>
        <v>1</v>
      </c>
      <c r="AB705" s="10">
        <f t="shared" si="51"/>
        <v>513</v>
      </c>
      <c r="AC705" s="10">
        <f t="shared" si="52"/>
        <v>0</v>
      </c>
    </row>
    <row r="706" spans="1:29" x14ac:dyDescent="0.25">
      <c r="A706">
        <v>159</v>
      </c>
      <c r="B706" s="10">
        <f>SUMPRODUCT((Educators!B$2:B$15000=1)*(Educators!C$2:C$15000=A706)*(Educators!D$2:D$15000))</f>
        <v>49</v>
      </c>
      <c r="C706" s="10">
        <f>SUMPRODUCT((Educators!B$2:B$15000=0)*(Educators!C$2:C$15000=A706)*(Educators!D$2:D$15000))</f>
        <v>0</v>
      </c>
      <c r="D706" s="10">
        <f t="shared" si="41"/>
        <v>49</v>
      </c>
      <c r="E706" s="24">
        <v>320</v>
      </c>
      <c r="F706" s="24">
        <v>0</v>
      </c>
      <c r="G706" s="10">
        <f t="shared" si="42"/>
        <v>320</v>
      </c>
      <c r="H706" s="24">
        <v>0</v>
      </c>
      <c r="I706" s="24">
        <v>0</v>
      </c>
      <c r="J706" s="10">
        <f t="shared" si="43"/>
        <v>0</v>
      </c>
      <c r="K706" s="24">
        <v>5</v>
      </c>
      <c r="L706" s="24">
        <v>0</v>
      </c>
      <c r="M706" s="10">
        <f t="shared" si="44"/>
        <v>5</v>
      </c>
      <c r="V706" s="10">
        <f t="shared" si="45"/>
        <v>30572</v>
      </c>
      <c r="W706" s="10">
        <f t="shared" si="46"/>
        <v>8</v>
      </c>
      <c r="X706" s="10">
        <f t="shared" si="47"/>
        <v>12690</v>
      </c>
      <c r="Y706" s="10">
        <f t="shared" si="48"/>
        <v>1</v>
      </c>
      <c r="Z706" s="10">
        <f t="shared" si="49"/>
        <v>1702</v>
      </c>
      <c r="AA706" s="10">
        <f t="shared" si="50"/>
        <v>1</v>
      </c>
      <c r="AB706" s="10">
        <f t="shared" si="51"/>
        <v>518</v>
      </c>
      <c r="AC706" s="10">
        <f t="shared" si="52"/>
        <v>0</v>
      </c>
    </row>
    <row r="707" spans="1:29" x14ac:dyDescent="0.25">
      <c r="A707">
        <v>160</v>
      </c>
      <c r="B707" s="10">
        <f>SUMPRODUCT((Educators!B$2:B$15000=1)*(Educators!C$2:C$15000=A707)*(Educators!D$2:D$15000))</f>
        <v>571</v>
      </c>
      <c r="C707" s="10">
        <f>SUMPRODUCT((Educators!B$2:B$15000=0)*(Educators!C$2:C$15000=A707)*(Educators!D$2:D$15000))</f>
        <v>0</v>
      </c>
      <c r="D707" s="10">
        <f t="shared" si="41"/>
        <v>571</v>
      </c>
      <c r="E707" s="24">
        <v>11</v>
      </c>
      <c r="F707" s="24">
        <v>0</v>
      </c>
      <c r="G707" s="10">
        <f t="shared" si="42"/>
        <v>11</v>
      </c>
      <c r="H707" s="24">
        <v>0</v>
      </c>
      <c r="I707" s="24">
        <v>0</v>
      </c>
      <c r="J707" s="10">
        <f t="shared" si="43"/>
        <v>0</v>
      </c>
      <c r="K707" s="24">
        <v>0</v>
      </c>
      <c r="L707" s="24">
        <v>0</v>
      </c>
      <c r="M707" s="10">
        <f t="shared" si="44"/>
        <v>0</v>
      </c>
      <c r="V707" s="10">
        <f t="shared" si="45"/>
        <v>31143</v>
      </c>
      <c r="W707" s="10">
        <f t="shared" si="46"/>
        <v>8</v>
      </c>
      <c r="X707" s="10">
        <f t="shared" si="47"/>
        <v>12701</v>
      </c>
      <c r="Y707" s="10">
        <f t="shared" si="48"/>
        <v>1</v>
      </c>
      <c r="Z707" s="10">
        <f t="shared" si="49"/>
        <v>1702</v>
      </c>
      <c r="AA707" s="10">
        <f t="shared" si="50"/>
        <v>1</v>
      </c>
      <c r="AB707" s="10">
        <f t="shared" si="51"/>
        <v>518</v>
      </c>
      <c r="AC707" s="10">
        <f t="shared" si="52"/>
        <v>0</v>
      </c>
    </row>
    <row r="708" spans="1:29" x14ac:dyDescent="0.25">
      <c r="A708">
        <v>161</v>
      </c>
      <c r="B708" s="10">
        <f>SUMPRODUCT((Educators!B$2:B$15000=1)*(Educators!C$2:C$15000=A708)*(Educators!D$2:D$15000))</f>
        <v>2843</v>
      </c>
      <c r="C708" s="10">
        <f>SUMPRODUCT((Educators!B$2:B$15000=0)*(Educators!C$2:C$15000=A708)*(Educators!D$2:D$15000))</f>
        <v>0</v>
      </c>
      <c r="D708" s="10">
        <f t="shared" si="41"/>
        <v>2843</v>
      </c>
      <c r="E708" s="24">
        <v>87</v>
      </c>
      <c r="F708" s="24">
        <v>0</v>
      </c>
      <c r="G708" s="10">
        <f t="shared" si="42"/>
        <v>87</v>
      </c>
      <c r="H708" s="24">
        <v>7</v>
      </c>
      <c r="I708" s="24">
        <v>0</v>
      </c>
      <c r="J708" s="10">
        <f t="shared" si="43"/>
        <v>7</v>
      </c>
      <c r="K708" s="24">
        <v>0</v>
      </c>
      <c r="L708" s="24">
        <v>0</v>
      </c>
      <c r="M708" s="10">
        <f t="shared" si="44"/>
        <v>0</v>
      </c>
      <c r="V708" s="10">
        <f t="shared" si="45"/>
        <v>33986</v>
      </c>
      <c r="W708" s="10">
        <f t="shared" si="46"/>
        <v>8</v>
      </c>
      <c r="X708" s="10">
        <f t="shared" si="47"/>
        <v>12788</v>
      </c>
      <c r="Y708" s="10">
        <f t="shared" si="48"/>
        <v>1</v>
      </c>
      <c r="Z708" s="10">
        <f t="shared" si="49"/>
        <v>1709</v>
      </c>
      <c r="AA708" s="10">
        <f t="shared" si="50"/>
        <v>1</v>
      </c>
      <c r="AB708" s="10">
        <f t="shared" si="51"/>
        <v>518</v>
      </c>
      <c r="AC708" s="10">
        <f t="shared" si="52"/>
        <v>0</v>
      </c>
    </row>
    <row r="709" spans="1:29" x14ac:dyDescent="0.25">
      <c r="A709">
        <v>162</v>
      </c>
      <c r="B709" s="10">
        <f>SUMPRODUCT((Educators!B$2:B$15000=1)*(Educators!C$2:C$15000=A709)*(Educators!D$2:D$15000))</f>
        <v>413</v>
      </c>
      <c r="C709" s="10">
        <f>SUMPRODUCT((Educators!B$2:B$15000=0)*(Educators!C$2:C$15000=A709)*(Educators!D$2:D$15000))</f>
        <v>1</v>
      </c>
      <c r="D709" s="10">
        <f t="shared" si="41"/>
        <v>414</v>
      </c>
      <c r="E709" s="24">
        <v>30</v>
      </c>
      <c r="F709" s="24">
        <v>0</v>
      </c>
      <c r="G709" s="10">
        <f t="shared" si="42"/>
        <v>30</v>
      </c>
      <c r="H709" s="24">
        <v>54</v>
      </c>
      <c r="I709" s="24">
        <v>0</v>
      </c>
      <c r="J709" s="10">
        <f t="shared" si="43"/>
        <v>54</v>
      </c>
      <c r="K709" s="24">
        <v>1</v>
      </c>
      <c r="L709" s="24">
        <v>0</v>
      </c>
      <c r="M709" s="10">
        <f t="shared" si="44"/>
        <v>1</v>
      </c>
      <c r="V709" s="10">
        <f t="shared" si="45"/>
        <v>34399</v>
      </c>
      <c r="W709" s="10">
        <f t="shared" si="46"/>
        <v>9</v>
      </c>
      <c r="X709" s="10">
        <f t="shared" si="47"/>
        <v>12818</v>
      </c>
      <c r="Y709" s="10">
        <f t="shared" si="48"/>
        <v>1</v>
      </c>
      <c r="Z709" s="10">
        <f t="shared" si="49"/>
        <v>1763</v>
      </c>
      <c r="AA709" s="10">
        <f t="shared" si="50"/>
        <v>1</v>
      </c>
      <c r="AB709" s="10">
        <f t="shared" si="51"/>
        <v>519</v>
      </c>
      <c r="AC709" s="10">
        <f t="shared" si="52"/>
        <v>0</v>
      </c>
    </row>
    <row r="710" spans="1:29" x14ac:dyDescent="0.25">
      <c r="A710">
        <v>163</v>
      </c>
      <c r="B710" s="10">
        <f>SUMPRODUCT((Educators!B$2:B$15000=1)*(Educators!C$2:C$15000=A710)*(Educators!D$2:D$15000))</f>
        <v>44</v>
      </c>
      <c r="C710" s="10">
        <f>SUMPRODUCT((Educators!B$2:B$15000=0)*(Educators!C$2:C$15000=A710)*(Educators!D$2:D$15000))</f>
        <v>0</v>
      </c>
      <c r="D710" s="10">
        <f t="shared" si="41"/>
        <v>44</v>
      </c>
      <c r="E710" s="24">
        <v>135</v>
      </c>
      <c r="F710" s="24">
        <v>0</v>
      </c>
      <c r="G710" s="10">
        <f t="shared" si="42"/>
        <v>135</v>
      </c>
      <c r="H710" s="24">
        <v>2</v>
      </c>
      <c r="I710" s="24">
        <v>0</v>
      </c>
      <c r="J710" s="10">
        <f t="shared" si="43"/>
        <v>2</v>
      </c>
      <c r="K710" s="24">
        <v>0</v>
      </c>
      <c r="L710" s="24">
        <v>0</v>
      </c>
      <c r="M710" s="10">
        <f t="shared" si="44"/>
        <v>0</v>
      </c>
      <c r="V710" s="10">
        <f t="shared" si="45"/>
        <v>34443</v>
      </c>
      <c r="W710" s="10">
        <f t="shared" si="46"/>
        <v>9</v>
      </c>
      <c r="X710" s="10">
        <f t="shared" si="47"/>
        <v>12953</v>
      </c>
      <c r="Y710" s="10">
        <f t="shared" si="48"/>
        <v>1</v>
      </c>
      <c r="Z710" s="10">
        <f t="shared" si="49"/>
        <v>1765</v>
      </c>
      <c r="AA710" s="10">
        <f t="shared" si="50"/>
        <v>1</v>
      </c>
      <c r="AB710" s="10">
        <f t="shared" si="51"/>
        <v>519</v>
      </c>
      <c r="AC710" s="10">
        <f t="shared" si="52"/>
        <v>0</v>
      </c>
    </row>
    <row r="711" spans="1:29" x14ac:dyDescent="0.25">
      <c r="A711">
        <v>164</v>
      </c>
      <c r="B711" s="10">
        <f>SUMPRODUCT((Educators!B$2:B$15000=1)*(Educators!C$2:C$15000=A711)*(Educators!D$2:D$15000))</f>
        <v>64906</v>
      </c>
      <c r="C711" s="10">
        <f>SUMPRODUCT((Educators!B$2:B$15000=0)*(Educators!C$2:C$15000=A711)*(Educators!D$2:D$15000))</f>
        <v>1</v>
      </c>
      <c r="D711" s="10">
        <f t="shared" si="41"/>
        <v>64907</v>
      </c>
      <c r="E711" s="24">
        <v>31748</v>
      </c>
      <c r="F711" s="24">
        <v>0</v>
      </c>
      <c r="G711" s="10">
        <f t="shared" si="42"/>
        <v>31748</v>
      </c>
      <c r="H711" s="24">
        <v>25325</v>
      </c>
      <c r="I711" s="24">
        <v>0</v>
      </c>
      <c r="J711" s="10">
        <f t="shared" si="43"/>
        <v>25325</v>
      </c>
      <c r="K711" s="24">
        <v>25487</v>
      </c>
      <c r="L711" s="24">
        <v>0</v>
      </c>
      <c r="M711" s="10">
        <f t="shared" si="44"/>
        <v>25487</v>
      </c>
      <c r="V711" s="10">
        <f t="shared" si="45"/>
        <v>99349</v>
      </c>
      <c r="W711" s="10">
        <f t="shared" si="46"/>
        <v>10</v>
      </c>
      <c r="X711" s="10">
        <f t="shared" si="47"/>
        <v>44701</v>
      </c>
      <c r="Y711" s="10">
        <f t="shared" si="48"/>
        <v>1</v>
      </c>
      <c r="Z711" s="10">
        <f t="shared" si="49"/>
        <v>27090</v>
      </c>
      <c r="AA711" s="10">
        <f t="shared" si="50"/>
        <v>1</v>
      </c>
      <c r="AB711" s="10">
        <f t="shared" si="51"/>
        <v>26006</v>
      </c>
      <c r="AC711" s="10">
        <f t="shared" si="52"/>
        <v>0</v>
      </c>
    </row>
    <row r="712" spans="1:29" x14ac:dyDescent="0.25">
      <c r="A712">
        <v>165</v>
      </c>
      <c r="B712" s="10">
        <f>SUMPRODUCT((Educators!B$2:B$15000=1)*(Educators!C$2:C$15000=A712)*(Educators!D$2:D$15000))</f>
        <v>158</v>
      </c>
      <c r="C712" s="10">
        <f>SUMPRODUCT((Educators!B$2:B$15000=0)*(Educators!C$2:C$15000=A712)*(Educators!D$2:D$15000))</f>
        <v>0</v>
      </c>
      <c r="D712" s="10">
        <f t="shared" si="41"/>
        <v>158</v>
      </c>
      <c r="E712" s="24">
        <v>210</v>
      </c>
      <c r="F712" s="24">
        <v>0</v>
      </c>
      <c r="G712" s="10">
        <f t="shared" si="42"/>
        <v>210</v>
      </c>
      <c r="H712" s="24">
        <v>1289</v>
      </c>
      <c r="I712" s="24">
        <v>0</v>
      </c>
      <c r="J712" s="10">
        <f t="shared" si="43"/>
        <v>1289</v>
      </c>
      <c r="K712" s="24">
        <v>0</v>
      </c>
      <c r="L712" s="24">
        <v>0</v>
      </c>
      <c r="M712" s="10">
        <f t="shared" si="44"/>
        <v>0</v>
      </c>
      <c r="V712" s="10">
        <f t="shared" si="45"/>
        <v>99507</v>
      </c>
      <c r="W712" s="10">
        <f t="shared" si="46"/>
        <v>10</v>
      </c>
      <c r="X712" s="10">
        <f t="shared" si="47"/>
        <v>44911</v>
      </c>
      <c r="Y712" s="10">
        <f t="shared" si="48"/>
        <v>1</v>
      </c>
      <c r="Z712" s="10">
        <f t="shared" si="49"/>
        <v>28379</v>
      </c>
      <c r="AA712" s="10">
        <f t="shared" si="50"/>
        <v>1</v>
      </c>
      <c r="AB712" s="10">
        <f t="shared" si="51"/>
        <v>26006</v>
      </c>
      <c r="AC712" s="10">
        <f t="shared" si="52"/>
        <v>0</v>
      </c>
    </row>
    <row r="713" spans="1:29" x14ac:dyDescent="0.25">
      <c r="A713">
        <v>166</v>
      </c>
      <c r="B713" s="10">
        <f>SUMPRODUCT((Educators!B$2:B$15000=1)*(Educators!C$2:C$15000=A713)*(Educators!D$2:D$15000))</f>
        <v>807</v>
      </c>
      <c r="C713" s="10">
        <f>SUMPRODUCT((Educators!B$2:B$15000=0)*(Educators!C$2:C$15000=A713)*(Educators!D$2:D$15000))</f>
        <v>0</v>
      </c>
      <c r="D713" s="10">
        <f t="shared" si="41"/>
        <v>807</v>
      </c>
      <c r="E713" s="24">
        <v>11</v>
      </c>
      <c r="F713" s="24">
        <v>0</v>
      </c>
      <c r="G713" s="10">
        <f t="shared" si="42"/>
        <v>11</v>
      </c>
      <c r="H713" s="24">
        <v>9</v>
      </c>
      <c r="I713" s="24">
        <v>0</v>
      </c>
      <c r="J713" s="10">
        <f t="shared" si="43"/>
        <v>9</v>
      </c>
      <c r="K713" s="24">
        <v>0</v>
      </c>
      <c r="L713" s="24">
        <v>0</v>
      </c>
      <c r="M713" s="10">
        <f t="shared" si="44"/>
        <v>0</v>
      </c>
      <c r="V713" s="10">
        <f t="shared" si="45"/>
        <v>100314</v>
      </c>
      <c r="W713" s="10">
        <f t="shared" si="46"/>
        <v>10</v>
      </c>
      <c r="X713" s="10">
        <f t="shared" si="47"/>
        <v>44922</v>
      </c>
      <c r="Y713" s="10">
        <f t="shared" si="48"/>
        <v>1</v>
      </c>
      <c r="Z713" s="10">
        <f t="shared" si="49"/>
        <v>28388</v>
      </c>
      <c r="AA713" s="10">
        <f t="shared" si="50"/>
        <v>1</v>
      </c>
      <c r="AB713" s="10">
        <f t="shared" si="51"/>
        <v>26006</v>
      </c>
      <c r="AC713" s="10">
        <f t="shared" si="52"/>
        <v>0</v>
      </c>
    </row>
    <row r="714" spans="1:29" x14ac:dyDescent="0.25">
      <c r="A714">
        <v>167</v>
      </c>
      <c r="B714" s="10">
        <f>SUMPRODUCT((Educators!B$2:B$15000=1)*(Educators!C$2:C$15000=A714)*(Educators!D$2:D$15000))</f>
        <v>22220</v>
      </c>
      <c r="C714" s="10">
        <f>SUMPRODUCT((Educators!B$2:B$15000=0)*(Educators!C$2:C$15000=A714)*(Educators!D$2:D$15000))</f>
        <v>1</v>
      </c>
      <c r="D714" s="10">
        <f t="shared" si="41"/>
        <v>22221</v>
      </c>
      <c r="E714" s="24">
        <v>29021</v>
      </c>
      <c r="F714" s="24">
        <v>0</v>
      </c>
      <c r="G714" s="10">
        <f t="shared" si="42"/>
        <v>29021</v>
      </c>
      <c r="H714" s="24">
        <v>23784</v>
      </c>
      <c r="I714" s="24">
        <v>0</v>
      </c>
      <c r="J714" s="10">
        <f t="shared" si="43"/>
        <v>23784</v>
      </c>
      <c r="K714" s="24">
        <v>23238</v>
      </c>
      <c r="L714" s="24">
        <v>0</v>
      </c>
      <c r="M714" s="10">
        <f t="shared" si="44"/>
        <v>23238</v>
      </c>
      <c r="V714" s="10">
        <f t="shared" si="45"/>
        <v>122534</v>
      </c>
      <c r="W714" s="10">
        <f t="shared" si="46"/>
        <v>11</v>
      </c>
      <c r="X714" s="10">
        <f t="shared" si="47"/>
        <v>73943</v>
      </c>
      <c r="Y714" s="10">
        <f t="shared" si="48"/>
        <v>1</v>
      </c>
      <c r="Z714" s="10">
        <f t="shared" si="49"/>
        <v>52172</v>
      </c>
      <c r="AA714" s="10">
        <f t="shared" si="50"/>
        <v>1</v>
      </c>
      <c r="AB714" s="10">
        <f t="shared" si="51"/>
        <v>49244</v>
      </c>
      <c r="AC714" s="10">
        <f t="shared" si="52"/>
        <v>0</v>
      </c>
    </row>
    <row r="715" spans="1:29" x14ac:dyDescent="0.25">
      <c r="A715">
        <v>168</v>
      </c>
      <c r="B715" s="10">
        <f>SUMPRODUCT((Educators!B$2:B$15000=1)*(Educators!C$2:C$15000=A715)*(Educators!D$2:D$15000))</f>
        <v>1171</v>
      </c>
      <c r="C715" s="10">
        <f>SUMPRODUCT((Educators!B$2:B$15000=0)*(Educators!C$2:C$15000=A715)*(Educators!D$2:D$15000))</f>
        <v>0</v>
      </c>
      <c r="D715" s="10">
        <f t="shared" si="41"/>
        <v>1171</v>
      </c>
      <c r="E715" s="24">
        <v>12</v>
      </c>
      <c r="F715" s="24">
        <v>0</v>
      </c>
      <c r="G715" s="10">
        <f t="shared" si="42"/>
        <v>12</v>
      </c>
      <c r="H715" s="24">
        <v>430</v>
      </c>
      <c r="I715" s="24">
        <v>0</v>
      </c>
      <c r="J715" s="10">
        <f t="shared" si="43"/>
        <v>430</v>
      </c>
      <c r="K715" s="24">
        <v>0</v>
      </c>
      <c r="L715" s="24">
        <v>0</v>
      </c>
      <c r="M715" s="10">
        <f t="shared" si="44"/>
        <v>0</v>
      </c>
      <c r="V715" s="10">
        <f t="shared" si="45"/>
        <v>123705</v>
      </c>
      <c r="W715" s="10">
        <f t="shared" si="46"/>
        <v>11</v>
      </c>
      <c r="X715" s="10">
        <f t="shared" si="47"/>
        <v>73955</v>
      </c>
      <c r="Y715" s="10">
        <f t="shared" si="48"/>
        <v>1</v>
      </c>
      <c r="Z715" s="10">
        <f t="shared" si="49"/>
        <v>52602</v>
      </c>
      <c r="AA715" s="10">
        <f t="shared" si="50"/>
        <v>1</v>
      </c>
      <c r="AB715" s="10">
        <f t="shared" si="51"/>
        <v>49244</v>
      </c>
      <c r="AC715" s="10">
        <f t="shared" si="52"/>
        <v>0</v>
      </c>
    </row>
    <row r="716" spans="1:29" x14ac:dyDescent="0.25">
      <c r="A716">
        <v>169</v>
      </c>
      <c r="B716" s="10">
        <f>SUMPRODUCT((Educators!B$2:B$15000=1)*(Educators!C$2:C$15000=A716)*(Educators!D$2:D$15000))</f>
        <v>2272</v>
      </c>
      <c r="C716" s="10">
        <f>SUMPRODUCT((Educators!B$2:B$15000=0)*(Educators!C$2:C$15000=A716)*(Educators!D$2:D$15000))</f>
        <v>1</v>
      </c>
      <c r="D716" s="10">
        <f t="shared" si="41"/>
        <v>2273</v>
      </c>
      <c r="E716" s="24">
        <v>63</v>
      </c>
      <c r="F716" s="24">
        <v>0</v>
      </c>
      <c r="G716" s="10">
        <f t="shared" si="42"/>
        <v>63</v>
      </c>
      <c r="H716" s="24">
        <v>13</v>
      </c>
      <c r="I716" s="24">
        <v>0</v>
      </c>
      <c r="J716" s="10">
        <f t="shared" si="43"/>
        <v>13</v>
      </c>
      <c r="K716" s="24">
        <v>0</v>
      </c>
      <c r="L716" s="24">
        <v>0</v>
      </c>
      <c r="M716" s="10">
        <f t="shared" si="44"/>
        <v>0</v>
      </c>
      <c r="V716" s="10">
        <f t="shared" si="45"/>
        <v>125977</v>
      </c>
      <c r="W716" s="10">
        <f t="shared" si="46"/>
        <v>12</v>
      </c>
      <c r="X716" s="10">
        <f t="shared" si="47"/>
        <v>74018</v>
      </c>
      <c r="Y716" s="10">
        <f t="shared" si="48"/>
        <v>1</v>
      </c>
      <c r="Z716" s="10">
        <f t="shared" si="49"/>
        <v>52615</v>
      </c>
      <c r="AA716" s="10">
        <f t="shared" si="50"/>
        <v>1</v>
      </c>
      <c r="AB716" s="10">
        <f t="shared" si="51"/>
        <v>49244</v>
      </c>
      <c r="AC716" s="10">
        <f t="shared" si="52"/>
        <v>0</v>
      </c>
    </row>
    <row r="717" spans="1:29" x14ac:dyDescent="0.25">
      <c r="A717">
        <v>170</v>
      </c>
      <c r="B717" s="10">
        <f>SUMPRODUCT((Educators!B$2:B$15000=1)*(Educators!C$2:C$15000=A717)*(Educators!D$2:D$15000))</f>
        <v>6255</v>
      </c>
      <c r="C717" s="10">
        <f>SUMPRODUCT((Educators!B$2:B$15000=0)*(Educators!C$2:C$15000=A717)*(Educators!D$2:D$15000))</f>
        <v>0</v>
      </c>
      <c r="D717" s="10">
        <f t="shared" si="41"/>
        <v>6255</v>
      </c>
      <c r="E717" s="24">
        <v>25966</v>
      </c>
      <c r="F717" s="24">
        <v>0</v>
      </c>
      <c r="G717" s="10">
        <f t="shared" si="42"/>
        <v>25966</v>
      </c>
      <c r="H717" s="24">
        <v>22533</v>
      </c>
      <c r="I717" s="24">
        <v>0</v>
      </c>
      <c r="J717" s="10">
        <f t="shared" si="43"/>
        <v>22533</v>
      </c>
      <c r="K717" s="24">
        <v>21234</v>
      </c>
      <c r="L717" s="24">
        <v>0</v>
      </c>
      <c r="M717" s="10">
        <f t="shared" si="44"/>
        <v>21234</v>
      </c>
      <c r="V717" s="10">
        <f t="shared" si="45"/>
        <v>132232</v>
      </c>
      <c r="W717" s="10">
        <f t="shared" si="46"/>
        <v>12</v>
      </c>
      <c r="X717" s="10">
        <f t="shared" si="47"/>
        <v>99984</v>
      </c>
      <c r="Y717" s="10">
        <f t="shared" si="48"/>
        <v>1</v>
      </c>
      <c r="Z717" s="10">
        <f t="shared" si="49"/>
        <v>75148</v>
      </c>
      <c r="AA717" s="10">
        <f t="shared" si="50"/>
        <v>1</v>
      </c>
      <c r="AB717" s="10">
        <f t="shared" si="51"/>
        <v>70478</v>
      </c>
      <c r="AC717" s="10">
        <f t="shared" si="52"/>
        <v>0</v>
      </c>
    </row>
    <row r="718" spans="1:29" x14ac:dyDescent="0.25">
      <c r="A718">
        <v>171</v>
      </c>
      <c r="B718" s="10">
        <f>SUMPRODUCT((Educators!B$2:B$15000=1)*(Educators!C$2:C$15000=A718)*(Educators!D$2:D$15000))</f>
        <v>936</v>
      </c>
      <c r="C718" s="10">
        <f>SUMPRODUCT((Educators!B$2:B$15000=0)*(Educators!C$2:C$15000=A718)*(Educators!D$2:D$15000))</f>
        <v>0</v>
      </c>
      <c r="D718" s="10">
        <f t="shared" si="41"/>
        <v>936</v>
      </c>
      <c r="E718" s="24">
        <v>141</v>
      </c>
      <c r="F718" s="24">
        <v>0</v>
      </c>
      <c r="G718" s="10">
        <f t="shared" si="42"/>
        <v>141</v>
      </c>
      <c r="H718" s="24">
        <v>100</v>
      </c>
      <c r="I718" s="24">
        <v>0</v>
      </c>
      <c r="J718" s="10">
        <f t="shared" si="43"/>
        <v>100</v>
      </c>
      <c r="K718" s="24">
        <v>0</v>
      </c>
      <c r="L718" s="24">
        <v>0</v>
      </c>
      <c r="M718" s="10">
        <f t="shared" si="44"/>
        <v>0</v>
      </c>
      <c r="V718" s="10">
        <f t="shared" si="45"/>
        <v>133168</v>
      </c>
      <c r="W718" s="10">
        <f t="shared" si="46"/>
        <v>12</v>
      </c>
      <c r="X718" s="10">
        <f t="shared" si="47"/>
        <v>100125</v>
      </c>
      <c r="Y718" s="10">
        <f t="shared" si="48"/>
        <v>1</v>
      </c>
      <c r="Z718" s="10">
        <f t="shared" si="49"/>
        <v>75248</v>
      </c>
      <c r="AA718" s="10">
        <f t="shared" si="50"/>
        <v>1</v>
      </c>
      <c r="AB718" s="10">
        <f t="shared" si="51"/>
        <v>70478</v>
      </c>
      <c r="AC718" s="10">
        <f t="shared" si="52"/>
        <v>0</v>
      </c>
    </row>
    <row r="719" spans="1:29" x14ac:dyDescent="0.25">
      <c r="A719">
        <v>172</v>
      </c>
      <c r="B719" s="10">
        <f>SUMPRODUCT((Educators!B$2:B$15000=1)*(Educators!C$2:C$15000=A719)*(Educators!D$2:D$15000))</f>
        <v>14493</v>
      </c>
      <c r="C719" s="10">
        <f>SUMPRODUCT((Educators!B$2:B$15000=0)*(Educators!C$2:C$15000=A719)*(Educators!D$2:D$15000))</f>
        <v>1</v>
      </c>
      <c r="D719" s="10">
        <f t="shared" si="41"/>
        <v>14494</v>
      </c>
      <c r="E719" s="24">
        <v>19</v>
      </c>
      <c r="F719" s="24">
        <v>0</v>
      </c>
      <c r="G719" s="10">
        <f t="shared" si="42"/>
        <v>19</v>
      </c>
      <c r="H719" s="24">
        <v>11</v>
      </c>
      <c r="I719" s="24">
        <v>0</v>
      </c>
      <c r="J719" s="10">
        <f t="shared" si="43"/>
        <v>11</v>
      </c>
      <c r="K719" s="24">
        <v>1</v>
      </c>
      <c r="L719" s="24">
        <v>0</v>
      </c>
      <c r="M719" s="10">
        <f t="shared" si="44"/>
        <v>1</v>
      </c>
      <c r="V719" s="10">
        <f t="shared" si="45"/>
        <v>147661</v>
      </c>
      <c r="W719" s="10">
        <f t="shared" si="46"/>
        <v>13</v>
      </c>
      <c r="X719" s="10">
        <f t="shared" si="47"/>
        <v>100144</v>
      </c>
      <c r="Y719" s="10">
        <f t="shared" si="48"/>
        <v>1</v>
      </c>
      <c r="Z719" s="10">
        <f t="shared" si="49"/>
        <v>75259</v>
      </c>
      <c r="AA719" s="10">
        <f t="shared" si="50"/>
        <v>1</v>
      </c>
      <c r="AB719" s="10">
        <f t="shared" si="51"/>
        <v>70479</v>
      </c>
      <c r="AC719" s="10">
        <f t="shared" si="52"/>
        <v>0</v>
      </c>
    </row>
    <row r="720" spans="1:29" x14ac:dyDescent="0.25">
      <c r="A720">
        <v>173</v>
      </c>
      <c r="B720" s="10">
        <f>SUMPRODUCT((Educators!B$2:B$15000=1)*(Educators!C$2:C$15000=A720)*(Educators!D$2:D$15000))</f>
        <v>938</v>
      </c>
      <c r="C720" s="10">
        <f>SUMPRODUCT((Educators!B$2:B$15000=0)*(Educators!C$2:C$15000=A720)*(Educators!D$2:D$15000))</f>
        <v>0</v>
      </c>
      <c r="D720" s="10">
        <f t="shared" si="41"/>
        <v>938</v>
      </c>
      <c r="E720" s="24">
        <v>23627</v>
      </c>
      <c r="F720" s="24">
        <v>0</v>
      </c>
      <c r="G720" s="10">
        <f t="shared" si="42"/>
        <v>23627</v>
      </c>
      <c r="H720" s="24">
        <v>21684</v>
      </c>
      <c r="I720" s="24">
        <v>0</v>
      </c>
      <c r="J720" s="10">
        <f t="shared" si="43"/>
        <v>21684</v>
      </c>
      <c r="K720" s="24">
        <v>19456</v>
      </c>
      <c r="L720" s="24">
        <v>0</v>
      </c>
      <c r="M720" s="10">
        <f t="shared" si="44"/>
        <v>19456</v>
      </c>
      <c r="V720" s="10">
        <f t="shared" si="45"/>
        <v>148599</v>
      </c>
      <c r="W720" s="10">
        <f t="shared" si="46"/>
        <v>13</v>
      </c>
      <c r="X720" s="10">
        <f t="shared" si="47"/>
        <v>123771</v>
      </c>
      <c r="Y720" s="10">
        <f t="shared" si="48"/>
        <v>1</v>
      </c>
      <c r="Z720" s="10">
        <f t="shared" si="49"/>
        <v>96943</v>
      </c>
      <c r="AA720" s="10">
        <f t="shared" si="50"/>
        <v>1</v>
      </c>
      <c r="AB720" s="10">
        <f t="shared" si="51"/>
        <v>89935</v>
      </c>
      <c r="AC720" s="10">
        <f t="shared" si="52"/>
        <v>0</v>
      </c>
    </row>
    <row r="721" spans="1:29" x14ac:dyDescent="0.25">
      <c r="A721">
        <v>174</v>
      </c>
      <c r="B721" s="10">
        <f>SUMPRODUCT((Educators!B$2:B$15000=1)*(Educators!C$2:C$15000=A721)*(Educators!D$2:D$15000))</f>
        <v>12766</v>
      </c>
      <c r="C721" s="10">
        <f>SUMPRODUCT((Educators!B$2:B$15000=0)*(Educators!C$2:C$15000=A721)*(Educators!D$2:D$15000))</f>
        <v>1</v>
      </c>
      <c r="D721" s="10">
        <f t="shared" si="41"/>
        <v>12767</v>
      </c>
      <c r="E721" s="24">
        <v>11</v>
      </c>
      <c r="F721" s="24">
        <v>0</v>
      </c>
      <c r="G721" s="10">
        <f t="shared" si="42"/>
        <v>11</v>
      </c>
      <c r="H721" s="24">
        <v>6</v>
      </c>
      <c r="I721" s="24">
        <v>0</v>
      </c>
      <c r="J721" s="10">
        <f t="shared" si="43"/>
        <v>6</v>
      </c>
      <c r="K721" s="24">
        <v>0</v>
      </c>
      <c r="L721" s="24">
        <v>0</v>
      </c>
      <c r="M721" s="10">
        <f t="shared" si="44"/>
        <v>0</v>
      </c>
      <c r="V721" s="10">
        <f t="shared" si="45"/>
        <v>161365</v>
      </c>
      <c r="W721" s="10">
        <f t="shared" si="46"/>
        <v>14</v>
      </c>
      <c r="X721" s="10">
        <f t="shared" si="47"/>
        <v>123782</v>
      </c>
      <c r="Y721" s="10">
        <f t="shared" si="48"/>
        <v>1</v>
      </c>
      <c r="Z721" s="10">
        <f t="shared" si="49"/>
        <v>96949</v>
      </c>
      <c r="AA721" s="10">
        <f t="shared" si="50"/>
        <v>1</v>
      </c>
      <c r="AB721" s="10">
        <f t="shared" si="51"/>
        <v>89935</v>
      </c>
      <c r="AC721" s="10">
        <f t="shared" si="52"/>
        <v>0</v>
      </c>
    </row>
    <row r="722" spans="1:29" x14ac:dyDescent="0.25">
      <c r="A722">
        <v>175</v>
      </c>
      <c r="B722" s="10">
        <f>SUMPRODUCT((Educators!B$2:B$15000=1)*(Educators!C$2:C$15000=A722)*(Educators!D$2:D$15000))</f>
        <v>617</v>
      </c>
      <c r="C722" s="10">
        <f>SUMPRODUCT((Educators!B$2:B$15000=0)*(Educators!C$2:C$15000=A722)*(Educators!D$2:D$15000))</f>
        <v>0</v>
      </c>
      <c r="D722" s="10">
        <f t="shared" si="41"/>
        <v>617</v>
      </c>
      <c r="E722" s="24">
        <v>217</v>
      </c>
      <c r="F722" s="24">
        <v>1</v>
      </c>
      <c r="G722" s="10">
        <f t="shared" si="42"/>
        <v>218</v>
      </c>
      <c r="H722" s="24">
        <v>130</v>
      </c>
      <c r="I722" s="24">
        <v>0</v>
      </c>
      <c r="J722" s="10">
        <f t="shared" si="43"/>
        <v>130</v>
      </c>
      <c r="K722" s="24">
        <v>0</v>
      </c>
      <c r="L722" s="24">
        <v>0</v>
      </c>
      <c r="M722" s="10">
        <f t="shared" si="44"/>
        <v>0</v>
      </c>
      <c r="V722" s="10">
        <f t="shared" si="45"/>
        <v>161982</v>
      </c>
      <c r="W722" s="10">
        <f t="shared" si="46"/>
        <v>14</v>
      </c>
      <c r="X722" s="10">
        <f t="shared" si="47"/>
        <v>123999</v>
      </c>
      <c r="Y722" s="10">
        <f t="shared" si="48"/>
        <v>2</v>
      </c>
      <c r="Z722" s="10">
        <f t="shared" si="49"/>
        <v>97079</v>
      </c>
      <c r="AA722" s="10">
        <f t="shared" si="50"/>
        <v>1</v>
      </c>
      <c r="AB722" s="10">
        <f t="shared" si="51"/>
        <v>89935</v>
      </c>
      <c r="AC722" s="10">
        <f t="shared" si="52"/>
        <v>0</v>
      </c>
    </row>
    <row r="723" spans="1:29" x14ac:dyDescent="0.25">
      <c r="A723">
        <v>176</v>
      </c>
      <c r="B723" s="10">
        <f>SUMPRODUCT((Educators!B$2:B$15000=1)*(Educators!C$2:C$15000=A723)*(Educators!D$2:D$15000))</f>
        <v>11861</v>
      </c>
      <c r="C723" s="10">
        <f>SUMPRODUCT((Educators!B$2:B$15000=0)*(Educators!C$2:C$15000=A723)*(Educators!D$2:D$15000))</f>
        <v>2</v>
      </c>
      <c r="D723" s="10">
        <f t="shared" si="41"/>
        <v>11863</v>
      </c>
      <c r="E723" s="24">
        <v>21062</v>
      </c>
      <c r="F723" s="24">
        <v>0</v>
      </c>
      <c r="G723" s="10">
        <f t="shared" si="42"/>
        <v>21062</v>
      </c>
      <c r="H723" s="24">
        <v>20470</v>
      </c>
      <c r="I723" s="24">
        <v>0</v>
      </c>
      <c r="J723" s="10">
        <f t="shared" si="43"/>
        <v>20470</v>
      </c>
      <c r="K723" s="24">
        <v>17919</v>
      </c>
      <c r="L723" s="24">
        <v>0</v>
      </c>
      <c r="M723" s="10">
        <f t="shared" si="44"/>
        <v>17919</v>
      </c>
      <c r="V723" s="10">
        <f t="shared" si="45"/>
        <v>173843</v>
      </c>
      <c r="W723" s="10">
        <f t="shared" si="46"/>
        <v>16</v>
      </c>
      <c r="X723" s="10">
        <f t="shared" si="47"/>
        <v>145061</v>
      </c>
      <c r="Y723" s="10">
        <f t="shared" si="48"/>
        <v>2</v>
      </c>
      <c r="Z723" s="10">
        <f t="shared" si="49"/>
        <v>117549</v>
      </c>
      <c r="AA723" s="10">
        <f t="shared" si="50"/>
        <v>1</v>
      </c>
      <c r="AB723" s="10">
        <f t="shared" si="51"/>
        <v>107854</v>
      </c>
      <c r="AC723" s="10">
        <f t="shared" si="52"/>
        <v>0</v>
      </c>
    </row>
    <row r="724" spans="1:29" x14ac:dyDescent="0.25">
      <c r="A724">
        <v>177</v>
      </c>
      <c r="B724" s="10">
        <f>SUMPRODUCT((Educators!B$2:B$15000=1)*(Educators!C$2:C$15000=A724)*(Educators!D$2:D$15000))</f>
        <v>465</v>
      </c>
      <c r="C724" s="10">
        <f>SUMPRODUCT((Educators!B$2:B$15000=0)*(Educators!C$2:C$15000=A724)*(Educators!D$2:D$15000))</f>
        <v>1</v>
      </c>
      <c r="D724" s="10">
        <f t="shared" si="41"/>
        <v>466</v>
      </c>
      <c r="E724" s="24">
        <v>195</v>
      </c>
      <c r="F724" s="24">
        <v>0</v>
      </c>
      <c r="G724" s="10">
        <f t="shared" si="42"/>
        <v>195</v>
      </c>
      <c r="H724" s="24">
        <v>85</v>
      </c>
      <c r="I724" s="24">
        <v>0</v>
      </c>
      <c r="J724" s="10">
        <f t="shared" si="43"/>
        <v>85</v>
      </c>
      <c r="K724" s="24">
        <v>0</v>
      </c>
      <c r="L724" s="24">
        <v>0</v>
      </c>
      <c r="M724" s="10">
        <f t="shared" si="44"/>
        <v>0</v>
      </c>
      <c r="V724" s="10">
        <f t="shared" si="45"/>
        <v>174308</v>
      </c>
      <c r="W724" s="10">
        <f t="shared" si="46"/>
        <v>17</v>
      </c>
      <c r="X724" s="10">
        <f t="shared" si="47"/>
        <v>145256</v>
      </c>
      <c r="Y724" s="10">
        <f t="shared" si="48"/>
        <v>2</v>
      </c>
      <c r="Z724" s="10">
        <f t="shared" si="49"/>
        <v>117634</v>
      </c>
      <c r="AA724" s="10">
        <f t="shared" si="50"/>
        <v>1</v>
      </c>
      <c r="AB724" s="10">
        <f t="shared" si="51"/>
        <v>107854</v>
      </c>
      <c r="AC724" s="10">
        <f t="shared" si="52"/>
        <v>0</v>
      </c>
    </row>
    <row r="725" spans="1:29" x14ac:dyDescent="0.25">
      <c r="A725">
        <v>178</v>
      </c>
      <c r="B725" s="10">
        <f>SUMPRODUCT((Educators!B$2:B$15000=1)*(Educators!C$2:C$15000=A725)*(Educators!D$2:D$15000))</f>
        <v>8212</v>
      </c>
      <c r="C725" s="10">
        <f>SUMPRODUCT((Educators!B$2:B$15000=0)*(Educators!C$2:C$15000=A725)*(Educators!D$2:D$15000))</f>
        <v>0</v>
      </c>
      <c r="D725" s="10">
        <f t="shared" si="41"/>
        <v>8212</v>
      </c>
      <c r="E725" s="24">
        <v>29</v>
      </c>
      <c r="F725" s="24">
        <v>0</v>
      </c>
      <c r="G725" s="10">
        <f t="shared" si="42"/>
        <v>29</v>
      </c>
      <c r="H725" s="24">
        <v>4</v>
      </c>
      <c r="I725" s="24">
        <v>0</v>
      </c>
      <c r="J725" s="10">
        <f t="shared" si="43"/>
        <v>4</v>
      </c>
      <c r="K725" s="24">
        <v>0</v>
      </c>
      <c r="L725" s="24">
        <v>0</v>
      </c>
      <c r="M725" s="10">
        <f t="shared" si="44"/>
        <v>0</v>
      </c>
      <c r="V725" s="10">
        <f t="shared" si="45"/>
        <v>182520</v>
      </c>
      <c r="W725" s="10">
        <f t="shared" si="46"/>
        <v>17</v>
      </c>
      <c r="X725" s="10">
        <f t="shared" si="47"/>
        <v>145285</v>
      </c>
      <c r="Y725" s="10">
        <f t="shared" si="48"/>
        <v>2</v>
      </c>
      <c r="Z725" s="10">
        <f t="shared" si="49"/>
        <v>117638</v>
      </c>
      <c r="AA725" s="10">
        <f t="shared" si="50"/>
        <v>1</v>
      </c>
      <c r="AB725" s="10">
        <f t="shared" si="51"/>
        <v>107854</v>
      </c>
      <c r="AC725" s="10">
        <f t="shared" si="52"/>
        <v>0</v>
      </c>
    </row>
    <row r="726" spans="1:29" x14ac:dyDescent="0.25">
      <c r="A726">
        <v>179</v>
      </c>
      <c r="B726" s="10">
        <f>SUMPRODUCT((Educators!B$2:B$15000=1)*(Educators!C$2:C$15000=A726)*(Educators!D$2:D$15000))</f>
        <v>497</v>
      </c>
      <c r="C726" s="10">
        <f>SUMPRODUCT((Educators!B$2:B$15000=0)*(Educators!C$2:C$15000=A726)*(Educators!D$2:D$15000))</f>
        <v>0</v>
      </c>
      <c r="D726" s="10">
        <f t="shared" si="41"/>
        <v>497</v>
      </c>
      <c r="E726" s="24">
        <v>18735</v>
      </c>
      <c r="F726" s="24">
        <v>0</v>
      </c>
      <c r="G726" s="10">
        <f t="shared" si="42"/>
        <v>18735</v>
      </c>
      <c r="H726" s="24">
        <v>19558</v>
      </c>
      <c r="I726" s="24">
        <v>0</v>
      </c>
      <c r="J726" s="10">
        <f t="shared" si="43"/>
        <v>19558</v>
      </c>
      <c r="K726" s="24">
        <v>16440</v>
      </c>
      <c r="L726" s="24">
        <v>0</v>
      </c>
      <c r="M726" s="10">
        <f t="shared" si="44"/>
        <v>16440</v>
      </c>
      <c r="V726" s="10">
        <f t="shared" si="45"/>
        <v>183017</v>
      </c>
      <c r="W726" s="10">
        <f t="shared" si="46"/>
        <v>17</v>
      </c>
      <c r="X726" s="10">
        <f t="shared" si="47"/>
        <v>164020</v>
      </c>
      <c r="Y726" s="10">
        <f t="shared" si="48"/>
        <v>2</v>
      </c>
      <c r="Z726" s="10">
        <f t="shared" si="49"/>
        <v>137196</v>
      </c>
      <c r="AA726" s="10">
        <f t="shared" si="50"/>
        <v>1</v>
      </c>
      <c r="AB726" s="10">
        <f t="shared" si="51"/>
        <v>124294</v>
      </c>
      <c r="AC726" s="10">
        <f t="shared" si="52"/>
        <v>0</v>
      </c>
    </row>
    <row r="727" spans="1:29" x14ac:dyDescent="0.25">
      <c r="A727">
        <v>180</v>
      </c>
      <c r="B727" s="10">
        <f>SUMPRODUCT((Educators!B$2:B$15000=1)*(Educators!C$2:C$15000=A727)*(Educators!D$2:D$15000))</f>
        <v>6554</v>
      </c>
      <c r="C727" s="10">
        <f>SUMPRODUCT((Educators!B$2:B$15000=0)*(Educators!C$2:C$15000=A727)*(Educators!D$2:D$15000))</f>
        <v>0</v>
      </c>
      <c r="D727" s="10">
        <f t="shared" si="41"/>
        <v>6554</v>
      </c>
      <c r="E727" s="24">
        <v>22</v>
      </c>
      <c r="F727" s="24">
        <v>0</v>
      </c>
      <c r="G727" s="10">
        <f t="shared" si="42"/>
        <v>22</v>
      </c>
      <c r="H727" s="24">
        <v>5</v>
      </c>
      <c r="I727" s="24">
        <v>0</v>
      </c>
      <c r="J727" s="10">
        <f t="shared" si="43"/>
        <v>5</v>
      </c>
      <c r="K727" s="24">
        <v>0</v>
      </c>
      <c r="L727" s="24">
        <v>0</v>
      </c>
      <c r="M727" s="10">
        <f t="shared" si="44"/>
        <v>0</v>
      </c>
      <c r="V727" s="10">
        <f t="shared" si="45"/>
        <v>189571</v>
      </c>
      <c r="W727" s="10">
        <f t="shared" si="46"/>
        <v>17</v>
      </c>
      <c r="X727" s="10">
        <f t="shared" si="47"/>
        <v>164042</v>
      </c>
      <c r="Y727" s="10">
        <f t="shared" si="48"/>
        <v>2</v>
      </c>
      <c r="Z727" s="10">
        <f t="shared" si="49"/>
        <v>137201</v>
      </c>
      <c r="AA727" s="10">
        <f t="shared" si="50"/>
        <v>1</v>
      </c>
      <c r="AB727" s="10">
        <f t="shared" si="51"/>
        <v>124294</v>
      </c>
      <c r="AC727" s="10">
        <f t="shared" si="52"/>
        <v>0</v>
      </c>
    </row>
    <row r="728" spans="1:29" x14ac:dyDescent="0.25">
      <c r="A728">
        <v>181</v>
      </c>
      <c r="B728" s="10">
        <f>SUMPRODUCT((Educators!B$2:B$15000=1)*(Educators!C$2:C$15000=A728)*(Educators!D$2:D$15000))</f>
        <v>426</v>
      </c>
      <c r="C728" s="10">
        <f>SUMPRODUCT((Educators!B$2:B$15000=0)*(Educators!C$2:C$15000=A728)*(Educators!D$2:D$15000))</f>
        <v>1</v>
      </c>
      <c r="D728" s="10">
        <f t="shared" si="41"/>
        <v>427</v>
      </c>
      <c r="E728" s="24">
        <v>163</v>
      </c>
      <c r="F728" s="24">
        <v>0</v>
      </c>
      <c r="G728" s="10">
        <f t="shared" si="42"/>
        <v>163</v>
      </c>
      <c r="H728" s="24">
        <v>57</v>
      </c>
      <c r="I728" s="24">
        <v>0</v>
      </c>
      <c r="J728" s="10">
        <f t="shared" si="43"/>
        <v>57</v>
      </c>
      <c r="K728" s="24">
        <v>0</v>
      </c>
      <c r="L728" s="24">
        <v>0</v>
      </c>
      <c r="M728" s="10">
        <f t="shared" si="44"/>
        <v>0</v>
      </c>
      <c r="V728" s="10">
        <f t="shared" si="45"/>
        <v>189997</v>
      </c>
      <c r="W728" s="10">
        <f t="shared" si="46"/>
        <v>18</v>
      </c>
      <c r="X728" s="10">
        <f t="shared" si="47"/>
        <v>164205</v>
      </c>
      <c r="Y728" s="10">
        <f t="shared" si="48"/>
        <v>2</v>
      </c>
      <c r="Z728" s="10">
        <f t="shared" si="49"/>
        <v>137258</v>
      </c>
      <c r="AA728" s="10">
        <f t="shared" si="50"/>
        <v>1</v>
      </c>
      <c r="AB728" s="10">
        <f t="shared" si="51"/>
        <v>124294</v>
      </c>
      <c r="AC728" s="10">
        <f t="shared" si="52"/>
        <v>0</v>
      </c>
    </row>
    <row r="729" spans="1:29" x14ac:dyDescent="0.25">
      <c r="A729">
        <v>182</v>
      </c>
      <c r="B729" s="10">
        <f>SUMPRODUCT((Educators!B$2:B$15000=1)*(Educators!C$2:C$15000=A729)*(Educators!D$2:D$15000))</f>
        <v>8300</v>
      </c>
      <c r="C729" s="10">
        <f>SUMPRODUCT((Educators!B$2:B$15000=0)*(Educators!C$2:C$15000=A729)*(Educators!D$2:D$15000))</f>
        <v>2</v>
      </c>
      <c r="D729" s="10">
        <f t="shared" si="41"/>
        <v>8302</v>
      </c>
      <c r="E729" s="24">
        <v>16449</v>
      </c>
      <c r="F729" s="24">
        <v>0</v>
      </c>
      <c r="G729" s="10">
        <f t="shared" si="42"/>
        <v>16449</v>
      </c>
      <c r="H729" s="24">
        <v>18443</v>
      </c>
      <c r="I729" s="24">
        <v>0</v>
      </c>
      <c r="J729" s="10">
        <f t="shared" si="43"/>
        <v>18443</v>
      </c>
      <c r="K729" s="24">
        <v>15138</v>
      </c>
      <c r="L729" s="24">
        <v>0</v>
      </c>
      <c r="M729" s="10">
        <f t="shared" si="44"/>
        <v>15138</v>
      </c>
      <c r="V729" s="10">
        <f t="shared" si="45"/>
        <v>198297</v>
      </c>
      <c r="W729" s="10">
        <f t="shared" si="46"/>
        <v>20</v>
      </c>
      <c r="X729" s="10">
        <f t="shared" si="47"/>
        <v>180654</v>
      </c>
      <c r="Y729" s="10">
        <f t="shared" si="48"/>
        <v>2</v>
      </c>
      <c r="Z729" s="10">
        <f t="shared" si="49"/>
        <v>155701</v>
      </c>
      <c r="AA729" s="10">
        <f t="shared" si="50"/>
        <v>1</v>
      </c>
      <c r="AB729" s="10">
        <f t="shared" si="51"/>
        <v>139432</v>
      </c>
      <c r="AC729" s="10">
        <f t="shared" si="52"/>
        <v>0</v>
      </c>
    </row>
    <row r="730" spans="1:29" x14ac:dyDescent="0.25">
      <c r="A730">
        <v>183</v>
      </c>
      <c r="B730" s="10">
        <f>SUMPRODUCT((Educators!B$2:B$15000=1)*(Educators!C$2:C$15000=A730)*(Educators!D$2:D$15000))</f>
        <v>402</v>
      </c>
      <c r="C730" s="10">
        <f>SUMPRODUCT((Educators!B$2:B$15000=0)*(Educators!C$2:C$15000=A730)*(Educators!D$2:D$15000))</f>
        <v>0</v>
      </c>
      <c r="D730" s="10">
        <f t="shared" si="41"/>
        <v>402</v>
      </c>
      <c r="E730" s="24">
        <v>216</v>
      </c>
      <c r="F730" s="24">
        <v>1</v>
      </c>
      <c r="G730" s="10">
        <f t="shared" si="42"/>
        <v>217</v>
      </c>
      <c r="H730" s="24">
        <v>44</v>
      </c>
      <c r="I730" s="24">
        <v>0</v>
      </c>
      <c r="J730" s="10">
        <f t="shared" si="43"/>
        <v>44</v>
      </c>
      <c r="K730" s="24">
        <v>0</v>
      </c>
      <c r="L730" s="24">
        <v>0</v>
      </c>
      <c r="M730" s="10">
        <f t="shared" si="44"/>
        <v>0</v>
      </c>
      <c r="V730" s="10">
        <f t="shared" si="45"/>
        <v>198699</v>
      </c>
      <c r="W730" s="10">
        <f t="shared" si="46"/>
        <v>20</v>
      </c>
      <c r="X730" s="10">
        <f t="shared" si="47"/>
        <v>180870</v>
      </c>
      <c r="Y730" s="10">
        <f t="shared" si="48"/>
        <v>3</v>
      </c>
      <c r="Z730" s="10">
        <f t="shared" si="49"/>
        <v>155745</v>
      </c>
      <c r="AA730" s="10">
        <f t="shared" si="50"/>
        <v>1</v>
      </c>
      <c r="AB730" s="10">
        <f t="shared" si="51"/>
        <v>139432</v>
      </c>
      <c r="AC730" s="10">
        <f t="shared" si="52"/>
        <v>0</v>
      </c>
    </row>
    <row r="731" spans="1:29" x14ac:dyDescent="0.25">
      <c r="A731">
        <v>184</v>
      </c>
      <c r="B731" s="10">
        <f>SUMPRODUCT((Educators!B$2:B$15000=1)*(Educators!C$2:C$15000=A731)*(Educators!D$2:D$15000))</f>
        <v>7304</v>
      </c>
      <c r="C731" s="10">
        <f>SUMPRODUCT((Educators!B$2:B$15000=0)*(Educators!C$2:C$15000=A731)*(Educators!D$2:D$15000))</f>
        <v>1</v>
      </c>
      <c r="D731" s="10">
        <f t="shared" si="41"/>
        <v>7305</v>
      </c>
      <c r="E731" s="24">
        <v>18</v>
      </c>
      <c r="F731" s="24">
        <v>1</v>
      </c>
      <c r="G731" s="10">
        <f t="shared" si="42"/>
        <v>19</v>
      </c>
      <c r="H731" s="24">
        <v>0</v>
      </c>
      <c r="I731" s="24">
        <v>0</v>
      </c>
      <c r="J731" s="10">
        <f t="shared" si="43"/>
        <v>0</v>
      </c>
      <c r="K731" s="24">
        <v>0</v>
      </c>
      <c r="L731" s="24">
        <v>0</v>
      </c>
      <c r="M731" s="10">
        <f t="shared" si="44"/>
        <v>0</v>
      </c>
      <c r="V731" s="10">
        <f t="shared" si="45"/>
        <v>206003</v>
      </c>
      <c r="W731" s="10">
        <f t="shared" si="46"/>
        <v>21</v>
      </c>
      <c r="X731" s="10">
        <f t="shared" si="47"/>
        <v>180888</v>
      </c>
      <c r="Y731" s="10">
        <f t="shared" si="48"/>
        <v>4</v>
      </c>
      <c r="Z731" s="10">
        <f t="shared" si="49"/>
        <v>155745</v>
      </c>
      <c r="AA731" s="10">
        <f t="shared" si="50"/>
        <v>1</v>
      </c>
      <c r="AB731" s="10">
        <f t="shared" si="51"/>
        <v>139432</v>
      </c>
      <c r="AC731" s="10">
        <f t="shared" si="52"/>
        <v>0</v>
      </c>
    </row>
    <row r="732" spans="1:29" x14ac:dyDescent="0.25">
      <c r="A732">
        <v>185</v>
      </c>
      <c r="B732" s="10">
        <f>SUMPRODUCT((Educators!B$2:B$15000=1)*(Educators!C$2:C$15000=A732)*(Educators!D$2:D$15000))</f>
        <v>301</v>
      </c>
      <c r="C732" s="10">
        <f>SUMPRODUCT((Educators!B$2:B$15000=0)*(Educators!C$2:C$15000=A732)*(Educators!D$2:D$15000))</f>
        <v>0</v>
      </c>
      <c r="D732" s="10">
        <f t="shared" si="41"/>
        <v>301</v>
      </c>
      <c r="E732" s="24">
        <v>14717</v>
      </c>
      <c r="F732" s="24">
        <v>0</v>
      </c>
      <c r="G732" s="10">
        <f t="shared" si="42"/>
        <v>14717</v>
      </c>
      <c r="H732" s="24">
        <v>17477</v>
      </c>
      <c r="I732" s="24">
        <v>0</v>
      </c>
      <c r="J732" s="10">
        <f t="shared" si="43"/>
        <v>17477</v>
      </c>
      <c r="K732" s="24">
        <v>13986</v>
      </c>
      <c r="L732" s="24">
        <v>0</v>
      </c>
      <c r="M732" s="10">
        <f t="shared" si="44"/>
        <v>13986</v>
      </c>
      <c r="V732" s="10">
        <f t="shared" si="45"/>
        <v>206304</v>
      </c>
      <c r="W732" s="10">
        <f t="shared" si="46"/>
        <v>21</v>
      </c>
      <c r="X732" s="10">
        <f t="shared" si="47"/>
        <v>195605</v>
      </c>
      <c r="Y732" s="10">
        <f t="shared" si="48"/>
        <v>4</v>
      </c>
      <c r="Z732" s="10">
        <f t="shared" si="49"/>
        <v>173222</v>
      </c>
      <c r="AA732" s="10">
        <f t="shared" si="50"/>
        <v>1</v>
      </c>
      <c r="AB732" s="10">
        <f t="shared" si="51"/>
        <v>153418</v>
      </c>
      <c r="AC732" s="10">
        <f t="shared" si="52"/>
        <v>0</v>
      </c>
    </row>
    <row r="733" spans="1:29" x14ac:dyDescent="0.25">
      <c r="A733">
        <v>186</v>
      </c>
      <c r="B733" s="10">
        <f>SUMPRODUCT((Educators!B$2:B$15000=1)*(Educators!C$2:C$15000=A733)*(Educators!D$2:D$15000))</f>
        <v>6935</v>
      </c>
      <c r="C733" s="10">
        <f>SUMPRODUCT((Educators!B$2:B$15000=0)*(Educators!C$2:C$15000=A733)*(Educators!D$2:D$15000))</f>
        <v>2</v>
      </c>
      <c r="D733" s="10">
        <f t="shared" si="41"/>
        <v>6937</v>
      </c>
      <c r="E733" s="24">
        <v>19</v>
      </c>
      <c r="F733" s="24">
        <v>0</v>
      </c>
      <c r="G733" s="10">
        <f t="shared" si="42"/>
        <v>19</v>
      </c>
      <c r="H733" s="24">
        <v>4</v>
      </c>
      <c r="I733" s="24">
        <v>0</v>
      </c>
      <c r="J733" s="10">
        <f t="shared" si="43"/>
        <v>4</v>
      </c>
      <c r="K733" s="24">
        <v>0</v>
      </c>
      <c r="L733" s="24">
        <v>0</v>
      </c>
      <c r="M733" s="10">
        <f t="shared" si="44"/>
        <v>0</v>
      </c>
      <c r="V733" s="10">
        <f t="shared" si="45"/>
        <v>213239</v>
      </c>
      <c r="W733" s="10">
        <f t="shared" si="46"/>
        <v>23</v>
      </c>
      <c r="X733" s="10">
        <f t="shared" si="47"/>
        <v>195624</v>
      </c>
      <c r="Y733" s="10">
        <f t="shared" si="48"/>
        <v>4</v>
      </c>
      <c r="Z733" s="10">
        <f t="shared" si="49"/>
        <v>173226</v>
      </c>
      <c r="AA733" s="10">
        <f t="shared" si="50"/>
        <v>1</v>
      </c>
      <c r="AB733" s="10">
        <f t="shared" si="51"/>
        <v>153418</v>
      </c>
      <c r="AC733" s="10">
        <f t="shared" si="52"/>
        <v>0</v>
      </c>
    </row>
    <row r="734" spans="1:29" x14ac:dyDescent="0.25">
      <c r="A734">
        <v>187</v>
      </c>
      <c r="B734" s="10">
        <f>SUMPRODUCT((Educators!B$2:B$15000=1)*(Educators!C$2:C$15000=A734)*(Educators!D$2:D$15000))</f>
        <v>278</v>
      </c>
      <c r="C734" s="10">
        <f>SUMPRODUCT((Educators!B$2:B$15000=0)*(Educators!C$2:C$15000=A734)*(Educators!D$2:D$15000))</f>
        <v>0</v>
      </c>
      <c r="D734" s="10">
        <f t="shared" si="41"/>
        <v>278</v>
      </c>
      <c r="E734" s="24">
        <v>255</v>
      </c>
      <c r="F734" s="24">
        <v>0</v>
      </c>
      <c r="G734" s="10">
        <f t="shared" si="42"/>
        <v>255</v>
      </c>
      <c r="H734" s="24">
        <v>31</v>
      </c>
      <c r="I734" s="24">
        <v>0</v>
      </c>
      <c r="J734" s="10">
        <f t="shared" si="43"/>
        <v>31</v>
      </c>
      <c r="K734" s="24">
        <v>0</v>
      </c>
      <c r="L734" s="24">
        <v>0</v>
      </c>
      <c r="M734" s="10">
        <f t="shared" si="44"/>
        <v>0</v>
      </c>
      <c r="V734" s="10">
        <f t="shared" si="45"/>
        <v>213517</v>
      </c>
      <c r="W734" s="10">
        <f t="shared" si="46"/>
        <v>23</v>
      </c>
      <c r="X734" s="10">
        <f t="shared" si="47"/>
        <v>195879</v>
      </c>
      <c r="Y734" s="10">
        <f t="shared" si="48"/>
        <v>4</v>
      </c>
      <c r="Z734" s="10">
        <f t="shared" si="49"/>
        <v>173257</v>
      </c>
      <c r="AA734" s="10">
        <f t="shared" si="50"/>
        <v>1</v>
      </c>
      <c r="AB734" s="10">
        <f t="shared" si="51"/>
        <v>153418</v>
      </c>
      <c r="AC734" s="10">
        <f t="shared" si="52"/>
        <v>0</v>
      </c>
    </row>
    <row r="735" spans="1:29" x14ac:dyDescent="0.25">
      <c r="A735">
        <v>188</v>
      </c>
      <c r="B735" s="10">
        <f>SUMPRODUCT((Educators!B$2:B$15000=1)*(Educators!C$2:C$15000=A735)*(Educators!D$2:D$15000))</f>
        <v>5412</v>
      </c>
      <c r="C735" s="10">
        <f>SUMPRODUCT((Educators!B$2:B$15000=0)*(Educators!C$2:C$15000=A735)*(Educators!D$2:D$15000))</f>
        <v>0</v>
      </c>
      <c r="D735" s="10">
        <f t="shared" si="41"/>
        <v>5412</v>
      </c>
      <c r="E735" s="24">
        <v>14200</v>
      </c>
      <c r="F735" s="24">
        <v>0</v>
      </c>
      <c r="G735" s="10">
        <f t="shared" si="42"/>
        <v>14200</v>
      </c>
      <c r="H735" s="24">
        <v>16133</v>
      </c>
      <c r="I735" s="24">
        <v>0</v>
      </c>
      <c r="J735" s="10">
        <f t="shared" si="43"/>
        <v>16133</v>
      </c>
      <c r="K735" s="24">
        <v>12985</v>
      </c>
      <c r="L735" s="24">
        <v>0</v>
      </c>
      <c r="M735" s="10">
        <f t="shared" si="44"/>
        <v>12985</v>
      </c>
      <c r="V735" s="10">
        <f t="shared" si="45"/>
        <v>218929</v>
      </c>
      <c r="W735" s="10">
        <f t="shared" si="46"/>
        <v>23</v>
      </c>
      <c r="X735" s="10">
        <f t="shared" si="47"/>
        <v>210079</v>
      </c>
      <c r="Y735" s="10">
        <f t="shared" si="48"/>
        <v>4</v>
      </c>
      <c r="Z735" s="10">
        <f t="shared" si="49"/>
        <v>189390</v>
      </c>
      <c r="AA735" s="10">
        <f t="shared" si="50"/>
        <v>1</v>
      </c>
      <c r="AB735" s="10">
        <f t="shared" si="51"/>
        <v>166403</v>
      </c>
      <c r="AC735" s="10">
        <f t="shared" si="52"/>
        <v>0</v>
      </c>
    </row>
    <row r="736" spans="1:29" x14ac:dyDescent="0.25">
      <c r="A736">
        <v>189</v>
      </c>
      <c r="B736" s="10">
        <f>SUMPRODUCT((Educators!B$2:B$15000=1)*(Educators!C$2:C$15000=A736)*(Educators!D$2:D$15000))</f>
        <v>227</v>
      </c>
      <c r="C736" s="10">
        <f>SUMPRODUCT((Educators!B$2:B$15000=0)*(Educators!C$2:C$15000=A736)*(Educators!D$2:D$15000))</f>
        <v>0</v>
      </c>
      <c r="D736" s="10">
        <f t="shared" si="41"/>
        <v>227</v>
      </c>
      <c r="E736" s="24">
        <v>151</v>
      </c>
      <c r="F736" s="24">
        <v>1</v>
      </c>
      <c r="G736" s="10">
        <f t="shared" si="42"/>
        <v>152</v>
      </c>
      <c r="H736" s="24">
        <v>28</v>
      </c>
      <c r="I736" s="24">
        <v>0</v>
      </c>
      <c r="J736" s="10">
        <f t="shared" si="43"/>
        <v>28</v>
      </c>
      <c r="K736" s="24">
        <v>0</v>
      </c>
      <c r="L736" s="24">
        <v>0</v>
      </c>
      <c r="M736" s="10">
        <f t="shared" si="44"/>
        <v>0</v>
      </c>
      <c r="V736" s="10">
        <f t="shared" si="45"/>
        <v>219156</v>
      </c>
      <c r="W736" s="10">
        <f t="shared" si="46"/>
        <v>23</v>
      </c>
      <c r="X736" s="10">
        <f t="shared" si="47"/>
        <v>210230</v>
      </c>
      <c r="Y736" s="10">
        <f t="shared" si="48"/>
        <v>5</v>
      </c>
      <c r="Z736" s="10">
        <f t="shared" si="49"/>
        <v>189418</v>
      </c>
      <c r="AA736" s="10">
        <f t="shared" si="50"/>
        <v>1</v>
      </c>
      <c r="AB736" s="10">
        <f t="shared" si="51"/>
        <v>166403</v>
      </c>
      <c r="AC736" s="10">
        <f t="shared" si="52"/>
        <v>0</v>
      </c>
    </row>
    <row r="737" spans="1:29" x14ac:dyDescent="0.25">
      <c r="A737">
        <v>190</v>
      </c>
      <c r="B737" s="10">
        <f>SUMPRODUCT((Educators!B$2:B$15000=1)*(Educators!C$2:C$15000=A737)*(Educators!D$2:D$15000))</f>
        <v>2868</v>
      </c>
      <c r="C737" s="10">
        <f>SUMPRODUCT((Educators!B$2:B$15000=0)*(Educators!C$2:C$15000=A737)*(Educators!D$2:D$15000))</f>
        <v>1</v>
      </c>
      <c r="D737" s="10">
        <f t="shared" si="41"/>
        <v>2869</v>
      </c>
      <c r="E737" s="24">
        <v>22</v>
      </c>
      <c r="F737" s="24">
        <v>0</v>
      </c>
      <c r="G737" s="10">
        <f t="shared" si="42"/>
        <v>22</v>
      </c>
      <c r="H737" s="24">
        <v>1</v>
      </c>
      <c r="I737" s="24">
        <v>0</v>
      </c>
      <c r="J737" s="10">
        <f t="shared" si="43"/>
        <v>1</v>
      </c>
      <c r="K737" s="24">
        <v>0</v>
      </c>
      <c r="L737" s="24">
        <v>0</v>
      </c>
      <c r="M737" s="10">
        <f t="shared" si="44"/>
        <v>0</v>
      </c>
      <c r="V737" s="10">
        <f t="shared" si="45"/>
        <v>222024</v>
      </c>
      <c r="W737" s="10">
        <f t="shared" si="46"/>
        <v>24</v>
      </c>
      <c r="X737" s="10">
        <f t="shared" si="47"/>
        <v>210252</v>
      </c>
      <c r="Y737" s="10">
        <f t="shared" si="48"/>
        <v>5</v>
      </c>
      <c r="Z737" s="10">
        <f t="shared" si="49"/>
        <v>189419</v>
      </c>
      <c r="AA737" s="10">
        <f t="shared" si="50"/>
        <v>1</v>
      </c>
      <c r="AB737" s="10">
        <f t="shared" si="51"/>
        <v>166403</v>
      </c>
      <c r="AC737" s="10">
        <f t="shared" si="52"/>
        <v>0</v>
      </c>
    </row>
    <row r="738" spans="1:29" x14ac:dyDescent="0.25">
      <c r="A738">
        <v>191</v>
      </c>
      <c r="B738" s="10">
        <f>SUMPRODUCT((Educators!B$2:B$15000=1)*(Educators!C$2:C$15000=A738)*(Educators!D$2:D$15000))</f>
        <v>233</v>
      </c>
      <c r="C738" s="10">
        <f>SUMPRODUCT((Educators!B$2:B$15000=0)*(Educators!C$2:C$15000=A738)*(Educators!D$2:D$15000))</f>
        <v>1</v>
      </c>
      <c r="D738" s="10">
        <f t="shared" si="41"/>
        <v>234</v>
      </c>
      <c r="E738" s="24">
        <v>30502</v>
      </c>
      <c r="F738" s="24">
        <v>1</v>
      </c>
      <c r="G738" s="10">
        <f t="shared" si="42"/>
        <v>30503</v>
      </c>
      <c r="H738" s="24">
        <v>14872</v>
      </c>
      <c r="I738" s="24">
        <v>0</v>
      </c>
      <c r="J738" s="10">
        <f t="shared" si="43"/>
        <v>14872</v>
      </c>
      <c r="K738" s="24">
        <v>12150</v>
      </c>
      <c r="L738" s="24">
        <v>0</v>
      </c>
      <c r="M738" s="10">
        <f t="shared" si="44"/>
        <v>12150</v>
      </c>
      <c r="V738" s="10">
        <f t="shared" si="45"/>
        <v>222257</v>
      </c>
      <c r="W738" s="10">
        <f t="shared" si="46"/>
        <v>25</v>
      </c>
      <c r="X738" s="10">
        <f t="shared" si="47"/>
        <v>240754</v>
      </c>
      <c r="Y738" s="10">
        <f t="shared" si="48"/>
        <v>6</v>
      </c>
      <c r="Z738" s="10">
        <f t="shared" si="49"/>
        <v>204291</v>
      </c>
      <c r="AA738" s="10">
        <f t="shared" si="50"/>
        <v>1</v>
      </c>
      <c r="AB738" s="10">
        <f t="shared" si="51"/>
        <v>178553</v>
      </c>
      <c r="AC738" s="10">
        <f t="shared" si="52"/>
        <v>0</v>
      </c>
    </row>
    <row r="739" spans="1:29" x14ac:dyDescent="0.25">
      <c r="A739">
        <v>192</v>
      </c>
      <c r="B739" s="10">
        <f>SUMPRODUCT((Educators!B$2:B$15000=1)*(Educators!C$2:C$15000=A739)*(Educators!D$2:D$15000))</f>
        <v>2970</v>
      </c>
      <c r="C739" s="10">
        <f>SUMPRODUCT((Educators!B$2:B$15000=0)*(Educators!C$2:C$15000=A739)*(Educators!D$2:D$15000))</f>
        <v>1</v>
      </c>
      <c r="D739" s="10">
        <f t="shared" si="41"/>
        <v>2971</v>
      </c>
      <c r="E739" s="24">
        <v>95</v>
      </c>
      <c r="F739" s="24">
        <v>0</v>
      </c>
      <c r="G739" s="10">
        <f t="shared" si="42"/>
        <v>95</v>
      </c>
      <c r="H739" s="24">
        <v>9</v>
      </c>
      <c r="I739" s="24">
        <v>0</v>
      </c>
      <c r="J739" s="10">
        <f t="shared" si="43"/>
        <v>9</v>
      </c>
      <c r="K739" s="24">
        <v>18</v>
      </c>
      <c r="L739" s="24">
        <v>0</v>
      </c>
      <c r="M739" s="10">
        <f t="shared" si="44"/>
        <v>18</v>
      </c>
      <c r="V739" s="10">
        <f t="shared" si="45"/>
        <v>225227</v>
      </c>
      <c r="W739" s="10">
        <f t="shared" si="46"/>
        <v>26</v>
      </c>
      <c r="X739" s="10">
        <f t="shared" si="47"/>
        <v>240849</v>
      </c>
      <c r="Y739" s="10">
        <f t="shared" si="48"/>
        <v>6</v>
      </c>
      <c r="Z739" s="10">
        <f t="shared" si="49"/>
        <v>204300</v>
      </c>
      <c r="AA739" s="10">
        <f t="shared" si="50"/>
        <v>1</v>
      </c>
      <c r="AB739" s="10">
        <f t="shared" si="51"/>
        <v>178571</v>
      </c>
      <c r="AC739" s="10">
        <f t="shared" si="52"/>
        <v>0</v>
      </c>
    </row>
    <row r="740" spans="1:29" x14ac:dyDescent="0.25">
      <c r="A740">
        <v>193</v>
      </c>
      <c r="B740" s="10">
        <f>SUMPRODUCT((Educators!B$2:B$15000=1)*(Educators!C$2:C$15000=A740)*(Educators!D$2:D$15000))</f>
        <v>325</v>
      </c>
      <c r="C740" s="10">
        <f>SUMPRODUCT((Educators!B$2:B$15000=0)*(Educators!C$2:C$15000=A740)*(Educators!D$2:D$15000))</f>
        <v>0</v>
      </c>
      <c r="D740" s="10">
        <f t="shared" si="41"/>
        <v>325</v>
      </c>
      <c r="E740" s="24">
        <v>357</v>
      </c>
      <c r="F740" s="24">
        <v>0</v>
      </c>
      <c r="G740" s="10">
        <f t="shared" si="42"/>
        <v>357</v>
      </c>
      <c r="H740" s="24">
        <v>18</v>
      </c>
      <c r="I740" s="24">
        <v>0</v>
      </c>
      <c r="J740" s="10">
        <f t="shared" si="43"/>
        <v>18</v>
      </c>
      <c r="K740" s="24">
        <v>0</v>
      </c>
      <c r="L740" s="24">
        <v>0</v>
      </c>
      <c r="M740" s="10">
        <f t="shared" si="44"/>
        <v>0</v>
      </c>
      <c r="V740" s="10">
        <f t="shared" si="45"/>
        <v>225552</v>
      </c>
      <c r="W740" s="10">
        <f t="shared" si="46"/>
        <v>26</v>
      </c>
      <c r="X740" s="10">
        <f t="shared" si="47"/>
        <v>241206</v>
      </c>
      <c r="Y740" s="10">
        <f t="shared" si="48"/>
        <v>6</v>
      </c>
      <c r="Z740" s="10">
        <f t="shared" si="49"/>
        <v>204318</v>
      </c>
      <c r="AA740" s="10">
        <f t="shared" si="50"/>
        <v>1</v>
      </c>
      <c r="AB740" s="10">
        <f t="shared" si="51"/>
        <v>178571</v>
      </c>
      <c r="AC740" s="10">
        <f t="shared" si="52"/>
        <v>0</v>
      </c>
    </row>
    <row r="741" spans="1:29" x14ac:dyDescent="0.25">
      <c r="A741">
        <v>194</v>
      </c>
      <c r="B741" s="10">
        <f>SUMPRODUCT((Educators!B$2:B$15000=1)*(Educators!C$2:C$15000=A741)*(Educators!D$2:D$15000))</f>
        <v>2312</v>
      </c>
      <c r="C741" s="10">
        <f>SUMPRODUCT((Educators!B$2:B$15000=0)*(Educators!C$2:C$15000=A741)*(Educators!D$2:D$15000))</f>
        <v>2</v>
      </c>
      <c r="D741" s="10">
        <f t="shared" ref="D741:D804" si="53">SUM(B741:C741)</f>
        <v>2314</v>
      </c>
      <c r="E741" s="24">
        <v>10528</v>
      </c>
      <c r="F741" s="24">
        <v>1</v>
      </c>
      <c r="G741" s="10">
        <f t="shared" ref="G741:G804" si="54">SUM(E741:F741)</f>
        <v>10529</v>
      </c>
      <c r="H741" s="24">
        <v>13589</v>
      </c>
      <c r="I741" s="24">
        <v>0</v>
      </c>
      <c r="J741" s="10">
        <f t="shared" ref="J741:J804" si="55">SUM(H741:I741)</f>
        <v>13589</v>
      </c>
      <c r="K741" s="24">
        <v>11445</v>
      </c>
      <c r="L741" s="24">
        <v>0</v>
      </c>
      <c r="M741" s="10">
        <f t="shared" ref="M741:M804" si="56">SUM(K741:L741)</f>
        <v>11445</v>
      </c>
      <c r="V741" s="10">
        <f t="shared" si="45"/>
        <v>227864</v>
      </c>
      <c r="W741" s="10">
        <f t="shared" si="46"/>
        <v>28</v>
      </c>
      <c r="X741" s="10">
        <f t="shared" si="47"/>
        <v>251734</v>
      </c>
      <c r="Y741" s="10">
        <f t="shared" si="48"/>
        <v>7</v>
      </c>
      <c r="Z741" s="10">
        <f t="shared" si="49"/>
        <v>217907</v>
      </c>
      <c r="AA741" s="10">
        <f t="shared" si="50"/>
        <v>1</v>
      </c>
      <c r="AB741" s="10">
        <f t="shared" si="51"/>
        <v>190016</v>
      </c>
      <c r="AC741" s="10">
        <f t="shared" si="52"/>
        <v>0</v>
      </c>
    </row>
    <row r="742" spans="1:29" x14ac:dyDescent="0.25">
      <c r="A742">
        <v>195</v>
      </c>
      <c r="B742" s="10">
        <f>SUMPRODUCT((Educators!B$2:B$15000=1)*(Educators!C$2:C$15000=A742)*(Educators!D$2:D$15000))</f>
        <v>367</v>
      </c>
      <c r="C742" s="10">
        <f>SUMPRODUCT((Educators!B$2:B$15000=0)*(Educators!C$2:C$15000=A742)*(Educators!D$2:D$15000))</f>
        <v>4</v>
      </c>
      <c r="D742" s="10">
        <f t="shared" si="53"/>
        <v>371</v>
      </c>
      <c r="E742" s="24">
        <v>494</v>
      </c>
      <c r="F742" s="24">
        <v>0</v>
      </c>
      <c r="G742" s="10">
        <f t="shared" si="54"/>
        <v>494</v>
      </c>
      <c r="H742" s="24">
        <v>24</v>
      </c>
      <c r="I742" s="24">
        <v>0</v>
      </c>
      <c r="J742" s="10">
        <f t="shared" si="55"/>
        <v>24</v>
      </c>
      <c r="K742" s="24">
        <v>251</v>
      </c>
      <c r="L742" s="24">
        <v>0</v>
      </c>
      <c r="M742" s="10">
        <f t="shared" si="56"/>
        <v>251</v>
      </c>
      <c r="V742" s="10">
        <f t="shared" ref="V742:V805" si="57">V741+B742</f>
        <v>228231</v>
      </c>
      <c r="W742" s="10">
        <f t="shared" ref="W742:W805" si="58">W741+C742</f>
        <v>32</v>
      </c>
      <c r="X742" s="10">
        <f t="shared" ref="X742:X805" si="59">X741+E742</f>
        <v>252228</v>
      </c>
      <c r="Y742" s="10">
        <f t="shared" ref="Y742:Y805" si="60">Y741+F742</f>
        <v>7</v>
      </c>
      <c r="Z742" s="10">
        <f t="shared" ref="Z742:Z805" si="61">Z741+H742</f>
        <v>217931</v>
      </c>
      <c r="AA742" s="10">
        <f t="shared" ref="AA742:AA805" si="62">AA741+I742</f>
        <v>1</v>
      </c>
      <c r="AB742" s="10">
        <f t="shared" ref="AB742:AB805" si="63">AB741+K742</f>
        <v>190267</v>
      </c>
      <c r="AC742" s="10">
        <f t="shared" ref="AC742:AC805" si="64">AC741+L742</f>
        <v>0</v>
      </c>
    </row>
    <row r="743" spans="1:29" x14ac:dyDescent="0.25">
      <c r="A743">
        <v>196</v>
      </c>
      <c r="B743" s="10">
        <f>SUMPRODUCT((Educators!B$2:B$15000=1)*(Educators!C$2:C$15000=A743)*(Educators!D$2:D$15000))</f>
        <v>269</v>
      </c>
      <c r="C743" s="10">
        <f>SUMPRODUCT((Educators!B$2:B$15000=0)*(Educators!C$2:C$15000=A743)*(Educators!D$2:D$15000))</f>
        <v>1</v>
      </c>
      <c r="D743" s="10">
        <f t="shared" si="53"/>
        <v>270</v>
      </c>
      <c r="E743" s="24">
        <v>1040</v>
      </c>
      <c r="F743" s="24">
        <v>0</v>
      </c>
      <c r="G743" s="10">
        <f t="shared" si="54"/>
        <v>1040</v>
      </c>
      <c r="H743" s="24">
        <v>2</v>
      </c>
      <c r="I743" s="24">
        <v>0</v>
      </c>
      <c r="J743" s="10">
        <f t="shared" si="55"/>
        <v>2</v>
      </c>
      <c r="K743" s="24">
        <v>2</v>
      </c>
      <c r="L743" s="24">
        <v>0</v>
      </c>
      <c r="M743" s="10">
        <f t="shared" si="56"/>
        <v>2</v>
      </c>
      <c r="V743" s="10">
        <f t="shared" si="57"/>
        <v>228500</v>
      </c>
      <c r="W743" s="10">
        <f t="shared" si="58"/>
        <v>33</v>
      </c>
      <c r="X743" s="10">
        <f t="shared" si="59"/>
        <v>253268</v>
      </c>
      <c r="Y743" s="10">
        <f t="shared" si="60"/>
        <v>7</v>
      </c>
      <c r="Z743" s="10">
        <f t="shared" si="61"/>
        <v>217933</v>
      </c>
      <c r="AA743" s="10">
        <f t="shared" si="62"/>
        <v>1</v>
      </c>
      <c r="AB743" s="10">
        <f t="shared" si="63"/>
        <v>190269</v>
      </c>
      <c r="AC743" s="10">
        <f t="shared" si="64"/>
        <v>0</v>
      </c>
    </row>
    <row r="744" spans="1:29" x14ac:dyDescent="0.25">
      <c r="A744">
        <v>197</v>
      </c>
      <c r="B744" s="10">
        <f>SUMPRODUCT((Educators!B$2:B$15000=1)*(Educators!C$2:C$15000=A744)*(Educators!D$2:D$15000))</f>
        <v>474</v>
      </c>
      <c r="C744" s="10">
        <f>SUMPRODUCT((Educators!B$2:B$15000=0)*(Educators!C$2:C$15000=A744)*(Educators!D$2:D$15000))</f>
        <v>0</v>
      </c>
      <c r="D744" s="10">
        <f t="shared" si="53"/>
        <v>474</v>
      </c>
      <c r="E744" s="24">
        <v>2735</v>
      </c>
      <c r="F744" s="24">
        <v>0</v>
      </c>
      <c r="G744" s="10">
        <f t="shared" si="54"/>
        <v>2735</v>
      </c>
      <c r="H744" s="24">
        <v>12296</v>
      </c>
      <c r="I744" s="24">
        <v>0</v>
      </c>
      <c r="J744" s="10">
        <f t="shared" si="55"/>
        <v>12296</v>
      </c>
      <c r="K744" s="24">
        <v>10821</v>
      </c>
      <c r="L744" s="24">
        <v>0</v>
      </c>
      <c r="M744" s="10">
        <f t="shared" si="56"/>
        <v>10821</v>
      </c>
      <c r="V744" s="10">
        <f t="shared" si="57"/>
        <v>228974</v>
      </c>
      <c r="W744" s="10">
        <f t="shared" si="58"/>
        <v>33</v>
      </c>
      <c r="X744" s="10">
        <f t="shared" si="59"/>
        <v>256003</v>
      </c>
      <c r="Y744" s="10">
        <f t="shared" si="60"/>
        <v>7</v>
      </c>
      <c r="Z744" s="10">
        <f t="shared" si="61"/>
        <v>230229</v>
      </c>
      <c r="AA744" s="10">
        <f t="shared" si="62"/>
        <v>1</v>
      </c>
      <c r="AB744" s="10">
        <f t="shared" si="63"/>
        <v>201090</v>
      </c>
      <c r="AC744" s="10">
        <f t="shared" si="64"/>
        <v>0</v>
      </c>
    </row>
    <row r="745" spans="1:29" x14ac:dyDescent="0.25">
      <c r="A745">
        <v>198</v>
      </c>
      <c r="B745" s="10">
        <f>SUMPRODUCT((Educators!B$2:B$15000=1)*(Educators!C$2:C$15000=A745)*(Educators!D$2:D$15000))</f>
        <v>9231</v>
      </c>
      <c r="C745" s="10">
        <f>SUMPRODUCT((Educators!B$2:B$15000=0)*(Educators!C$2:C$15000=A745)*(Educators!D$2:D$15000))</f>
        <v>3</v>
      </c>
      <c r="D745" s="10">
        <f t="shared" si="53"/>
        <v>9234</v>
      </c>
      <c r="E745" s="24">
        <v>427</v>
      </c>
      <c r="F745" s="24">
        <v>0</v>
      </c>
      <c r="G745" s="10">
        <f t="shared" si="54"/>
        <v>427</v>
      </c>
      <c r="H745" s="24">
        <v>1</v>
      </c>
      <c r="I745" s="24">
        <v>0</v>
      </c>
      <c r="J745" s="10">
        <f t="shared" si="55"/>
        <v>1</v>
      </c>
      <c r="K745" s="24">
        <v>82</v>
      </c>
      <c r="L745" s="24">
        <v>0</v>
      </c>
      <c r="M745" s="10">
        <f t="shared" si="56"/>
        <v>82</v>
      </c>
      <c r="V745" s="10">
        <f t="shared" si="57"/>
        <v>238205</v>
      </c>
      <c r="W745" s="10">
        <f t="shared" si="58"/>
        <v>36</v>
      </c>
      <c r="X745" s="10">
        <f t="shared" si="59"/>
        <v>256430</v>
      </c>
      <c r="Y745" s="10">
        <f t="shared" si="60"/>
        <v>7</v>
      </c>
      <c r="Z745" s="10">
        <f t="shared" si="61"/>
        <v>230230</v>
      </c>
      <c r="AA745" s="10">
        <f t="shared" si="62"/>
        <v>1</v>
      </c>
      <c r="AB745" s="10">
        <f t="shared" si="63"/>
        <v>201172</v>
      </c>
      <c r="AC745" s="10">
        <f t="shared" si="64"/>
        <v>0</v>
      </c>
    </row>
    <row r="746" spans="1:29" x14ac:dyDescent="0.25">
      <c r="A746">
        <v>199</v>
      </c>
      <c r="B746" s="10">
        <f>SUMPRODUCT((Educators!B$2:B$15000=1)*(Educators!C$2:C$15000=A746)*(Educators!D$2:D$15000))</f>
        <v>498</v>
      </c>
      <c r="C746" s="10">
        <f>SUMPRODUCT((Educators!B$2:B$15000=0)*(Educators!C$2:C$15000=A746)*(Educators!D$2:D$15000))</f>
        <v>1</v>
      </c>
      <c r="D746" s="10">
        <f t="shared" si="53"/>
        <v>499</v>
      </c>
      <c r="E746" s="24">
        <v>6595</v>
      </c>
      <c r="F746" s="24">
        <v>0</v>
      </c>
      <c r="G746" s="10">
        <f t="shared" si="54"/>
        <v>6595</v>
      </c>
      <c r="H746" s="24">
        <v>5</v>
      </c>
      <c r="I746" s="24">
        <v>0</v>
      </c>
      <c r="J746" s="10">
        <f t="shared" si="55"/>
        <v>5</v>
      </c>
      <c r="K746" s="24">
        <v>0</v>
      </c>
      <c r="L746" s="24">
        <v>0</v>
      </c>
      <c r="M746" s="10">
        <f t="shared" si="56"/>
        <v>0</v>
      </c>
      <c r="V746" s="10">
        <f t="shared" si="57"/>
        <v>238703</v>
      </c>
      <c r="W746" s="10">
        <f t="shared" si="58"/>
        <v>37</v>
      </c>
      <c r="X746" s="10">
        <f t="shared" si="59"/>
        <v>263025</v>
      </c>
      <c r="Y746" s="10">
        <f t="shared" si="60"/>
        <v>7</v>
      </c>
      <c r="Z746" s="10">
        <f t="shared" si="61"/>
        <v>230235</v>
      </c>
      <c r="AA746" s="10">
        <f t="shared" si="62"/>
        <v>1</v>
      </c>
      <c r="AB746" s="10">
        <f t="shared" si="63"/>
        <v>201172</v>
      </c>
      <c r="AC746" s="10">
        <f t="shared" si="64"/>
        <v>0</v>
      </c>
    </row>
    <row r="747" spans="1:29" x14ac:dyDescent="0.25">
      <c r="A747">
        <v>200</v>
      </c>
      <c r="B747" s="10">
        <f>SUMPRODUCT((Educators!B$2:B$15000=1)*(Educators!C$2:C$15000=A747)*(Educators!D$2:D$15000))</f>
        <v>8531</v>
      </c>
      <c r="C747" s="10">
        <f>SUMPRODUCT((Educators!B$2:B$15000=0)*(Educators!C$2:C$15000=A747)*(Educators!D$2:D$15000))</f>
        <v>1</v>
      </c>
      <c r="D747" s="10">
        <f t="shared" si="53"/>
        <v>8532</v>
      </c>
      <c r="E747" s="24">
        <v>344</v>
      </c>
      <c r="F747" s="24">
        <v>0</v>
      </c>
      <c r="G747" s="10">
        <f t="shared" si="54"/>
        <v>344</v>
      </c>
      <c r="H747" s="24">
        <v>10994</v>
      </c>
      <c r="I747" s="24">
        <v>0</v>
      </c>
      <c r="J747" s="10">
        <f t="shared" si="55"/>
        <v>10994</v>
      </c>
      <c r="K747" s="24">
        <v>10305</v>
      </c>
      <c r="L747" s="24">
        <v>0</v>
      </c>
      <c r="M747" s="10">
        <f t="shared" si="56"/>
        <v>10305</v>
      </c>
      <c r="V747" s="10">
        <f t="shared" si="57"/>
        <v>247234</v>
      </c>
      <c r="W747" s="10">
        <f t="shared" si="58"/>
        <v>38</v>
      </c>
      <c r="X747" s="10">
        <f t="shared" si="59"/>
        <v>263369</v>
      </c>
      <c r="Y747" s="10">
        <f t="shared" si="60"/>
        <v>7</v>
      </c>
      <c r="Z747" s="10">
        <f t="shared" si="61"/>
        <v>241229</v>
      </c>
      <c r="AA747" s="10">
        <f t="shared" si="62"/>
        <v>1</v>
      </c>
      <c r="AB747" s="10">
        <f t="shared" si="63"/>
        <v>211477</v>
      </c>
      <c r="AC747" s="10">
        <f t="shared" si="64"/>
        <v>0</v>
      </c>
    </row>
    <row r="748" spans="1:29" x14ac:dyDescent="0.25">
      <c r="A748">
        <v>201</v>
      </c>
      <c r="B748" s="10">
        <f>SUMPRODUCT((Educators!B$2:B$15000=1)*(Educators!C$2:C$15000=A748)*(Educators!D$2:D$15000))</f>
        <v>406</v>
      </c>
      <c r="C748" s="10">
        <f>SUMPRODUCT((Educators!B$2:B$15000=0)*(Educators!C$2:C$15000=A748)*(Educators!D$2:D$15000))</f>
        <v>0</v>
      </c>
      <c r="D748" s="10">
        <f t="shared" si="53"/>
        <v>406</v>
      </c>
      <c r="E748" s="24">
        <v>5842</v>
      </c>
      <c r="F748" s="24">
        <v>1</v>
      </c>
      <c r="G748" s="10">
        <f t="shared" si="54"/>
        <v>5843</v>
      </c>
      <c r="H748" s="24">
        <v>10</v>
      </c>
      <c r="I748" s="24">
        <v>0</v>
      </c>
      <c r="J748" s="10">
        <f t="shared" si="55"/>
        <v>10</v>
      </c>
      <c r="K748" s="24">
        <v>9</v>
      </c>
      <c r="L748" s="24">
        <v>0</v>
      </c>
      <c r="M748" s="10">
        <f t="shared" si="56"/>
        <v>9</v>
      </c>
      <c r="V748" s="10">
        <f t="shared" si="57"/>
        <v>247640</v>
      </c>
      <c r="W748" s="10">
        <f t="shared" si="58"/>
        <v>38</v>
      </c>
      <c r="X748" s="10">
        <f t="shared" si="59"/>
        <v>269211</v>
      </c>
      <c r="Y748" s="10">
        <f t="shared" si="60"/>
        <v>8</v>
      </c>
      <c r="Z748" s="10">
        <f t="shared" si="61"/>
        <v>241239</v>
      </c>
      <c r="AA748" s="10">
        <f t="shared" si="62"/>
        <v>1</v>
      </c>
      <c r="AB748" s="10">
        <f t="shared" si="63"/>
        <v>211486</v>
      </c>
      <c r="AC748" s="10">
        <f t="shared" si="64"/>
        <v>0</v>
      </c>
    </row>
    <row r="749" spans="1:29" x14ac:dyDescent="0.25">
      <c r="A749">
        <v>202</v>
      </c>
      <c r="B749" s="10">
        <f>SUMPRODUCT((Educators!B$2:B$15000=1)*(Educators!C$2:C$15000=A749)*(Educators!D$2:D$15000))</f>
        <v>6581</v>
      </c>
      <c r="C749" s="10">
        <f>SUMPRODUCT((Educators!B$2:B$15000=0)*(Educators!C$2:C$15000=A749)*(Educators!D$2:D$15000))</f>
        <v>4</v>
      </c>
      <c r="D749" s="10">
        <f t="shared" si="53"/>
        <v>6585</v>
      </c>
      <c r="E749" s="24">
        <v>276</v>
      </c>
      <c r="F749" s="24">
        <v>0</v>
      </c>
      <c r="G749" s="10">
        <f t="shared" si="54"/>
        <v>276</v>
      </c>
      <c r="H749" s="24">
        <v>2</v>
      </c>
      <c r="I749" s="24">
        <v>0</v>
      </c>
      <c r="J749" s="10">
        <f t="shared" si="55"/>
        <v>2</v>
      </c>
      <c r="K749" s="24">
        <v>3</v>
      </c>
      <c r="L749" s="24">
        <v>0</v>
      </c>
      <c r="M749" s="10">
        <f t="shared" si="56"/>
        <v>3</v>
      </c>
      <c r="V749" s="10">
        <f t="shared" si="57"/>
        <v>254221</v>
      </c>
      <c r="W749" s="10">
        <f t="shared" si="58"/>
        <v>42</v>
      </c>
      <c r="X749" s="10">
        <f t="shared" si="59"/>
        <v>269487</v>
      </c>
      <c r="Y749" s="10">
        <f t="shared" si="60"/>
        <v>8</v>
      </c>
      <c r="Z749" s="10">
        <f t="shared" si="61"/>
        <v>241241</v>
      </c>
      <c r="AA749" s="10">
        <f t="shared" si="62"/>
        <v>1</v>
      </c>
      <c r="AB749" s="10">
        <f t="shared" si="63"/>
        <v>211489</v>
      </c>
      <c r="AC749" s="10">
        <f t="shared" si="64"/>
        <v>0</v>
      </c>
    </row>
    <row r="750" spans="1:29" x14ac:dyDescent="0.25">
      <c r="A750">
        <v>203</v>
      </c>
      <c r="B750" s="10">
        <f>SUMPRODUCT((Educators!B$2:B$15000=1)*(Educators!C$2:C$15000=A750)*(Educators!D$2:D$15000))</f>
        <v>375</v>
      </c>
      <c r="C750" s="10">
        <f>SUMPRODUCT((Educators!B$2:B$15000=0)*(Educators!C$2:C$15000=A750)*(Educators!D$2:D$15000))</f>
        <v>1</v>
      </c>
      <c r="D750" s="10">
        <f t="shared" si="53"/>
        <v>376</v>
      </c>
      <c r="E750" s="24">
        <v>5130</v>
      </c>
      <c r="F750" s="24">
        <v>0</v>
      </c>
      <c r="G750" s="10">
        <f t="shared" si="54"/>
        <v>5130</v>
      </c>
      <c r="H750" s="24">
        <v>9762</v>
      </c>
      <c r="I750" s="24">
        <v>0</v>
      </c>
      <c r="J750" s="10">
        <f t="shared" si="55"/>
        <v>9762</v>
      </c>
      <c r="K750" s="24">
        <v>9856</v>
      </c>
      <c r="L750" s="24">
        <v>0</v>
      </c>
      <c r="M750" s="10">
        <f t="shared" si="56"/>
        <v>9856</v>
      </c>
      <c r="V750" s="10">
        <f t="shared" si="57"/>
        <v>254596</v>
      </c>
      <c r="W750" s="10">
        <f t="shared" si="58"/>
        <v>43</v>
      </c>
      <c r="X750" s="10">
        <f t="shared" si="59"/>
        <v>274617</v>
      </c>
      <c r="Y750" s="10">
        <f t="shared" si="60"/>
        <v>8</v>
      </c>
      <c r="Z750" s="10">
        <f t="shared" si="61"/>
        <v>251003</v>
      </c>
      <c r="AA750" s="10">
        <f t="shared" si="62"/>
        <v>1</v>
      </c>
      <c r="AB750" s="10">
        <f t="shared" si="63"/>
        <v>221345</v>
      </c>
      <c r="AC750" s="10">
        <f t="shared" si="64"/>
        <v>0</v>
      </c>
    </row>
    <row r="751" spans="1:29" x14ac:dyDescent="0.25">
      <c r="A751">
        <v>204</v>
      </c>
      <c r="B751" s="10">
        <f>SUMPRODUCT((Educators!B$2:B$15000=1)*(Educators!C$2:C$15000=A751)*(Educators!D$2:D$15000))</f>
        <v>5384</v>
      </c>
      <c r="C751" s="10">
        <f>SUMPRODUCT((Educators!B$2:B$15000=0)*(Educators!C$2:C$15000=A751)*(Educators!D$2:D$15000))</f>
        <v>3</v>
      </c>
      <c r="D751" s="10">
        <f t="shared" si="53"/>
        <v>5387</v>
      </c>
      <c r="E751" s="24">
        <v>221</v>
      </c>
      <c r="F751" s="24">
        <v>0</v>
      </c>
      <c r="G751" s="10">
        <f t="shared" si="54"/>
        <v>221</v>
      </c>
      <c r="H751" s="24">
        <v>1</v>
      </c>
      <c r="I751" s="24">
        <v>0</v>
      </c>
      <c r="J751" s="10">
        <f t="shared" si="55"/>
        <v>1</v>
      </c>
      <c r="K751" s="24">
        <v>0</v>
      </c>
      <c r="L751" s="24">
        <v>0</v>
      </c>
      <c r="M751" s="10">
        <f t="shared" si="56"/>
        <v>0</v>
      </c>
      <c r="V751" s="10">
        <f t="shared" si="57"/>
        <v>259980</v>
      </c>
      <c r="W751" s="10">
        <f t="shared" si="58"/>
        <v>46</v>
      </c>
      <c r="X751" s="10">
        <f t="shared" si="59"/>
        <v>274838</v>
      </c>
      <c r="Y751" s="10">
        <f t="shared" si="60"/>
        <v>8</v>
      </c>
      <c r="Z751" s="10">
        <f t="shared" si="61"/>
        <v>251004</v>
      </c>
      <c r="AA751" s="10">
        <f t="shared" si="62"/>
        <v>1</v>
      </c>
      <c r="AB751" s="10">
        <f t="shared" si="63"/>
        <v>221345</v>
      </c>
      <c r="AC751" s="10">
        <f t="shared" si="64"/>
        <v>0</v>
      </c>
    </row>
    <row r="752" spans="1:29" x14ac:dyDescent="0.25">
      <c r="A752">
        <v>205</v>
      </c>
      <c r="B752" s="10">
        <f>SUMPRODUCT((Educators!B$2:B$15000=1)*(Educators!C$2:C$15000=A752)*(Educators!D$2:D$15000))</f>
        <v>391</v>
      </c>
      <c r="C752" s="10">
        <f>SUMPRODUCT((Educators!B$2:B$15000=0)*(Educators!C$2:C$15000=A752)*(Educators!D$2:D$15000))</f>
        <v>1</v>
      </c>
      <c r="D752" s="10">
        <f t="shared" si="53"/>
        <v>392</v>
      </c>
      <c r="E752" s="24">
        <v>3655</v>
      </c>
      <c r="F752" s="24">
        <v>0</v>
      </c>
      <c r="G752" s="10">
        <f t="shared" si="54"/>
        <v>3655</v>
      </c>
      <c r="H752" s="24">
        <v>18</v>
      </c>
      <c r="I752" s="24">
        <v>1</v>
      </c>
      <c r="J752" s="10">
        <f t="shared" si="55"/>
        <v>19</v>
      </c>
      <c r="K752" s="24">
        <v>13</v>
      </c>
      <c r="L752" s="24">
        <v>0</v>
      </c>
      <c r="M752" s="10">
        <f t="shared" si="56"/>
        <v>13</v>
      </c>
      <c r="V752" s="10">
        <f t="shared" si="57"/>
        <v>260371</v>
      </c>
      <c r="W752" s="10">
        <f t="shared" si="58"/>
        <v>47</v>
      </c>
      <c r="X752" s="10">
        <f t="shared" si="59"/>
        <v>278493</v>
      </c>
      <c r="Y752" s="10">
        <f t="shared" si="60"/>
        <v>8</v>
      </c>
      <c r="Z752" s="10">
        <f t="shared" si="61"/>
        <v>251022</v>
      </c>
      <c r="AA752" s="10">
        <f t="shared" si="62"/>
        <v>2</v>
      </c>
      <c r="AB752" s="10">
        <f t="shared" si="63"/>
        <v>221358</v>
      </c>
      <c r="AC752" s="10">
        <f t="shared" si="64"/>
        <v>0</v>
      </c>
    </row>
    <row r="753" spans="1:29" x14ac:dyDescent="0.25">
      <c r="A753">
        <v>206</v>
      </c>
      <c r="B753" s="10">
        <f>SUMPRODUCT((Educators!B$2:B$15000=1)*(Educators!C$2:C$15000=A753)*(Educators!D$2:D$15000))</f>
        <v>5065</v>
      </c>
      <c r="C753" s="10">
        <f>SUMPRODUCT((Educators!B$2:B$15000=0)*(Educators!C$2:C$15000=A753)*(Educators!D$2:D$15000))</f>
        <v>6</v>
      </c>
      <c r="D753" s="10">
        <f t="shared" si="53"/>
        <v>5071</v>
      </c>
      <c r="E753" s="24">
        <v>211</v>
      </c>
      <c r="F753" s="24">
        <v>0</v>
      </c>
      <c r="G753" s="10">
        <f t="shared" si="54"/>
        <v>211</v>
      </c>
      <c r="H753" s="24">
        <v>8741</v>
      </c>
      <c r="I753" s="24">
        <v>0</v>
      </c>
      <c r="J753" s="10">
        <f t="shared" si="55"/>
        <v>8741</v>
      </c>
      <c r="K753" s="24">
        <v>9378</v>
      </c>
      <c r="L753" s="24">
        <v>0</v>
      </c>
      <c r="M753" s="10">
        <f t="shared" si="56"/>
        <v>9378</v>
      </c>
      <c r="V753" s="10">
        <f t="shared" si="57"/>
        <v>265436</v>
      </c>
      <c r="W753" s="10">
        <f t="shared" si="58"/>
        <v>53</v>
      </c>
      <c r="X753" s="10">
        <f t="shared" si="59"/>
        <v>278704</v>
      </c>
      <c r="Y753" s="10">
        <f t="shared" si="60"/>
        <v>8</v>
      </c>
      <c r="Z753" s="10">
        <f t="shared" si="61"/>
        <v>259763</v>
      </c>
      <c r="AA753" s="10">
        <f t="shared" si="62"/>
        <v>2</v>
      </c>
      <c r="AB753" s="10">
        <f t="shared" si="63"/>
        <v>230736</v>
      </c>
      <c r="AC753" s="10">
        <f t="shared" si="64"/>
        <v>0</v>
      </c>
    </row>
    <row r="754" spans="1:29" x14ac:dyDescent="0.25">
      <c r="A754">
        <v>207</v>
      </c>
      <c r="B754" s="10">
        <f>SUMPRODUCT((Educators!B$2:B$15000=1)*(Educators!C$2:C$15000=A754)*(Educators!D$2:D$15000))</f>
        <v>370</v>
      </c>
      <c r="C754" s="10">
        <f>SUMPRODUCT((Educators!B$2:B$15000=0)*(Educators!C$2:C$15000=A754)*(Educators!D$2:D$15000))</f>
        <v>16</v>
      </c>
      <c r="D754" s="10">
        <f t="shared" si="53"/>
        <v>386</v>
      </c>
      <c r="E754" s="24">
        <v>2823</v>
      </c>
      <c r="F754" s="24">
        <v>0</v>
      </c>
      <c r="G754" s="10">
        <f t="shared" si="54"/>
        <v>2823</v>
      </c>
      <c r="H754" s="24">
        <v>15</v>
      </c>
      <c r="I754" s="24">
        <v>0</v>
      </c>
      <c r="J754" s="10">
        <f t="shared" si="55"/>
        <v>15</v>
      </c>
      <c r="K754" s="24">
        <v>5</v>
      </c>
      <c r="L754" s="24">
        <v>0</v>
      </c>
      <c r="M754" s="10">
        <f t="shared" si="56"/>
        <v>5</v>
      </c>
      <c r="V754" s="10">
        <f t="shared" si="57"/>
        <v>265806</v>
      </c>
      <c r="W754" s="10">
        <f t="shared" si="58"/>
        <v>69</v>
      </c>
      <c r="X754" s="10">
        <f t="shared" si="59"/>
        <v>281527</v>
      </c>
      <c r="Y754" s="10">
        <f t="shared" si="60"/>
        <v>8</v>
      </c>
      <c r="Z754" s="10">
        <f t="shared" si="61"/>
        <v>259778</v>
      </c>
      <c r="AA754" s="10">
        <f t="shared" si="62"/>
        <v>2</v>
      </c>
      <c r="AB754" s="10">
        <f t="shared" si="63"/>
        <v>230741</v>
      </c>
      <c r="AC754" s="10">
        <f t="shared" si="64"/>
        <v>0</v>
      </c>
    </row>
    <row r="755" spans="1:29" x14ac:dyDescent="0.25">
      <c r="A755">
        <v>208</v>
      </c>
      <c r="B755" s="10">
        <f>SUMPRODUCT((Educators!B$2:B$15000=1)*(Educators!C$2:C$15000=A755)*(Educators!D$2:D$15000))</f>
        <v>4281</v>
      </c>
      <c r="C755" s="10">
        <f>SUMPRODUCT((Educators!B$2:B$15000=0)*(Educators!C$2:C$15000=A755)*(Educators!D$2:D$15000))</f>
        <v>3</v>
      </c>
      <c r="D755" s="10">
        <f t="shared" si="53"/>
        <v>4284</v>
      </c>
      <c r="E755" s="24">
        <v>185</v>
      </c>
      <c r="F755" s="24">
        <v>1</v>
      </c>
      <c r="G755" s="10">
        <f t="shared" si="54"/>
        <v>186</v>
      </c>
      <c r="H755" s="24">
        <v>7</v>
      </c>
      <c r="I755" s="24">
        <v>0</v>
      </c>
      <c r="J755" s="10">
        <f t="shared" si="55"/>
        <v>7</v>
      </c>
      <c r="K755" s="24">
        <v>1</v>
      </c>
      <c r="L755" s="24">
        <v>0</v>
      </c>
      <c r="M755" s="10">
        <f t="shared" si="56"/>
        <v>1</v>
      </c>
      <c r="V755" s="10">
        <f t="shared" si="57"/>
        <v>270087</v>
      </c>
      <c r="W755" s="10">
        <f t="shared" si="58"/>
        <v>72</v>
      </c>
      <c r="X755" s="10">
        <f t="shared" si="59"/>
        <v>281712</v>
      </c>
      <c r="Y755" s="10">
        <f t="shared" si="60"/>
        <v>9</v>
      </c>
      <c r="Z755" s="10">
        <f t="shared" si="61"/>
        <v>259785</v>
      </c>
      <c r="AA755" s="10">
        <f t="shared" si="62"/>
        <v>2</v>
      </c>
      <c r="AB755" s="10">
        <f t="shared" si="63"/>
        <v>230742</v>
      </c>
      <c r="AC755" s="10">
        <f t="shared" si="64"/>
        <v>0</v>
      </c>
    </row>
    <row r="756" spans="1:29" x14ac:dyDescent="0.25">
      <c r="A756">
        <v>209</v>
      </c>
      <c r="B756" s="10">
        <f>SUMPRODUCT((Educators!B$2:B$15000=1)*(Educators!C$2:C$15000=A756)*(Educators!D$2:D$15000))</f>
        <v>307</v>
      </c>
      <c r="C756" s="10">
        <f>SUMPRODUCT((Educators!B$2:B$15000=0)*(Educators!C$2:C$15000=A756)*(Educators!D$2:D$15000))</f>
        <v>0</v>
      </c>
      <c r="D756" s="10">
        <f t="shared" si="53"/>
        <v>307</v>
      </c>
      <c r="E756" s="24">
        <v>3466</v>
      </c>
      <c r="F756" s="24">
        <v>1</v>
      </c>
      <c r="G756" s="10">
        <f t="shared" si="54"/>
        <v>3467</v>
      </c>
      <c r="H756" s="24">
        <v>7691</v>
      </c>
      <c r="I756" s="24">
        <v>0</v>
      </c>
      <c r="J756" s="10">
        <f t="shared" si="55"/>
        <v>7691</v>
      </c>
      <c r="K756" s="24">
        <v>8984</v>
      </c>
      <c r="L756" s="24">
        <v>0</v>
      </c>
      <c r="M756" s="10">
        <f t="shared" si="56"/>
        <v>8984</v>
      </c>
      <c r="V756" s="10">
        <f t="shared" si="57"/>
        <v>270394</v>
      </c>
      <c r="W756" s="10">
        <f t="shared" si="58"/>
        <v>72</v>
      </c>
      <c r="X756" s="10">
        <f t="shared" si="59"/>
        <v>285178</v>
      </c>
      <c r="Y756" s="10">
        <f t="shared" si="60"/>
        <v>10</v>
      </c>
      <c r="Z756" s="10">
        <f t="shared" si="61"/>
        <v>267476</v>
      </c>
      <c r="AA756" s="10">
        <f t="shared" si="62"/>
        <v>2</v>
      </c>
      <c r="AB756" s="10">
        <f t="shared" si="63"/>
        <v>239726</v>
      </c>
      <c r="AC756" s="10">
        <f t="shared" si="64"/>
        <v>0</v>
      </c>
    </row>
    <row r="757" spans="1:29" x14ac:dyDescent="0.25">
      <c r="A757">
        <v>210</v>
      </c>
      <c r="B757" s="10">
        <f>SUMPRODUCT((Educators!B$2:B$15000=1)*(Educators!C$2:C$15000=A757)*(Educators!D$2:D$15000))</f>
        <v>3825</v>
      </c>
      <c r="C757" s="10">
        <f>SUMPRODUCT((Educators!B$2:B$15000=0)*(Educators!C$2:C$15000=A757)*(Educators!D$2:D$15000))</f>
        <v>5409</v>
      </c>
      <c r="D757" s="10">
        <f t="shared" si="53"/>
        <v>9234</v>
      </c>
      <c r="E757" s="24">
        <v>170</v>
      </c>
      <c r="F757" s="24">
        <v>0</v>
      </c>
      <c r="G757" s="10">
        <f t="shared" si="54"/>
        <v>170</v>
      </c>
      <c r="H757" s="24">
        <v>3</v>
      </c>
      <c r="I757" s="24">
        <v>0</v>
      </c>
      <c r="J757" s="10">
        <f t="shared" si="55"/>
        <v>3</v>
      </c>
      <c r="K757" s="24">
        <v>1</v>
      </c>
      <c r="L757" s="24">
        <v>0</v>
      </c>
      <c r="M757" s="10">
        <f t="shared" si="56"/>
        <v>1</v>
      </c>
      <c r="V757" s="10">
        <f t="shared" si="57"/>
        <v>274219</v>
      </c>
      <c r="W757" s="10">
        <f t="shared" si="58"/>
        <v>5481</v>
      </c>
      <c r="X757" s="10">
        <f t="shared" si="59"/>
        <v>285348</v>
      </c>
      <c r="Y757" s="10">
        <f t="shared" si="60"/>
        <v>10</v>
      </c>
      <c r="Z757" s="10">
        <f t="shared" si="61"/>
        <v>267479</v>
      </c>
      <c r="AA757" s="10">
        <f t="shared" si="62"/>
        <v>2</v>
      </c>
      <c r="AB757" s="10">
        <f t="shared" si="63"/>
        <v>239727</v>
      </c>
      <c r="AC757" s="10">
        <f t="shared" si="64"/>
        <v>0</v>
      </c>
    </row>
    <row r="758" spans="1:29" x14ac:dyDescent="0.25">
      <c r="A758">
        <v>211</v>
      </c>
      <c r="B758" s="10">
        <f>SUMPRODUCT((Educators!B$2:B$15000=1)*(Educators!C$2:C$15000=A758)*(Educators!D$2:D$15000))</f>
        <v>320</v>
      </c>
      <c r="C758" s="10">
        <f>SUMPRODUCT((Educators!B$2:B$15000=0)*(Educators!C$2:C$15000=A758)*(Educators!D$2:D$15000))</f>
        <v>204</v>
      </c>
      <c r="D758" s="10">
        <f t="shared" si="53"/>
        <v>524</v>
      </c>
      <c r="E758" s="24">
        <v>2876</v>
      </c>
      <c r="F758" s="24">
        <v>1</v>
      </c>
      <c r="G758" s="10">
        <f t="shared" si="54"/>
        <v>2877</v>
      </c>
      <c r="H758" s="24">
        <v>11</v>
      </c>
      <c r="I758" s="24">
        <v>0</v>
      </c>
      <c r="J758" s="10">
        <f t="shared" si="55"/>
        <v>11</v>
      </c>
      <c r="K758" s="24">
        <v>5</v>
      </c>
      <c r="L758" s="24">
        <v>0</v>
      </c>
      <c r="M758" s="10">
        <f t="shared" si="56"/>
        <v>5</v>
      </c>
      <c r="V758" s="10">
        <f t="shared" si="57"/>
        <v>274539</v>
      </c>
      <c r="W758" s="10">
        <f t="shared" si="58"/>
        <v>5685</v>
      </c>
      <c r="X758" s="10">
        <f t="shared" si="59"/>
        <v>288224</v>
      </c>
      <c r="Y758" s="10">
        <f t="shared" si="60"/>
        <v>11</v>
      </c>
      <c r="Z758" s="10">
        <f t="shared" si="61"/>
        <v>267490</v>
      </c>
      <c r="AA758" s="10">
        <f t="shared" si="62"/>
        <v>2</v>
      </c>
      <c r="AB758" s="10">
        <f t="shared" si="63"/>
        <v>239732</v>
      </c>
      <c r="AC758" s="10">
        <f t="shared" si="64"/>
        <v>0</v>
      </c>
    </row>
    <row r="759" spans="1:29" x14ac:dyDescent="0.25">
      <c r="A759">
        <v>212</v>
      </c>
      <c r="B759" s="10">
        <f>SUMPRODUCT((Educators!B$2:B$15000=1)*(Educators!C$2:C$15000=A759)*(Educators!D$2:D$15000))</f>
        <v>3262</v>
      </c>
      <c r="C759" s="10">
        <f>SUMPRODUCT((Educators!B$2:B$15000=0)*(Educators!C$2:C$15000=A759)*(Educators!D$2:D$15000))</f>
        <v>125</v>
      </c>
      <c r="D759" s="10">
        <f t="shared" si="53"/>
        <v>3387</v>
      </c>
      <c r="E759" s="24">
        <v>130</v>
      </c>
      <c r="F759" s="24">
        <v>1246</v>
      </c>
      <c r="G759" s="10">
        <f t="shared" si="54"/>
        <v>1376</v>
      </c>
      <c r="H759" s="24">
        <v>6771</v>
      </c>
      <c r="I759" s="24">
        <v>629</v>
      </c>
      <c r="J759" s="10">
        <f t="shared" si="55"/>
        <v>7400</v>
      </c>
      <c r="K759" s="24">
        <v>8514</v>
      </c>
      <c r="L759" s="24">
        <v>588</v>
      </c>
      <c r="M759" s="10">
        <f t="shared" si="56"/>
        <v>9102</v>
      </c>
      <c r="V759" s="10">
        <f t="shared" si="57"/>
        <v>277801</v>
      </c>
      <c r="W759" s="10">
        <f t="shared" si="58"/>
        <v>5810</v>
      </c>
      <c r="X759" s="10">
        <f t="shared" si="59"/>
        <v>288354</v>
      </c>
      <c r="Y759" s="10">
        <f t="shared" si="60"/>
        <v>1257</v>
      </c>
      <c r="Z759" s="10">
        <f t="shared" si="61"/>
        <v>274261</v>
      </c>
      <c r="AA759" s="10">
        <f t="shared" si="62"/>
        <v>631</v>
      </c>
      <c r="AB759" s="10">
        <f t="shared" si="63"/>
        <v>248246</v>
      </c>
      <c r="AC759" s="10">
        <f t="shared" si="64"/>
        <v>588</v>
      </c>
    </row>
    <row r="760" spans="1:29" x14ac:dyDescent="0.25">
      <c r="A760">
        <v>213</v>
      </c>
      <c r="B760" s="10">
        <f>SUMPRODUCT((Educators!B$2:B$15000=1)*(Educators!C$2:C$15000=A760)*(Educators!D$2:D$15000))</f>
        <v>283</v>
      </c>
      <c r="C760" s="10">
        <f>SUMPRODUCT((Educators!B$2:B$15000=0)*(Educators!C$2:C$15000=A760)*(Educators!D$2:D$15000))</f>
        <v>2805</v>
      </c>
      <c r="D760" s="10">
        <f t="shared" si="53"/>
        <v>3088</v>
      </c>
      <c r="E760" s="24">
        <v>2682</v>
      </c>
      <c r="F760" s="24">
        <v>598</v>
      </c>
      <c r="G760" s="10">
        <f t="shared" si="54"/>
        <v>3280</v>
      </c>
      <c r="H760" s="24">
        <v>14</v>
      </c>
      <c r="I760" s="24">
        <v>323</v>
      </c>
      <c r="J760" s="10">
        <f t="shared" si="55"/>
        <v>337</v>
      </c>
      <c r="K760" s="24">
        <v>3</v>
      </c>
      <c r="L760" s="24">
        <v>287</v>
      </c>
      <c r="M760" s="10">
        <f t="shared" si="56"/>
        <v>290</v>
      </c>
      <c r="V760" s="10">
        <f t="shared" si="57"/>
        <v>278084</v>
      </c>
      <c r="W760" s="10">
        <f t="shared" si="58"/>
        <v>8615</v>
      </c>
      <c r="X760" s="10">
        <f t="shared" si="59"/>
        <v>291036</v>
      </c>
      <c r="Y760" s="10">
        <f t="shared" si="60"/>
        <v>1855</v>
      </c>
      <c r="Z760" s="10">
        <f t="shared" si="61"/>
        <v>274275</v>
      </c>
      <c r="AA760" s="10">
        <f t="shared" si="62"/>
        <v>954</v>
      </c>
      <c r="AB760" s="10">
        <f t="shared" si="63"/>
        <v>248249</v>
      </c>
      <c r="AC760" s="10">
        <f t="shared" si="64"/>
        <v>875</v>
      </c>
    </row>
    <row r="761" spans="1:29" x14ac:dyDescent="0.25">
      <c r="A761">
        <v>214</v>
      </c>
      <c r="B761" s="10">
        <f>SUMPRODUCT((Educators!B$2:B$15000=1)*(Educators!C$2:C$15000=A761)*(Educators!D$2:D$15000))</f>
        <v>3605</v>
      </c>
      <c r="C761" s="10">
        <f>SUMPRODUCT((Educators!B$2:B$15000=0)*(Educators!C$2:C$15000=A761)*(Educators!D$2:D$15000))</f>
        <v>223</v>
      </c>
      <c r="D761" s="10">
        <f t="shared" si="53"/>
        <v>3828</v>
      </c>
      <c r="E761" s="24">
        <v>139</v>
      </c>
      <c r="F761" s="24">
        <v>4</v>
      </c>
      <c r="G761" s="10">
        <f t="shared" si="54"/>
        <v>143</v>
      </c>
      <c r="H761" s="24">
        <v>1</v>
      </c>
      <c r="I761" s="24">
        <v>0</v>
      </c>
      <c r="J761" s="10">
        <f t="shared" si="55"/>
        <v>1</v>
      </c>
      <c r="K761" s="24">
        <v>0</v>
      </c>
      <c r="L761" s="24">
        <v>0</v>
      </c>
      <c r="M761" s="10">
        <f t="shared" si="56"/>
        <v>0</v>
      </c>
      <c r="V761" s="10">
        <f t="shared" si="57"/>
        <v>281689</v>
      </c>
      <c r="W761" s="10">
        <f t="shared" si="58"/>
        <v>8838</v>
      </c>
      <c r="X761" s="10">
        <f t="shared" si="59"/>
        <v>291175</v>
      </c>
      <c r="Y761" s="10">
        <f t="shared" si="60"/>
        <v>1859</v>
      </c>
      <c r="Z761" s="10">
        <f t="shared" si="61"/>
        <v>274276</v>
      </c>
      <c r="AA761" s="10">
        <f t="shared" si="62"/>
        <v>954</v>
      </c>
      <c r="AB761" s="10">
        <f t="shared" si="63"/>
        <v>248249</v>
      </c>
      <c r="AC761" s="10">
        <f t="shared" si="64"/>
        <v>875</v>
      </c>
    </row>
    <row r="762" spans="1:29" x14ac:dyDescent="0.25">
      <c r="A762">
        <v>215</v>
      </c>
      <c r="B762" s="10">
        <f>SUMPRODUCT((Educators!B$2:B$15000=1)*(Educators!C$2:C$15000=A762)*(Educators!D$2:D$15000))</f>
        <v>283</v>
      </c>
      <c r="C762" s="10">
        <f>SUMPRODUCT((Educators!B$2:B$15000=0)*(Educators!C$2:C$15000=A762)*(Educators!D$2:D$15000))</f>
        <v>356</v>
      </c>
      <c r="D762" s="10">
        <f t="shared" si="53"/>
        <v>639</v>
      </c>
      <c r="E762" s="24">
        <v>2045</v>
      </c>
      <c r="F762" s="24">
        <v>1780</v>
      </c>
      <c r="G762" s="10">
        <f t="shared" si="54"/>
        <v>3825</v>
      </c>
      <c r="H762" s="24">
        <v>5996</v>
      </c>
      <c r="I762" s="24">
        <v>1060</v>
      </c>
      <c r="J762" s="10">
        <f t="shared" si="55"/>
        <v>7056</v>
      </c>
      <c r="K762" s="24">
        <v>8086</v>
      </c>
      <c r="L762" s="24">
        <v>874</v>
      </c>
      <c r="M762" s="10">
        <f t="shared" si="56"/>
        <v>8960</v>
      </c>
      <c r="V762" s="10">
        <f t="shared" si="57"/>
        <v>281972</v>
      </c>
      <c r="W762" s="10">
        <f t="shared" si="58"/>
        <v>9194</v>
      </c>
      <c r="X762" s="10">
        <f t="shared" si="59"/>
        <v>293220</v>
      </c>
      <c r="Y762" s="10">
        <f t="shared" si="60"/>
        <v>3639</v>
      </c>
      <c r="Z762" s="10">
        <f t="shared" si="61"/>
        <v>280272</v>
      </c>
      <c r="AA762" s="10">
        <f t="shared" si="62"/>
        <v>2014</v>
      </c>
      <c r="AB762" s="10">
        <f t="shared" si="63"/>
        <v>256335</v>
      </c>
      <c r="AC762" s="10">
        <f t="shared" si="64"/>
        <v>1749</v>
      </c>
    </row>
    <row r="763" spans="1:29" x14ac:dyDescent="0.25">
      <c r="A763">
        <v>216</v>
      </c>
      <c r="B763" s="10">
        <f>SUMPRODUCT((Educators!B$2:B$15000=1)*(Educators!C$2:C$15000=A763)*(Educators!D$2:D$15000))</f>
        <v>5585</v>
      </c>
      <c r="C763" s="10">
        <f>SUMPRODUCT((Educators!B$2:B$15000=0)*(Educators!C$2:C$15000=A763)*(Educators!D$2:D$15000))</f>
        <v>3379</v>
      </c>
      <c r="D763" s="10">
        <f t="shared" si="53"/>
        <v>8964</v>
      </c>
      <c r="E763" s="24">
        <v>102</v>
      </c>
      <c r="F763" s="24">
        <v>1096</v>
      </c>
      <c r="G763" s="10">
        <f t="shared" si="54"/>
        <v>1198</v>
      </c>
      <c r="H763" s="24">
        <v>1</v>
      </c>
      <c r="I763" s="24">
        <v>625</v>
      </c>
      <c r="J763" s="10">
        <f t="shared" si="55"/>
        <v>626</v>
      </c>
      <c r="K763" s="24">
        <v>0</v>
      </c>
      <c r="L763" s="24">
        <v>523</v>
      </c>
      <c r="M763" s="10">
        <f t="shared" si="56"/>
        <v>523</v>
      </c>
      <c r="V763" s="10">
        <f t="shared" si="57"/>
        <v>287557</v>
      </c>
      <c r="W763" s="10">
        <f t="shared" si="58"/>
        <v>12573</v>
      </c>
      <c r="X763" s="10">
        <f t="shared" si="59"/>
        <v>293322</v>
      </c>
      <c r="Y763" s="10">
        <f t="shared" si="60"/>
        <v>4735</v>
      </c>
      <c r="Z763" s="10">
        <f t="shared" si="61"/>
        <v>280273</v>
      </c>
      <c r="AA763" s="10">
        <f t="shared" si="62"/>
        <v>2639</v>
      </c>
      <c r="AB763" s="10">
        <f t="shared" si="63"/>
        <v>256335</v>
      </c>
      <c r="AC763" s="10">
        <f t="shared" si="64"/>
        <v>2272</v>
      </c>
    </row>
    <row r="764" spans="1:29" x14ac:dyDescent="0.25">
      <c r="A764">
        <v>217</v>
      </c>
      <c r="B764" s="10">
        <f>SUMPRODUCT((Educators!B$2:B$15000=1)*(Educators!C$2:C$15000=A764)*(Educators!D$2:D$15000))</f>
        <v>246</v>
      </c>
      <c r="C764" s="10">
        <f>SUMPRODUCT((Educators!B$2:B$15000=0)*(Educators!C$2:C$15000=A764)*(Educators!D$2:D$15000))</f>
        <v>297</v>
      </c>
      <c r="D764" s="10">
        <f t="shared" si="53"/>
        <v>543</v>
      </c>
      <c r="E764" s="24">
        <v>1121</v>
      </c>
      <c r="F764" s="24">
        <v>691</v>
      </c>
      <c r="G764" s="10">
        <f t="shared" si="54"/>
        <v>1812</v>
      </c>
      <c r="H764" s="24">
        <v>87</v>
      </c>
      <c r="I764" s="24">
        <v>657</v>
      </c>
      <c r="J764" s="10">
        <f t="shared" si="55"/>
        <v>744</v>
      </c>
      <c r="K764" s="24">
        <v>1</v>
      </c>
      <c r="L764" s="24">
        <v>551</v>
      </c>
      <c r="M764" s="10">
        <f t="shared" si="56"/>
        <v>552</v>
      </c>
      <c r="V764" s="10">
        <f t="shared" si="57"/>
        <v>287803</v>
      </c>
      <c r="W764" s="10">
        <f t="shared" si="58"/>
        <v>12870</v>
      </c>
      <c r="X764" s="10">
        <f t="shared" si="59"/>
        <v>294443</v>
      </c>
      <c r="Y764" s="10">
        <f t="shared" si="60"/>
        <v>5426</v>
      </c>
      <c r="Z764" s="10">
        <f t="shared" si="61"/>
        <v>280360</v>
      </c>
      <c r="AA764" s="10">
        <f t="shared" si="62"/>
        <v>3296</v>
      </c>
      <c r="AB764" s="10">
        <f t="shared" si="63"/>
        <v>256336</v>
      </c>
      <c r="AC764" s="10">
        <f t="shared" si="64"/>
        <v>2823</v>
      </c>
    </row>
    <row r="765" spans="1:29" x14ac:dyDescent="0.25">
      <c r="A765">
        <v>218</v>
      </c>
      <c r="B765" s="10">
        <f>SUMPRODUCT((Educators!B$2:B$15000=1)*(Educators!C$2:C$15000=A765)*(Educators!D$2:D$15000))</f>
        <v>5139</v>
      </c>
      <c r="C765" s="10">
        <f>SUMPRODUCT((Educators!B$2:B$15000=0)*(Educators!C$2:C$15000=A765)*(Educators!D$2:D$15000))</f>
        <v>3197</v>
      </c>
      <c r="D765" s="10">
        <f t="shared" si="53"/>
        <v>8336</v>
      </c>
      <c r="E765" s="24">
        <v>115</v>
      </c>
      <c r="F765" s="24">
        <v>2364</v>
      </c>
      <c r="G765" s="10">
        <f t="shared" si="54"/>
        <v>2479</v>
      </c>
      <c r="H765" s="24">
        <v>5860</v>
      </c>
      <c r="I765" s="24">
        <v>1434</v>
      </c>
      <c r="J765" s="10">
        <f t="shared" si="55"/>
        <v>7294</v>
      </c>
      <c r="K765" s="24">
        <v>7524</v>
      </c>
      <c r="L765" s="24">
        <v>1109</v>
      </c>
      <c r="M765" s="10">
        <f t="shared" si="56"/>
        <v>8633</v>
      </c>
      <c r="V765" s="10">
        <f t="shared" si="57"/>
        <v>292942</v>
      </c>
      <c r="W765" s="10">
        <f t="shared" si="58"/>
        <v>16067</v>
      </c>
      <c r="X765" s="10">
        <f t="shared" si="59"/>
        <v>294558</v>
      </c>
      <c r="Y765" s="10">
        <f t="shared" si="60"/>
        <v>7790</v>
      </c>
      <c r="Z765" s="10">
        <f t="shared" si="61"/>
        <v>286220</v>
      </c>
      <c r="AA765" s="10">
        <f t="shared" si="62"/>
        <v>4730</v>
      </c>
      <c r="AB765" s="10">
        <f t="shared" si="63"/>
        <v>263860</v>
      </c>
      <c r="AC765" s="10">
        <f t="shared" si="64"/>
        <v>3932</v>
      </c>
    </row>
    <row r="766" spans="1:29" x14ac:dyDescent="0.25">
      <c r="A766">
        <v>219</v>
      </c>
      <c r="B766" s="10">
        <f>SUMPRODUCT((Educators!B$2:B$15000=1)*(Educators!C$2:C$15000=A766)*(Educators!D$2:D$15000))</f>
        <v>144</v>
      </c>
      <c r="C766" s="10">
        <f>SUMPRODUCT((Educators!B$2:B$15000=0)*(Educators!C$2:C$15000=A766)*(Educators!D$2:D$15000))</f>
        <v>232</v>
      </c>
      <c r="D766" s="10">
        <f t="shared" si="53"/>
        <v>376</v>
      </c>
      <c r="E766" s="24">
        <v>1166</v>
      </c>
      <c r="F766" s="24">
        <v>1165</v>
      </c>
      <c r="G766" s="10">
        <f t="shared" si="54"/>
        <v>2331</v>
      </c>
      <c r="H766" s="24">
        <v>9</v>
      </c>
      <c r="I766" s="24">
        <v>869</v>
      </c>
      <c r="J766" s="10">
        <f t="shared" si="55"/>
        <v>878</v>
      </c>
      <c r="K766" s="24">
        <v>1</v>
      </c>
      <c r="L766" s="24">
        <v>700</v>
      </c>
      <c r="M766" s="10">
        <f t="shared" si="56"/>
        <v>701</v>
      </c>
      <c r="V766" s="10">
        <f t="shared" si="57"/>
        <v>293086</v>
      </c>
      <c r="W766" s="10">
        <f t="shared" si="58"/>
        <v>16299</v>
      </c>
      <c r="X766" s="10">
        <f t="shared" si="59"/>
        <v>295724</v>
      </c>
      <c r="Y766" s="10">
        <f t="shared" si="60"/>
        <v>8955</v>
      </c>
      <c r="Z766" s="10">
        <f t="shared" si="61"/>
        <v>286229</v>
      </c>
      <c r="AA766" s="10">
        <f t="shared" si="62"/>
        <v>5599</v>
      </c>
      <c r="AB766" s="10">
        <f t="shared" si="63"/>
        <v>263861</v>
      </c>
      <c r="AC766" s="10">
        <f t="shared" si="64"/>
        <v>4632</v>
      </c>
    </row>
    <row r="767" spans="1:29" x14ac:dyDescent="0.25">
      <c r="A767">
        <v>220</v>
      </c>
      <c r="B767" s="10">
        <f>SUMPRODUCT((Educators!B$2:B$15000=1)*(Educators!C$2:C$15000=A767)*(Educators!D$2:D$15000))</f>
        <v>2713</v>
      </c>
      <c r="C767" s="10">
        <f>SUMPRODUCT((Educators!B$2:B$15000=0)*(Educators!C$2:C$15000=A767)*(Educators!D$2:D$15000))</f>
        <v>2692</v>
      </c>
      <c r="D767" s="10">
        <f t="shared" si="53"/>
        <v>5405</v>
      </c>
      <c r="E767" s="24">
        <v>146</v>
      </c>
      <c r="F767" s="24">
        <v>2825</v>
      </c>
      <c r="G767" s="10">
        <f t="shared" si="54"/>
        <v>2971</v>
      </c>
      <c r="H767" s="24">
        <v>8</v>
      </c>
      <c r="I767" s="24">
        <v>973</v>
      </c>
      <c r="J767" s="10">
        <f t="shared" si="55"/>
        <v>981</v>
      </c>
      <c r="K767" s="24">
        <v>0</v>
      </c>
      <c r="L767" s="24">
        <v>805</v>
      </c>
      <c r="M767" s="10">
        <f t="shared" si="56"/>
        <v>805</v>
      </c>
      <c r="V767" s="10">
        <f t="shared" si="57"/>
        <v>295799</v>
      </c>
      <c r="W767" s="10">
        <f t="shared" si="58"/>
        <v>18991</v>
      </c>
      <c r="X767" s="10">
        <f t="shared" si="59"/>
        <v>295870</v>
      </c>
      <c r="Y767" s="10">
        <f t="shared" si="60"/>
        <v>11780</v>
      </c>
      <c r="Z767" s="10">
        <f t="shared" si="61"/>
        <v>286237</v>
      </c>
      <c r="AA767" s="10">
        <f t="shared" si="62"/>
        <v>6572</v>
      </c>
      <c r="AB767" s="10">
        <f t="shared" si="63"/>
        <v>263861</v>
      </c>
      <c r="AC767" s="10">
        <f t="shared" si="64"/>
        <v>5437</v>
      </c>
    </row>
    <row r="768" spans="1:29" x14ac:dyDescent="0.25">
      <c r="A768">
        <v>221</v>
      </c>
      <c r="B768" s="10">
        <f>SUMPRODUCT((Educators!B$2:B$15000=1)*(Educators!C$2:C$15000=A768)*(Educators!D$2:D$15000))</f>
        <v>98</v>
      </c>
      <c r="C768" s="10">
        <f>SUMPRODUCT((Educators!B$2:B$15000=0)*(Educators!C$2:C$15000=A768)*(Educators!D$2:D$15000))</f>
        <v>210</v>
      </c>
      <c r="D768" s="10">
        <f t="shared" si="53"/>
        <v>308</v>
      </c>
      <c r="E768" s="24">
        <v>933</v>
      </c>
      <c r="F768" s="24">
        <v>2464</v>
      </c>
      <c r="G768" s="10">
        <f t="shared" si="54"/>
        <v>3397</v>
      </c>
      <c r="H768" s="24">
        <v>13705</v>
      </c>
      <c r="I768" s="24">
        <v>1802</v>
      </c>
      <c r="J768" s="10">
        <f t="shared" si="55"/>
        <v>15507</v>
      </c>
      <c r="K768" s="24">
        <v>6980</v>
      </c>
      <c r="L768" s="24">
        <v>1288</v>
      </c>
      <c r="M768" s="10">
        <f t="shared" si="56"/>
        <v>8268</v>
      </c>
      <c r="V768" s="10">
        <f t="shared" si="57"/>
        <v>295897</v>
      </c>
      <c r="W768" s="10">
        <f t="shared" si="58"/>
        <v>19201</v>
      </c>
      <c r="X768" s="10">
        <f t="shared" si="59"/>
        <v>296803</v>
      </c>
      <c r="Y768" s="10">
        <f t="shared" si="60"/>
        <v>14244</v>
      </c>
      <c r="Z768" s="10">
        <f t="shared" si="61"/>
        <v>299942</v>
      </c>
      <c r="AA768" s="10">
        <f t="shared" si="62"/>
        <v>8374</v>
      </c>
      <c r="AB768" s="10">
        <f t="shared" si="63"/>
        <v>270841</v>
      </c>
      <c r="AC768" s="10">
        <f t="shared" si="64"/>
        <v>6725</v>
      </c>
    </row>
    <row r="769" spans="1:29" x14ac:dyDescent="0.25">
      <c r="A769">
        <v>222</v>
      </c>
      <c r="B769" s="10">
        <f>SUMPRODUCT((Educators!B$2:B$15000=1)*(Educators!C$2:C$15000=A769)*(Educators!D$2:D$15000))</f>
        <v>980</v>
      </c>
      <c r="C769" s="10">
        <f>SUMPRODUCT((Educators!B$2:B$15000=0)*(Educators!C$2:C$15000=A769)*(Educators!D$2:D$15000))</f>
        <v>2026</v>
      </c>
      <c r="D769" s="10">
        <f t="shared" si="53"/>
        <v>3006</v>
      </c>
      <c r="E769" s="24">
        <v>131</v>
      </c>
      <c r="F769" s="24">
        <v>1612</v>
      </c>
      <c r="G769" s="10">
        <f t="shared" si="54"/>
        <v>1743</v>
      </c>
      <c r="H769" s="24">
        <v>44</v>
      </c>
      <c r="I769" s="24">
        <v>1600</v>
      </c>
      <c r="J769" s="10">
        <f t="shared" si="55"/>
        <v>1644</v>
      </c>
      <c r="K769" s="24">
        <v>6</v>
      </c>
      <c r="L769" s="24">
        <v>1353</v>
      </c>
      <c r="M769" s="10">
        <f t="shared" si="56"/>
        <v>1359</v>
      </c>
      <c r="V769" s="10">
        <f t="shared" si="57"/>
        <v>296877</v>
      </c>
      <c r="W769" s="10">
        <f t="shared" si="58"/>
        <v>21227</v>
      </c>
      <c r="X769" s="10">
        <f t="shared" si="59"/>
        <v>296934</v>
      </c>
      <c r="Y769" s="10">
        <f t="shared" si="60"/>
        <v>15856</v>
      </c>
      <c r="Z769" s="10">
        <f t="shared" si="61"/>
        <v>299986</v>
      </c>
      <c r="AA769" s="10">
        <f t="shared" si="62"/>
        <v>9974</v>
      </c>
      <c r="AB769" s="10">
        <f t="shared" si="63"/>
        <v>270847</v>
      </c>
      <c r="AC769" s="10">
        <f t="shared" si="64"/>
        <v>8078</v>
      </c>
    </row>
    <row r="770" spans="1:29" x14ac:dyDescent="0.25">
      <c r="A770">
        <v>223</v>
      </c>
      <c r="B770" s="10">
        <f>SUMPRODUCT((Educators!B$2:B$15000=1)*(Educators!C$2:C$15000=A770)*(Educators!D$2:D$15000))</f>
        <v>130</v>
      </c>
      <c r="C770" s="10">
        <f>SUMPRODUCT((Educators!B$2:B$15000=0)*(Educators!C$2:C$15000=A770)*(Educators!D$2:D$15000))</f>
        <v>220</v>
      </c>
      <c r="D770" s="10">
        <f t="shared" si="53"/>
        <v>350</v>
      </c>
      <c r="E770" s="24">
        <v>129</v>
      </c>
      <c r="F770" s="24">
        <v>1119</v>
      </c>
      <c r="G770" s="10">
        <f t="shared" si="54"/>
        <v>1248</v>
      </c>
      <c r="H770" s="24">
        <v>158</v>
      </c>
      <c r="I770" s="24">
        <v>913</v>
      </c>
      <c r="J770" s="10">
        <f t="shared" si="55"/>
        <v>1071</v>
      </c>
      <c r="K770" s="24">
        <v>0</v>
      </c>
      <c r="L770" s="24">
        <v>737</v>
      </c>
      <c r="M770" s="10">
        <f t="shared" si="56"/>
        <v>737</v>
      </c>
      <c r="V770" s="10">
        <f t="shared" si="57"/>
        <v>297007</v>
      </c>
      <c r="W770" s="10">
        <f t="shared" si="58"/>
        <v>21447</v>
      </c>
      <c r="X770" s="10">
        <f t="shared" si="59"/>
        <v>297063</v>
      </c>
      <c r="Y770" s="10">
        <f t="shared" si="60"/>
        <v>16975</v>
      </c>
      <c r="Z770" s="10">
        <f t="shared" si="61"/>
        <v>300144</v>
      </c>
      <c r="AA770" s="10">
        <f t="shared" si="62"/>
        <v>10887</v>
      </c>
      <c r="AB770" s="10">
        <f t="shared" si="63"/>
        <v>270847</v>
      </c>
      <c r="AC770" s="10">
        <f t="shared" si="64"/>
        <v>8815</v>
      </c>
    </row>
    <row r="771" spans="1:29" x14ac:dyDescent="0.25">
      <c r="A771">
        <v>224</v>
      </c>
      <c r="B771" s="10">
        <f>SUMPRODUCT((Educators!B$2:B$15000=1)*(Educators!C$2:C$15000=A771)*(Educators!D$2:D$15000))</f>
        <v>908</v>
      </c>
      <c r="C771" s="10">
        <f>SUMPRODUCT((Educators!B$2:B$15000=0)*(Educators!C$2:C$15000=A771)*(Educators!D$2:D$15000))</f>
        <v>1558</v>
      </c>
      <c r="D771" s="10">
        <f t="shared" si="53"/>
        <v>2466</v>
      </c>
      <c r="E771" s="24">
        <v>170</v>
      </c>
      <c r="F771" s="24">
        <v>2463</v>
      </c>
      <c r="G771" s="10">
        <f t="shared" si="54"/>
        <v>2633</v>
      </c>
      <c r="H771" s="24">
        <v>4682</v>
      </c>
      <c r="I771" s="24">
        <v>1789</v>
      </c>
      <c r="J771" s="10">
        <f t="shared" si="55"/>
        <v>6471</v>
      </c>
      <c r="K771" s="24">
        <v>6450</v>
      </c>
      <c r="L771" s="24">
        <v>1173</v>
      </c>
      <c r="M771" s="10">
        <f t="shared" si="56"/>
        <v>7623</v>
      </c>
      <c r="V771" s="10">
        <f t="shared" si="57"/>
        <v>297915</v>
      </c>
      <c r="W771" s="10">
        <f t="shared" si="58"/>
        <v>23005</v>
      </c>
      <c r="X771" s="10">
        <f t="shared" si="59"/>
        <v>297233</v>
      </c>
      <c r="Y771" s="10">
        <f t="shared" si="60"/>
        <v>19438</v>
      </c>
      <c r="Z771" s="10">
        <f t="shared" si="61"/>
        <v>304826</v>
      </c>
      <c r="AA771" s="10">
        <f t="shared" si="62"/>
        <v>12676</v>
      </c>
      <c r="AB771" s="10">
        <f t="shared" si="63"/>
        <v>277297</v>
      </c>
      <c r="AC771" s="10">
        <f t="shared" si="64"/>
        <v>9988</v>
      </c>
    </row>
    <row r="772" spans="1:29" x14ac:dyDescent="0.25">
      <c r="A772">
        <v>225</v>
      </c>
      <c r="B772" s="10">
        <f>SUMPRODUCT((Educators!B$2:B$15000=1)*(Educators!C$2:C$15000=A772)*(Educators!D$2:D$15000))</f>
        <v>116</v>
      </c>
      <c r="C772" s="10">
        <f>SUMPRODUCT((Educators!B$2:B$15000=0)*(Educators!C$2:C$15000=A772)*(Educators!D$2:D$15000))</f>
        <v>259</v>
      </c>
      <c r="D772" s="10">
        <f t="shared" si="53"/>
        <v>375</v>
      </c>
      <c r="E772" s="24">
        <v>3530</v>
      </c>
      <c r="F772" s="24">
        <v>1243</v>
      </c>
      <c r="G772" s="10">
        <f t="shared" si="54"/>
        <v>4773</v>
      </c>
      <c r="H772" s="24">
        <v>177</v>
      </c>
      <c r="I772" s="24">
        <v>1714</v>
      </c>
      <c r="J772" s="10">
        <f t="shared" si="55"/>
        <v>1891</v>
      </c>
      <c r="K772" s="24">
        <v>0</v>
      </c>
      <c r="L772" s="24">
        <v>1431</v>
      </c>
      <c r="M772" s="10">
        <f t="shared" si="56"/>
        <v>1431</v>
      </c>
      <c r="V772" s="10">
        <f t="shared" si="57"/>
        <v>298031</v>
      </c>
      <c r="W772" s="10">
        <f t="shared" si="58"/>
        <v>23264</v>
      </c>
      <c r="X772" s="10">
        <f t="shared" si="59"/>
        <v>300763</v>
      </c>
      <c r="Y772" s="10">
        <f t="shared" si="60"/>
        <v>20681</v>
      </c>
      <c r="Z772" s="10">
        <f t="shared" si="61"/>
        <v>305003</v>
      </c>
      <c r="AA772" s="10">
        <f t="shared" si="62"/>
        <v>14390</v>
      </c>
      <c r="AB772" s="10">
        <f t="shared" si="63"/>
        <v>277297</v>
      </c>
      <c r="AC772" s="10">
        <f t="shared" si="64"/>
        <v>11419</v>
      </c>
    </row>
    <row r="773" spans="1:29" x14ac:dyDescent="0.25">
      <c r="A773">
        <v>226</v>
      </c>
      <c r="B773" s="10">
        <f>SUMPRODUCT((Educators!B$2:B$15000=1)*(Educators!C$2:C$15000=A773)*(Educators!D$2:D$15000))</f>
        <v>1023</v>
      </c>
      <c r="C773" s="10">
        <f>SUMPRODUCT((Educators!B$2:B$15000=0)*(Educators!C$2:C$15000=A773)*(Educators!D$2:D$15000))</f>
        <v>1846</v>
      </c>
      <c r="D773" s="10">
        <f t="shared" si="53"/>
        <v>2869</v>
      </c>
      <c r="E773" s="24">
        <v>184</v>
      </c>
      <c r="F773" s="24">
        <v>518</v>
      </c>
      <c r="G773" s="10">
        <f t="shared" si="54"/>
        <v>702</v>
      </c>
      <c r="H773" s="24">
        <v>467</v>
      </c>
      <c r="I773" s="24">
        <v>892</v>
      </c>
      <c r="J773" s="10">
        <f t="shared" si="55"/>
        <v>1359</v>
      </c>
      <c r="K773" s="24">
        <v>0</v>
      </c>
      <c r="L773" s="24">
        <v>633</v>
      </c>
      <c r="M773" s="10">
        <f t="shared" si="56"/>
        <v>633</v>
      </c>
      <c r="V773" s="10">
        <f t="shared" si="57"/>
        <v>299054</v>
      </c>
      <c r="W773" s="10">
        <f t="shared" si="58"/>
        <v>25110</v>
      </c>
      <c r="X773" s="10">
        <f t="shared" si="59"/>
        <v>300947</v>
      </c>
      <c r="Y773" s="10">
        <f t="shared" si="60"/>
        <v>21199</v>
      </c>
      <c r="Z773" s="10">
        <f t="shared" si="61"/>
        <v>305470</v>
      </c>
      <c r="AA773" s="10">
        <f t="shared" si="62"/>
        <v>15282</v>
      </c>
      <c r="AB773" s="10">
        <f t="shared" si="63"/>
        <v>277297</v>
      </c>
      <c r="AC773" s="10">
        <f t="shared" si="64"/>
        <v>12052</v>
      </c>
    </row>
    <row r="774" spans="1:29" x14ac:dyDescent="0.25">
      <c r="A774">
        <v>227</v>
      </c>
      <c r="B774" s="10">
        <f>SUMPRODUCT((Educators!B$2:B$15000=1)*(Educators!C$2:C$15000=A774)*(Educators!D$2:D$15000))</f>
        <v>85</v>
      </c>
      <c r="C774" s="10">
        <f>SUMPRODUCT((Educators!B$2:B$15000=0)*(Educators!C$2:C$15000=A774)*(Educators!D$2:D$15000))</f>
        <v>191</v>
      </c>
      <c r="D774" s="10">
        <f t="shared" si="53"/>
        <v>276</v>
      </c>
      <c r="E774" s="24">
        <v>3336</v>
      </c>
      <c r="F774" s="24">
        <v>3799</v>
      </c>
      <c r="G774" s="10">
        <f t="shared" si="54"/>
        <v>7135</v>
      </c>
      <c r="H774" s="24">
        <v>1016</v>
      </c>
      <c r="I774" s="24">
        <v>1746</v>
      </c>
      <c r="J774" s="10">
        <f t="shared" si="55"/>
        <v>2762</v>
      </c>
      <c r="K774" s="24">
        <v>5860</v>
      </c>
      <c r="L774" s="24">
        <v>1049</v>
      </c>
      <c r="M774" s="10">
        <f t="shared" si="56"/>
        <v>6909</v>
      </c>
      <c r="V774" s="10">
        <f t="shared" si="57"/>
        <v>299139</v>
      </c>
      <c r="W774" s="10">
        <f t="shared" si="58"/>
        <v>25301</v>
      </c>
      <c r="X774" s="10">
        <f t="shared" si="59"/>
        <v>304283</v>
      </c>
      <c r="Y774" s="10">
        <f t="shared" si="60"/>
        <v>24998</v>
      </c>
      <c r="Z774" s="10">
        <f t="shared" si="61"/>
        <v>306486</v>
      </c>
      <c r="AA774" s="10">
        <f t="shared" si="62"/>
        <v>17028</v>
      </c>
      <c r="AB774" s="10">
        <f t="shared" si="63"/>
        <v>283157</v>
      </c>
      <c r="AC774" s="10">
        <f t="shared" si="64"/>
        <v>13101</v>
      </c>
    </row>
    <row r="775" spans="1:29" x14ac:dyDescent="0.25">
      <c r="A775">
        <v>228</v>
      </c>
      <c r="B775" s="10">
        <f>SUMPRODUCT((Educators!B$2:B$15000=1)*(Educators!C$2:C$15000=A775)*(Educators!D$2:D$15000))</f>
        <v>2109</v>
      </c>
      <c r="C775" s="10">
        <f>SUMPRODUCT((Educators!B$2:B$15000=0)*(Educators!C$2:C$15000=A775)*(Educators!D$2:D$15000))</f>
        <v>1596</v>
      </c>
      <c r="D775" s="10">
        <f t="shared" si="53"/>
        <v>3705</v>
      </c>
      <c r="E775" s="24">
        <v>141</v>
      </c>
      <c r="F775" s="24">
        <v>1742</v>
      </c>
      <c r="G775" s="10">
        <f t="shared" si="54"/>
        <v>1883</v>
      </c>
      <c r="H775" s="24">
        <v>186</v>
      </c>
      <c r="I775" s="24">
        <v>1780</v>
      </c>
      <c r="J775" s="10">
        <f t="shared" si="55"/>
        <v>1966</v>
      </c>
      <c r="K775" s="24">
        <v>0</v>
      </c>
      <c r="L775" s="24">
        <v>1497</v>
      </c>
      <c r="M775" s="10">
        <f t="shared" si="56"/>
        <v>1497</v>
      </c>
      <c r="V775" s="10">
        <f t="shared" si="57"/>
        <v>301248</v>
      </c>
      <c r="W775" s="10">
        <f t="shared" si="58"/>
        <v>26897</v>
      </c>
      <c r="X775" s="10">
        <f t="shared" si="59"/>
        <v>304424</v>
      </c>
      <c r="Y775" s="10">
        <f t="shared" si="60"/>
        <v>26740</v>
      </c>
      <c r="Z775" s="10">
        <f t="shared" si="61"/>
        <v>306672</v>
      </c>
      <c r="AA775" s="10">
        <f t="shared" si="62"/>
        <v>18808</v>
      </c>
      <c r="AB775" s="10">
        <f t="shared" si="63"/>
        <v>283157</v>
      </c>
      <c r="AC775" s="10">
        <f t="shared" si="64"/>
        <v>14598</v>
      </c>
    </row>
    <row r="776" spans="1:29" x14ac:dyDescent="0.25">
      <c r="A776">
        <v>229</v>
      </c>
      <c r="B776" s="10">
        <f>SUMPRODUCT((Educators!B$2:B$15000=1)*(Educators!C$2:C$15000=A776)*(Educators!D$2:D$15000))</f>
        <v>118</v>
      </c>
      <c r="C776" s="10">
        <f>SUMPRODUCT((Educators!B$2:B$15000=0)*(Educators!C$2:C$15000=A776)*(Educators!D$2:D$15000))</f>
        <v>111</v>
      </c>
      <c r="D776" s="10">
        <f t="shared" si="53"/>
        <v>229</v>
      </c>
      <c r="E776" s="24">
        <v>2467</v>
      </c>
      <c r="F776" s="24">
        <v>572</v>
      </c>
      <c r="G776" s="10">
        <f t="shared" si="54"/>
        <v>3039</v>
      </c>
      <c r="H776" s="24">
        <v>2726</v>
      </c>
      <c r="I776" s="24">
        <v>853</v>
      </c>
      <c r="J776" s="10">
        <f t="shared" si="55"/>
        <v>3579</v>
      </c>
      <c r="K776" s="24">
        <v>0</v>
      </c>
      <c r="L776" s="24">
        <v>592</v>
      </c>
      <c r="M776" s="10">
        <f t="shared" si="56"/>
        <v>592</v>
      </c>
      <c r="V776" s="10">
        <f t="shared" si="57"/>
        <v>301366</v>
      </c>
      <c r="W776" s="10">
        <f t="shared" si="58"/>
        <v>27008</v>
      </c>
      <c r="X776" s="10">
        <f t="shared" si="59"/>
        <v>306891</v>
      </c>
      <c r="Y776" s="10">
        <f t="shared" si="60"/>
        <v>27312</v>
      </c>
      <c r="Z776" s="10">
        <f t="shared" si="61"/>
        <v>309398</v>
      </c>
      <c r="AA776" s="10">
        <f t="shared" si="62"/>
        <v>19661</v>
      </c>
      <c r="AB776" s="10">
        <f t="shared" si="63"/>
        <v>283157</v>
      </c>
      <c r="AC776" s="10">
        <f t="shared" si="64"/>
        <v>15190</v>
      </c>
    </row>
    <row r="777" spans="1:29" x14ac:dyDescent="0.25">
      <c r="A777">
        <v>230</v>
      </c>
      <c r="B777" s="10">
        <f>SUMPRODUCT((Educators!B$2:B$15000=1)*(Educators!C$2:C$15000=A777)*(Educators!D$2:D$15000))</f>
        <v>1983</v>
      </c>
      <c r="C777" s="10">
        <f>SUMPRODUCT((Educators!B$2:B$15000=0)*(Educators!C$2:C$15000=A777)*(Educators!D$2:D$15000))</f>
        <v>1460</v>
      </c>
      <c r="D777" s="10">
        <f t="shared" si="53"/>
        <v>3443</v>
      </c>
      <c r="E777" s="24">
        <v>120</v>
      </c>
      <c r="F777" s="24">
        <v>2091</v>
      </c>
      <c r="G777" s="10">
        <f t="shared" si="54"/>
        <v>2211</v>
      </c>
      <c r="H777" s="24">
        <v>141</v>
      </c>
      <c r="I777" s="24">
        <v>1818</v>
      </c>
      <c r="J777" s="10">
        <f t="shared" si="55"/>
        <v>1959</v>
      </c>
      <c r="K777" s="24">
        <v>5270</v>
      </c>
      <c r="L777" s="24">
        <v>1132</v>
      </c>
      <c r="M777" s="10">
        <f t="shared" si="56"/>
        <v>6402</v>
      </c>
      <c r="V777" s="10">
        <f t="shared" si="57"/>
        <v>303349</v>
      </c>
      <c r="W777" s="10">
        <f t="shared" si="58"/>
        <v>28468</v>
      </c>
      <c r="X777" s="10">
        <f t="shared" si="59"/>
        <v>307011</v>
      </c>
      <c r="Y777" s="10">
        <f t="shared" si="60"/>
        <v>29403</v>
      </c>
      <c r="Z777" s="10">
        <f t="shared" si="61"/>
        <v>309539</v>
      </c>
      <c r="AA777" s="10">
        <f t="shared" si="62"/>
        <v>21479</v>
      </c>
      <c r="AB777" s="10">
        <f t="shared" si="63"/>
        <v>288427</v>
      </c>
      <c r="AC777" s="10">
        <f t="shared" si="64"/>
        <v>16322</v>
      </c>
    </row>
    <row r="778" spans="1:29" x14ac:dyDescent="0.25">
      <c r="A778">
        <v>231</v>
      </c>
      <c r="B778" s="10">
        <f>SUMPRODUCT((Educators!B$2:B$15000=1)*(Educators!C$2:C$15000=A778)*(Educators!D$2:D$15000))</f>
        <v>93</v>
      </c>
      <c r="C778" s="10">
        <f>SUMPRODUCT((Educators!B$2:B$15000=0)*(Educators!C$2:C$15000=A778)*(Educators!D$2:D$15000))</f>
        <v>53</v>
      </c>
      <c r="D778" s="10">
        <f t="shared" si="53"/>
        <v>146</v>
      </c>
      <c r="E778" s="24">
        <v>2008</v>
      </c>
      <c r="F778" s="24">
        <v>1764</v>
      </c>
      <c r="G778" s="10">
        <f t="shared" si="54"/>
        <v>3772</v>
      </c>
      <c r="H778" s="24">
        <v>2339</v>
      </c>
      <c r="I778" s="24">
        <v>1688</v>
      </c>
      <c r="J778" s="10">
        <f t="shared" si="55"/>
        <v>4027</v>
      </c>
      <c r="K778" s="24">
        <v>0</v>
      </c>
      <c r="L778" s="24">
        <v>1374</v>
      </c>
      <c r="M778" s="10">
        <f t="shared" si="56"/>
        <v>1374</v>
      </c>
      <c r="V778" s="10">
        <f t="shared" si="57"/>
        <v>303442</v>
      </c>
      <c r="W778" s="10">
        <f t="shared" si="58"/>
        <v>28521</v>
      </c>
      <c r="X778" s="10">
        <f t="shared" si="59"/>
        <v>309019</v>
      </c>
      <c r="Y778" s="10">
        <f t="shared" si="60"/>
        <v>31167</v>
      </c>
      <c r="Z778" s="10">
        <f t="shared" si="61"/>
        <v>311878</v>
      </c>
      <c r="AA778" s="10">
        <f t="shared" si="62"/>
        <v>23167</v>
      </c>
      <c r="AB778" s="10">
        <f t="shared" si="63"/>
        <v>288427</v>
      </c>
      <c r="AC778" s="10">
        <f t="shared" si="64"/>
        <v>17696</v>
      </c>
    </row>
    <row r="779" spans="1:29" x14ac:dyDescent="0.25">
      <c r="A779">
        <v>232</v>
      </c>
      <c r="B779" s="10">
        <f>SUMPRODUCT((Educators!B$2:B$15000=1)*(Educators!C$2:C$15000=A779)*(Educators!D$2:D$15000))</f>
        <v>501</v>
      </c>
      <c r="C779" s="10">
        <f>SUMPRODUCT((Educators!B$2:B$15000=0)*(Educators!C$2:C$15000=A779)*(Educators!D$2:D$15000))</f>
        <v>879</v>
      </c>
      <c r="D779" s="10">
        <f t="shared" si="53"/>
        <v>1380</v>
      </c>
      <c r="E779" s="24">
        <v>124</v>
      </c>
      <c r="F779" s="24">
        <v>746</v>
      </c>
      <c r="G779" s="10">
        <f t="shared" si="54"/>
        <v>870</v>
      </c>
      <c r="H779" s="24">
        <v>115</v>
      </c>
      <c r="I779" s="24">
        <v>911</v>
      </c>
      <c r="J779" s="10">
        <f t="shared" si="55"/>
        <v>1026</v>
      </c>
      <c r="K779" s="24">
        <v>0</v>
      </c>
      <c r="L779" s="24">
        <v>705</v>
      </c>
      <c r="M779" s="10">
        <f t="shared" si="56"/>
        <v>705</v>
      </c>
      <c r="V779" s="10">
        <f t="shared" si="57"/>
        <v>303943</v>
      </c>
      <c r="W779" s="10">
        <f t="shared" si="58"/>
        <v>29400</v>
      </c>
      <c r="X779" s="10">
        <f t="shared" si="59"/>
        <v>309143</v>
      </c>
      <c r="Y779" s="10">
        <f t="shared" si="60"/>
        <v>31913</v>
      </c>
      <c r="Z779" s="10">
        <f t="shared" si="61"/>
        <v>311993</v>
      </c>
      <c r="AA779" s="10">
        <f t="shared" si="62"/>
        <v>24078</v>
      </c>
      <c r="AB779" s="10">
        <f t="shared" si="63"/>
        <v>288427</v>
      </c>
      <c r="AC779" s="10">
        <f t="shared" si="64"/>
        <v>18401</v>
      </c>
    </row>
    <row r="780" spans="1:29" x14ac:dyDescent="0.25">
      <c r="A780">
        <v>233</v>
      </c>
      <c r="B780" s="10">
        <f>SUMPRODUCT((Educators!B$2:B$15000=1)*(Educators!C$2:C$15000=A780)*(Educators!D$2:D$15000))</f>
        <v>516</v>
      </c>
      <c r="C780" s="10">
        <f>SUMPRODUCT((Educators!B$2:B$15000=0)*(Educators!C$2:C$15000=A780)*(Educators!D$2:D$15000))</f>
        <v>77</v>
      </c>
      <c r="D780" s="10">
        <f t="shared" si="53"/>
        <v>593</v>
      </c>
      <c r="E780" s="24">
        <v>1736</v>
      </c>
      <c r="F780" s="24">
        <v>1111</v>
      </c>
      <c r="G780" s="10">
        <f t="shared" si="54"/>
        <v>2847</v>
      </c>
      <c r="H780" s="24">
        <v>1788</v>
      </c>
      <c r="I780" s="24">
        <v>1721</v>
      </c>
      <c r="J780" s="10">
        <f t="shared" si="55"/>
        <v>3509</v>
      </c>
      <c r="K780" s="24">
        <v>4670</v>
      </c>
      <c r="L780" s="24">
        <v>1016</v>
      </c>
      <c r="M780" s="10">
        <f t="shared" si="56"/>
        <v>5686</v>
      </c>
      <c r="V780" s="10">
        <f t="shared" si="57"/>
        <v>304459</v>
      </c>
      <c r="W780" s="10">
        <f t="shared" si="58"/>
        <v>29477</v>
      </c>
      <c r="X780" s="10">
        <f t="shared" si="59"/>
        <v>310879</v>
      </c>
      <c r="Y780" s="10">
        <f t="shared" si="60"/>
        <v>33024</v>
      </c>
      <c r="Z780" s="10">
        <f t="shared" si="61"/>
        <v>313781</v>
      </c>
      <c r="AA780" s="10">
        <f t="shared" si="62"/>
        <v>25799</v>
      </c>
      <c r="AB780" s="10">
        <f t="shared" si="63"/>
        <v>293097</v>
      </c>
      <c r="AC780" s="10">
        <f t="shared" si="64"/>
        <v>19417</v>
      </c>
    </row>
    <row r="781" spans="1:29" x14ac:dyDescent="0.25">
      <c r="A781">
        <v>234</v>
      </c>
      <c r="B781" s="10">
        <f>SUMPRODUCT((Educators!B$2:B$15000=1)*(Educators!C$2:C$15000=A781)*(Educators!D$2:D$15000))</f>
        <v>449</v>
      </c>
      <c r="C781" s="10">
        <f>SUMPRODUCT((Educators!B$2:B$15000=0)*(Educators!C$2:C$15000=A781)*(Educators!D$2:D$15000))</f>
        <v>296</v>
      </c>
      <c r="D781" s="10">
        <f t="shared" si="53"/>
        <v>745</v>
      </c>
      <c r="E781" s="24">
        <v>106</v>
      </c>
      <c r="F781" s="24">
        <v>1072</v>
      </c>
      <c r="G781" s="10">
        <f t="shared" si="54"/>
        <v>1178</v>
      </c>
      <c r="H781" s="24">
        <v>76</v>
      </c>
      <c r="I781" s="24">
        <v>1957</v>
      </c>
      <c r="J781" s="10">
        <f t="shared" si="55"/>
        <v>2033</v>
      </c>
      <c r="K781" s="24">
        <v>0</v>
      </c>
      <c r="L781" s="24">
        <v>1378</v>
      </c>
      <c r="M781" s="10">
        <f t="shared" si="56"/>
        <v>1378</v>
      </c>
      <c r="V781" s="10">
        <f t="shared" si="57"/>
        <v>304908</v>
      </c>
      <c r="W781" s="10">
        <f t="shared" si="58"/>
        <v>29773</v>
      </c>
      <c r="X781" s="10">
        <f t="shared" si="59"/>
        <v>310985</v>
      </c>
      <c r="Y781" s="10">
        <f t="shared" si="60"/>
        <v>34096</v>
      </c>
      <c r="Z781" s="10">
        <f t="shared" si="61"/>
        <v>313857</v>
      </c>
      <c r="AA781" s="10">
        <f t="shared" si="62"/>
        <v>27756</v>
      </c>
      <c r="AB781" s="10">
        <f t="shared" si="63"/>
        <v>293097</v>
      </c>
      <c r="AC781" s="10">
        <f t="shared" si="64"/>
        <v>20795</v>
      </c>
    </row>
    <row r="782" spans="1:29" x14ac:dyDescent="0.25">
      <c r="A782">
        <v>235</v>
      </c>
      <c r="B782" s="10">
        <f>SUMPRODUCT((Educators!B$2:B$15000=1)*(Educators!C$2:C$15000=A782)*(Educators!D$2:D$15000))</f>
        <v>98</v>
      </c>
      <c r="C782" s="10">
        <f>SUMPRODUCT((Educators!B$2:B$15000=0)*(Educators!C$2:C$15000=A782)*(Educators!D$2:D$15000))</f>
        <v>67</v>
      </c>
      <c r="D782" s="10">
        <f t="shared" si="53"/>
        <v>165</v>
      </c>
      <c r="E782" s="24">
        <v>1157</v>
      </c>
      <c r="F782" s="24">
        <v>645</v>
      </c>
      <c r="G782" s="10">
        <f t="shared" si="54"/>
        <v>1802</v>
      </c>
      <c r="H782" s="24">
        <v>1328</v>
      </c>
      <c r="I782" s="24">
        <v>1061</v>
      </c>
      <c r="J782" s="10">
        <f t="shared" si="55"/>
        <v>2389</v>
      </c>
      <c r="K782" s="24">
        <v>0</v>
      </c>
      <c r="L782" s="24">
        <v>656</v>
      </c>
      <c r="M782" s="10">
        <f t="shared" si="56"/>
        <v>656</v>
      </c>
      <c r="V782" s="10">
        <f t="shared" si="57"/>
        <v>305006</v>
      </c>
      <c r="W782" s="10">
        <f t="shared" si="58"/>
        <v>29840</v>
      </c>
      <c r="X782" s="10">
        <f t="shared" si="59"/>
        <v>312142</v>
      </c>
      <c r="Y782" s="10">
        <f t="shared" si="60"/>
        <v>34741</v>
      </c>
      <c r="Z782" s="10">
        <f t="shared" si="61"/>
        <v>315185</v>
      </c>
      <c r="AA782" s="10">
        <f t="shared" si="62"/>
        <v>28817</v>
      </c>
      <c r="AB782" s="10">
        <f t="shared" si="63"/>
        <v>293097</v>
      </c>
      <c r="AC782" s="10">
        <f t="shared" si="64"/>
        <v>21451</v>
      </c>
    </row>
    <row r="783" spans="1:29" x14ac:dyDescent="0.25">
      <c r="A783">
        <v>236</v>
      </c>
      <c r="B783" s="10">
        <f>SUMPRODUCT((Educators!B$2:B$15000=1)*(Educators!C$2:C$15000=A783)*(Educators!D$2:D$15000))</f>
        <v>483</v>
      </c>
      <c r="C783" s="10">
        <f>SUMPRODUCT((Educators!B$2:B$15000=0)*(Educators!C$2:C$15000=A783)*(Educators!D$2:D$15000))</f>
        <v>282</v>
      </c>
      <c r="D783" s="10">
        <f t="shared" si="53"/>
        <v>765</v>
      </c>
      <c r="E783" s="24">
        <v>76</v>
      </c>
      <c r="F783" s="24">
        <v>984</v>
      </c>
      <c r="G783" s="10">
        <f t="shared" si="54"/>
        <v>1060</v>
      </c>
      <c r="H783" s="24">
        <v>77</v>
      </c>
      <c r="I783" s="24">
        <v>1799</v>
      </c>
      <c r="J783" s="10">
        <f t="shared" si="55"/>
        <v>1876</v>
      </c>
      <c r="K783" s="24">
        <v>4169</v>
      </c>
      <c r="L783" s="24">
        <v>925</v>
      </c>
      <c r="M783" s="10">
        <f t="shared" si="56"/>
        <v>5094</v>
      </c>
      <c r="V783" s="10">
        <f t="shared" si="57"/>
        <v>305489</v>
      </c>
      <c r="W783" s="10">
        <f t="shared" si="58"/>
        <v>30122</v>
      </c>
      <c r="X783" s="10">
        <f t="shared" si="59"/>
        <v>312218</v>
      </c>
      <c r="Y783" s="10">
        <f t="shared" si="60"/>
        <v>35725</v>
      </c>
      <c r="Z783" s="10">
        <f t="shared" si="61"/>
        <v>315262</v>
      </c>
      <c r="AA783" s="10">
        <f t="shared" si="62"/>
        <v>30616</v>
      </c>
      <c r="AB783" s="10">
        <f t="shared" si="63"/>
        <v>297266</v>
      </c>
      <c r="AC783" s="10">
        <f t="shared" si="64"/>
        <v>22376</v>
      </c>
    </row>
    <row r="784" spans="1:29" x14ac:dyDescent="0.25">
      <c r="A784">
        <v>237</v>
      </c>
      <c r="B784" s="10">
        <f>SUMPRODUCT((Educators!B$2:B$15000=1)*(Educators!C$2:C$15000=A784)*(Educators!D$2:D$15000))</f>
        <v>70</v>
      </c>
      <c r="C784" s="10">
        <f>SUMPRODUCT((Educators!B$2:B$15000=0)*(Educators!C$2:C$15000=A784)*(Educators!D$2:D$15000))</f>
        <v>87</v>
      </c>
      <c r="D784" s="10">
        <f t="shared" si="53"/>
        <v>157</v>
      </c>
      <c r="E784" s="24">
        <v>999</v>
      </c>
      <c r="F784" s="24">
        <v>2816</v>
      </c>
      <c r="G784" s="10">
        <f t="shared" si="54"/>
        <v>3815</v>
      </c>
      <c r="H784" s="24">
        <v>818</v>
      </c>
      <c r="I784" s="24">
        <v>2457</v>
      </c>
      <c r="J784" s="10">
        <f t="shared" si="55"/>
        <v>3275</v>
      </c>
      <c r="K784" s="24">
        <v>0</v>
      </c>
      <c r="L784" s="24">
        <v>1383</v>
      </c>
      <c r="M784" s="10">
        <f t="shared" si="56"/>
        <v>1383</v>
      </c>
      <c r="V784" s="10">
        <f t="shared" si="57"/>
        <v>305559</v>
      </c>
      <c r="W784" s="10">
        <f t="shared" si="58"/>
        <v>30209</v>
      </c>
      <c r="X784" s="10">
        <f t="shared" si="59"/>
        <v>313217</v>
      </c>
      <c r="Y784" s="10">
        <f t="shared" si="60"/>
        <v>38541</v>
      </c>
      <c r="Z784" s="10">
        <f t="shared" si="61"/>
        <v>316080</v>
      </c>
      <c r="AA784" s="10">
        <f t="shared" si="62"/>
        <v>33073</v>
      </c>
      <c r="AB784" s="10">
        <f t="shared" si="63"/>
        <v>297266</v>
      </c>
      <c r="AC784" s="10">
        <f t="shared" si="64"/>
        <v>23759</v>
      </c>
    </row>
    <row r="785" spans="1:29" x14ac:dyDescent="0.25">
      <c r="A785">
        <v>238</v>
      </c>
      <c r="B785" s="10">
        <f>SUMPRODUCT((Educators!B$2:B$15000=1)*(Educators!C$2:C$15000=A785)*(Educators!D$2:D$15000))</f>
        <v>772</v>
      </c>
      <c r="C785" s="10">
        <f>SUMPRODUCT((Educators!B$2:B$15000=0)*(Educators!C$2:C$15000=A785)*(Educators!D$2:D$15000))</f>
        <v>484</v>
      </c>
      <c r="D785" s="10">
        <f t="shared" si="53"/>
        <v>1256</v>
      </c>
      <c r="E785" s="24">
        <v>81</v>
      </c>
      <c r="F785" s="24">
        <v>654</v>
      </c>
      <c r="G785" s="10">
        <f t="shared" si="54"/>
        <v>735</v>
      </c>
      <c r="H785" s="24">
        <v>54</v>
      </c>
      <c r="I785" s="24">
        <v>780</v>
      </c>
      <c r="J785" s="10">
        <f t="shared" si="55"/>
        <v>834</v>
      </c>
      <c r="K785" s="24">
        <v>2</v>
      </c>
      <c r="L785" s="24">
        <v>606</v>
      </c>
      <c r="M785" s="10">
        <f t="shared" si="56"/>
        <v>608</v>
      </c>
      <c r="V785" s="10">
        <f t="shared" si="57"/>
        <v>306331</v>
      </c>
      <c r="W785" s="10">
        <f t="shared" si="58"/>
        <v>30693</v>
      </c>
      <c r="X785" s="10">
        <f t="shared" si="59"/>
        <v>313298</v>
      </c>
      <c r="Y785" s="10">
        <f t="shared" si="60"/>
        <v>39195</v>
      </c>
      <c r="Z785" s="10">
        <f t="shared" si="61"/>
        <v>316134</v>
      </c>
      <c r="AA785" s="10">
        <f t="shared" si="62"/>
        <v>33853</v>
      </c>
      <c r="AB785" s="10">
        <f t="shared" si="63"/>
        <v>297268</v>
      </c>
      <c r="AC785" s="10">
        <f t="shared" si="64"/>
        <v>24365</v>
      </c>
    </row>
    <row r="786" spans="1:29" x14ac:dyDescent="0.25">
      <c r="A786">
        <v>239</v>
      </c>
      <c r="B786" s="10">
        <f>SUMPRODUCT((Educators!B$2:B$15000=1)*(Educators!C$2:C$15000=A786)*(Educators!D$2:D$15000))</f>
        <v>55</v>
      </c>
      <c r="C786" s="10">
        <f>SUMPRODUCT((Educators!B$2:B$15000=0)*(Educators!C$2:C$15000=A786)*(Educators!D$2:D$15000))</f>
        <v>68</v>
      </c>
      <c r="D786" s="10">
        <f t="shared" si="53"/>
        <v>123</v>
      </c>
      <c r="E786" s="24">
        <v>754</v>
      </c>
      <c r="F786" s="24">
        <v>680</v>
      </c>
      <c r="G786" s="10">
        <f t="shared" si="54"/>
        <v>1434</v>
      </c>
      <c r="H786" s="24">
        <v>959</v>
      </c>
      <c r="I786" s="24">
        <v>1466</v>
      </c>
      <c r="J786" s="10">
        <f t="shared" si="55"/>
        <v>2425</v>
      </c>
      <c r="K786" s="24">
        <v>3640</v>
      </c>
      <c r="L786" s="24">
        <v>863</v>
      </c>
      <c r="M786" s="10">
        <f t="shared" si="56"/>
        <v>4503</v>
      </c>
      <c r="V786" s="10">
        <f t="shared" si="57"/>
        <v>306386</v>
      </c>
      <c r="W786" s="10">
        <f t="shared" si="58"/>
        <v>30761</v>
      </c>
      <c r="X786" s="10">
        <f t="shared" si="59"/>
        <v>314052</v>
      </c>
      <c r="Y786" s="10">
        <f t="shared" si="60"/>
        <v>39875</v>
      </c>
      <c r="Z786" s="10">
        <f t="shared" si="61"/>
        <v>317093</v>
      </c>
      <c r="AA786" s="10">
        <f t="shared" si="62"/>
        <v>35319</v>
      </c>
      <c r="AB786" s="10">
        <f t="shared" si="63"/>
        <v>300908</v>
      </c>
      <c r="AC786" s="10">
        <f t="shared" si="64"/>
        <v>25228</v>
      </c>
    </row>
    <row r="787" spans="1:29" x14ac:dyDescent="0.25">
      <c r="A787">
        <v>240</v>
      </c>
      <c r="B787" s="10">
        <f>SUMPRODUCT((Educators!B$2:B$15000=1)*(Educators!C$2:C$15000=A787)*(Educators!D$2:D$15000))</f>
        <v>486</v>
      </c>
      <c r="C787" s="10">
        <f>SUMPRODUCT((Educators!B$2:B$15000=0)*(Educators!C$2:C$15000=A787)*(Educators!D$2:D$15000))</f>
        <v>345</v>
      </c>
      <c r="D787" s="10">
        <f t="shared" si="53"/>
        <v>831</v>
      </c>
      <c r="E787" s="24">
        <v>68</v>
      </c>
      <c r="F787" s="24">
        <v>1987</v>
      </c>
      <c r="G787" s="10">
        <f t="shared" si="54"/>
        <v>2055</v>
      </c>
      <c r="H787" s="24">
        <v>41</v>
      </c>
      <c r="I787" s="24">
        <v>2022</v>
      </c>
      <c r="J787" s="10">
        <f t="shared" si="55"/>
        <v>2063</v>
      </c>
      <c r="K787" s="24">
        <v>0</v>
      </c>
      <c r="L787" s="24">
        <v>1381</v>
      </c>
      <c r="M787" s="10">
        <f t="shared" si="56"/>
        <v>1381</v>
      </c>
      <c r="V787" s="10">
        <f t="shared" si="57"/>
        <v>306872</v>
      </c>
      <c r="W787" s="10">
        <f t="shared" si="58"/>
        <v>31106</v>
      </c>
      <c r="X787" s="10">
        <f t="shared" si="59"/>
        <v>314120</v>
      </c>
      <c r="Y787" s="10">
        <f t="shared" si="60"/>
        <v>41862</v>
      </c>
      <c r="Z787" s="10">
        <f t="shared" si="61"/>
        <v>317134</v>
      </c>
      <c r="AA787" s="10">
        <f t="shared" si="62"/>
        <v>37341</v>
      </c>
      <c r="AB787" s="10">
        <f t="shared" si="63"/>
        <v>300908</v>
      </c>
      <c r="AC787" s="10">
        <f t="shared" si="64"/>
        <v>26609</v>
      </c>
    </row>
    <row r="788" spans="1:29" x14ac:dyDescent="0.25">
      <c r="A788">
        <v>241</v>
      </c>
      <c r="B788" s="10">
        <f>SUMPRODUCT((Educators!B$2:B$15000=1)*(Educators!C$2:C$15000=A788)*(Educators!D$2:D$15000))</f>
        <v>39</v>
      </c>
      <c r="C788" s="10">
        <f>SUMPRODUCT((Educators!B$2:B$15000=0)*(Educators!C$2:C$15000=A788)*(Educators!D$2:D$15000))</f>
        <v>71</v>
      </c>
      <c r="D788" s="10">
        <f t="shared" si="53"/>
        <v>110</v>
      </c>
      <c r="E788" s="24">
        <v>801</v>
      </c>
      <c r="F788" s="24">
        <v>780</v>
      </c>
      <c r="G788" s="10">
        <f t="shared" si="54"/>
        <v>1581</v>
      </c>
      <c r="H788" s="24">
        <v>579</v>
      </c>
      <c r="I788" s="24">
        <v>923</v>
      </c>
      <c r="J788" s="10">
        <f t="shared" si="55"/>
        <v>1502</v>
      </c>
      <c r="K788" s="24">
        <v>0</v>
      </c>
      <c r="L788" s="24">
        <v>567</v>
      </c>
      <c r="M788" s="10">
        <f t="shared" si="56"/>
        <v>567</v>
      </c>
      <c r="V788" s="10">
        <f t="shared" si="57"/>
        <v>306911</v>
      </c>
      <c r="W788" s="10">
        <f t="shared" si="58"/>
        <v>31177</v>
      </c>
      <c r="X788" s="10">
        <f t="shared" si="59"/>
        <v>314921</v>
      </c>
      <c r="Y788" s="10">
        <f t="shared" si="60"/>
        <v>42642</v>
      </c>
      <c r="Z788" s="10">
        <f t="shared" si="61"/>
        <v>317713</v>
      </c>
      <c r="AA788" s="10">
        <f t="shared" si="62"/>
        <v>38264</v>
      </c>
      <c r="AB788" s="10">
        <f t="shared" si="63"/>
        <v>300908</v>
      </c>
      <c r="AC788" s="10">
        <f t="shared" si="64"/>
        <v>27176</v>
      </c>
    </row>
    <row r="789" spans="1:29" x14ac:dyDescent="0.25">
      <c r="A789">
        <v>242</v>
      </c>
      <c r="B789" s="10">
        <f>SUMPRODUCT((Educators!B$2:B$15000=1)*(Educators!C$2:C$15000=A789)*(Educators!D$2:D$15000))</f>
        <v>513</v>
      </c>
      <c r="C789" s="10">
        <f>SUMPRODUCT((Educators!B$2:B$15000=0)*(Educators!C$2:C$15000=A789)*(Educators!D$2:D$15000))</f>
        <v>616</v>
      </c>
      <c r="D789" s="10">
        <f t="shared" si="53"/>
        <v>1129</v>
      </c>
      <c r="E789" s="24">
        <v>54</v>
      </c>
      <c r="F789" s="24">
        <v>617</v>
      </c>
      <c r="G789" s="10">
        <f t="shared" si="54"/>
        <v>671</v>
      </c>
      <c r="H789" s="24">
        <v>29</v>
      </c>
      <c r="I789" s="24">
        <v>1428</v>
      </c>
      <c r="J789" s="10">
        <f t="shared" si="55"/>
        <v>1457</v>
      </c>
      <c r="K789" s="24">
        <v>3158</v>
      </c>
      <c r="L789" s="24">
        <v>811</v>
      </c>
      <c r="M789" s="10">
        <f t="shared" si="56"/>
        <v>3969</v>
      </c>
      <c r="V789" s="10">
        <f t="shared" si="57"/>
        <v>307424</v>
      </c>
      <c r="W789" s="10">
        <f t="shared" si="58"/>
        <v>31793</v>
      </c>
      <c r="X789" s="10">
        <f t="shared" si="59"/>
        <v>314975</v>
      </c>
      <c r="Y789" s="10">
        <f t="shared" si="60"/>
        <v>43259</v>
      </c>
      <c r="Z789" s="10">
        <f t="shared" si="61"/>
        <v>317742</v>
      </c>
      <c r="AA789" s="10">
        <f t="shared" si="62"/>
        <v>39692</v>
      </c>
      <c r="AB789" s="10">
        <f t="shared" si="63"/>
        <v>304066</v>
      </c>
      <c r="AC789" s="10">
        <f t="shared" si="64"/>
        <v>27987</v>
      </c>
    </row>
    <row r="790" spans="1:29" x14ac:dyDescent="0.25">
      <c r="A790">
        <v>243</v>
      </c>
      <c r="B790" s="10">
        <f>SUMPRODUCT((Educators!B$2:B$15000=1)*(Educators!C$2:C$15000=A790)*(Educators!D$2:D$15000))</f>
        <v>70</v>
      </c>
      <c r="C790" s="10">
        <f>SUMPRODUCT((Educators!B$2:B$15000=0)*(Educators!C$2:C$15000=A790)*(Educators!D$2:D$15000))</f>
        <v>52</v>
      </c>
      <c r="D790" s="10">
        <f t="shared" si="53"/>
        <v>122</v>
      </c>
      <c r="E790" s="24">
        <v>1360</v>
      </c>
      <c r="F790" s="24">
        <v>1738</v>
      </c>
      <c r="G790" s="10">
        <f t="shared" si="54"/>
        <v>3098</v>
      </c>
      <c r="H790" s="24">
        <v>450</v>
      </c>
      <c r="I790" s="24">
        <v>1054</v>
      </c>
      <c r="J790" s="10">
        <f t="shared" si="55"/>
        <v>1504</v>
      </c>
      <c r="K790" s="24">
        <v>0</v>
      </c>
      <c r="L790" s="24">
        <v>1380</v>
      </c>
      <c r="M790" s="10">
        <f t="shared" si="56"/>
        <v>1380</v>
      </c>
      <c r="V790" s="10">
        <f t="shared" si="57"/>
        <v>307494</v>
      </c>
      <c r="W790" s="10">
        <f t="shared" si="58"/>
        <v>31845</v>
      </c>
      <c r="X790" s="10">
        <f t="shared" si="59"/>
        <v>316335</v>
      </c>
      <c r="Y790" s="10">
        <f t="shared" si="60"/>
        <v>44997</v>
      </c>
      <c r="Z790" s="10">
        <f t="shared" si="61"/>
        <v>318192</v>
      </c>
      <c r="AA790" s="10">
        <f t="shared" si="62"/>
        <v>40746</v>
      </c>
      <c r="AB790" s="10">
        <f t="shared" si="63"/>
        <v>304066</v>
      </c>
      <c r="AC790" s="10">
        <f t="shared" si="64"/>
        <v>29367</v>
      </c>
    </row>
    <row r="791" spans="1:29" x14ac:dyDescent="0.25">
      <c r="A791">
        <v>244</v>
      </c>
      <c r="B791" s="10">
        <f>SUMPRODUCT((Educators!B$2:B$15000=1)*(Educators!C$2:C$15000=A791)*(Educators!D$2:D$15000))</f>
        <v>542</v>
      </c>
      <c r="C791" s="10">
        <f>SUMPRODUCT((Educators!B$2:B$15000=0)*(Educators!C$2:C$15000=A791)*(Educators!D$2:D$15000))</f>
        <v>3872</v>
      </c>
      <c r="D791" s="10">
        <f t="shared" si="53"/>
        <v>4414</v>
      </c>
      <c r="E791" s="24">
        <v>71</v>
      </c>
      <c r="F791" s="24">
        <v>695</v>
      </c>
      <c r="G791" s="10">
        <f t="shared" si="54"/>
        <v>766</v>
      </c>
      <c r="H791" s="24">
        <v>37</v>
      </c>
      <c r="I791" s="24">
        <v>918</v>
      </c>
      <c r="J791" s="10">
        <f t="shared" si="55"/>
        <v>955</v>
      </c>
      <c r="K791" s="24">
        <v>0</v>
      </c>
      <c r="L791" s="24">
        <v>521</v>
      </c>
      <c r="M791" s="10">
        <f t="shared" si="56"/>
        <v>521</v>
      </c>
      <c r="V791" s="10">
        <f t="shared" si="57"/>
        <v>308036</v>
      </c>
      <c r="W791" s="10">
        <f t="shared" si="58"/>
        <v>35717</v>
      </c>
      <c r="X791" s="10">
        <f t="shared" si="59"/>
        <v>316406</v>
      </c>
      <c r="Y791" s="10">
        <f t="shared" si="60"/>
        <v>45692</v>
      </c>
      <c r="Z791" s="10">
        <f t="shared" si="61"/>
        <v>318229</v>
      </c>
      <c r="AA791" s="10">
        <f t="shared" si="62"/>
        <v>41664</v>
      </c>
      <c r="AB791" s="10">
        <f t="shared" si="63"/>
        <v>304066</v>
      </c>
      <c r="AC791" s="10">
        <f t="shared" si="64"/>
        <v>29888</v>
      </c>
    </row>
    <row r="792" spans="1:29" x14ac:dyDescent="0.25">
      <c r="A792">
        <v>245</v>
      </c>
      <c r="B792" s="10">
        <f>SUMPRODUCT((Educators!B$2:B$15000=1)*(Educators!C$2:C$15000=A792)*(Educators!D$2:D$15000))</f>
        <v>84</v>
      </c>
      <c r="C792" s="10">
        <f>SUMPRODUCT((Educators!B$2:B$15000=0)*(Educators!C$2:C$15000=A792)*(Educators!D$2:D$15000))</f>
        <v>152</v>
      </c>
      <c r="D792" s="10">
        <f t="shared" si="53"/>
        <v>236</v>
      </c>
      <c r="E792" s="24">
        <v>994</v>
      </c>
      <c r="F792" s="24">
        <v>1431</v>
      </c>
      <c r="G792" s="10">
        <f t="shared" si="54"/>
        <v>2425</v>
      </c>
      <c r="H792" s="24">
        <v>276</v>
      </c>
      <c r="I792" s="24">
        <v>1300</v>
      </c>
      <c r="J792" s="10">
        <f t="shared" si="55"/>
        <v>1576</v>
      </c>
      <c r="K792" s="24">
        <v>2736</v>
      </c>
      <c r="L792" s="24">
        <v>797</v>
      </c>
      <c r="M792" s="10">
        <f t="shared" si="56"/>
        <v>3533</v>
      </c>
      <c r="V792" s="10">
        <f t="shared" si="57"/>
        <v>308120</v>
      </c>
      <c r="W792" s="10">
        <f t="shared" si="58"/>
        <v>35869</v>
      </c>
      <c r="X792" s="10">
        <f t="shared" si="59"/>
        <v>317400</v>
      </c>
      <c r="Y792" s="10">
        <f t="shared" si="60"/>
        <v>47123</v>
      </c>
      <c r="Z792" s="10">
        <f t="shared" si="61"/>
        <v>318505</v>
      </c>
      <c r="AA792" s="10">
        <f t="shared" si="62"/>
        <v>42964</v>
      </c>
      <c r="AB792" s="10">
        <f t="shared" si="63"/>
        <v>306802</v>
      </c>
      <c r="AC792" s="10">
        <f t="shared" si="64"/>
        <v>30685</v>
      </c>
    </row>
    <row r="793" spans="1:29" x14ac:dyDescent="0.25">
      <c r="A793">
        <v>246</v>
      </c>
      <c r="B793" s="10">
        <f>SUMPRODUCT((Educators!B$2:B$15000=1)*(Educators!C$2:C$15000=A793)*(Educators!D$2:D$15000))</f>
        <v>942</v>
      </c>
      <c r="C793" s="10">
        <f>SUMPRODUCT((Educators!B$2:B$15000=0)*(Educators!C$2:C$15000=A793)*(Educators!D$2:D$15000))</f>
        <v>741</v>
      </c>
      <c r="D793" s="10">
        <f t="shared" si="53"/>
        <v>1683</v>
      </c>
      <c r="E793" s="24">
        <v>23</v>
      </c>
      <c r="F793" s="24">
        <v>632</v>
      </c>
      <c r="G793" s="10">
        <f t="shared" si="54"/>
        <v>655</v>
      </c>
      <c r="H793" s="24">
        <v>17</v>
      </c>
      <c r="I793" s="24">
        <v>1038</v>
      </c>
      <c r="J793" s="10">
        <f t="shared" si="55"/>
        <v>1055</v>
      </c>
      <c r="K793" s="24">
        <v>1</v>
      </c>
      <c r="L793" s="24">
        <v>1374</v>
      </c>
      <c r="M793" s="10">
        <f t="shared" si="56"/>
        <v>1375</v>
      </c>
      <c r="V793" s="10">
        <f t="shared" si="57"/>
        <v>309062</v>
      </c>
      <c r="W793" s="10">
        <f t="shared" si="58"/>
        <v>36610</v>
      </c>
      <c r="X793" s="10">
        <f t="shared" si="59"/>
        <v>317423</v>
      </c>
      <c r="Y793" s="10">
        <f t="shared" si="60"/>
        <v>47755</v>
      </c>
      <c r="Z793" s="10">
        <f t="shared" si="61"/>
        <v>318522</v>
      </c>
      <c r="AA793" s="10">
        <f t="shared" si="62"/>
        <v>44002</v>
      </c>
      <c r="AB793" s="10">
        <f t="shared" si="63"/>
        <v>306803</v>
      </c>
      <c r="AC793" s="10">
        <f t="shared" si="64"/>
        <v>32059</v>
      </c>
    </row>
    <row r="794" spans="1:29" x14ac:dyDescent="0.25">
      <c r="A794">
        <v>247</v>
      </c>
      <c r="B794" s="10">
        <f>SUMPRODUCT((Educators!B$2:B$15000=1)*(Educators!C$2:C$15000=A794)*(Educators!D$2:D$15000))</f>
        <v>114</v>
      </c>
      <c r="C794" s="10">
        <f>SUMPRODUCT((Educators!B$2:B$15000=0)*(Educators!C$2:C$15000=A794)*(Educators!D$2:D$15000))</f>
        <v>1528</v>
      </c>
      <c r="D794" s="10">
        <f t="shared" si="53"/>
        <v>1642</v>
      </c>
      <c r="E794" s="24">
        <v>335</v>
      </c>
      <c r="F794" s="24">
        <v>1037</v>
      </c>
      <c r="G794" s="10">
        <f t="shared" si="54"/>
        <v>1372</v>
      </c>
      <c r="H794" s="24">
        <v>259</v>
      </c>
      <c r="I794" s="24">
        <v>614</v>
      </c>
      <c r="J794" s="10">
        <f t="shared" si="55"/>
        <v>873</v>
      </c>
      <c r="K794" s="24">
        <v>38</v>
      </c>
      <c r="L794" s="24">
        <v>494</v>
      </c>
      <c r="M794" s="10">
        <f t="shared" si="56"/>
        <v>532</v>
      </c>
      <c r="V794" s="10">
        <f t="shared" si="57"/>
        <v>309176</v>
      </c>
      <c r="W794" s="10">
        <f t="shared" si="58"/>
        <v>38138</v>
      </c>
      <c r="X794" s="10">
        <f t="shared" si="59"/>
        <v>317758</v>
      </c>
      <c r="Y794" s="10">
        <f t="shared" si="60"/>
        <v>48792</v>
      </c>
      <c r="Z794" s="10">
        <f t="shared" si="61"/>
        <v>318781</v>
      </c>
      <c r="AA794" s="10">
        <f t="shared" si="62"/>
        <v>44616</v>
      </c>
      <c r="AB794" s="10">
        <f t="shared" si="63"/>
        <v>306841</v>
      </c>
      <c r="AC794" s="10">
        <f t="shared" si="64"/>
        <v>32553</v>
      </c>
    </row>
    <row r="795" spans="1:29" x14ac:dyDescent="0.25">
      <c r="A795">
        <v>248</v>
      </c>
      <c r="B795" s="10">
        <f>SUMPRODUCT((Educators!B$2:B$15000=1)*(Educators!C$2:C$15000=A795)*(Educators!D$2:D$15000))</f>
        <v>1384</v>
      </c>
      <c r="C795" s="10">
        <f>SUMPRODUCT((Educators!B$2:B$15000=0)*(Educators!C$2:C$15000=A795)*(Educators!D$2:D$15000))</f>
        <v>1266</v>
      </c>
      <c r="D795" s="10">
        <f t="shared" si="53"/>
        <v>2650</v>
      </c>
      <c r="E795" s="24">
        <v>17</v>
      </c>
      <c r="F795" s="24">
        <v>467</v>
      </c>
      <c r="G795" s="10">
        <f t="shared" si="54"/>
        <v>484</v>
      </c>
      <c r="H795" s="24">
        <v>15</v>
      </c>
      <c r="I795" s="24">
        <v>1327</v>
      </c>
      <c r="J795" s="10">
        <f t="shared" si="55"/>
        <v>1342</v>
      </c>
      <c r="K795" s="24">
        <v>2617</v>
      </c>
      <c r="L795" s="24">
        <v>800</v>
      </c>
      <c r="M795" s="10">
        <f t="shared" si="56"/>
        <v>3417</v>
      </c>
      <c r="V795" s="10">
        <f t="shared" si="57"/>
        <v>310560</v>
      </c>
      <c r="W795" s="10">
        <f t="shared" si="58"/>
        <v>39404</v>
      </c>
      <c r="X795" s="10">
        <f t="shared" si="59"/>
        <v>317775</v>
      </c>
      <c r="Y795" s="10">
        <f t="shared" si="60"/>
        <v>49259</v>
      </c>
      <c r="Z795" s="10">
        <f t="shared" si="61"/>
        <v>318796</v>
      </c>
      <c r="AA795" s="10">
        <f t="shared" si="62"/>
        <v>45943</v>
      </c>
      <c r="AB795" s="10">
        <f t="shared" si="63"/>
        <v>309458</v>
      </c>
      <c r="AC795" s="10">
        <f t="shared" si="64"/>
        <v>33353</v>
      </c>
    </row>
    <row r="796" spans="1:29" x14ac:dyDescent="0.25">
      <c r="A796">
        <v>249</v>
      </c>
      <c r="B796" s="10">
        <f>SUMPRODUCT((Educators!B$2:B$15000=1)*(Educators!C$2:C$15000=A796)*(Educators!D$2:D$15000))</f>
        <v>103</v>
      </c>
      <c r="C796" s="10">
        <f>SUMPRODUCT((Educators!B$2:B$15000=0)*(Educators!C$2:C$15000=A796)*(Educators!D$2:D$15000))</f>
        <v>296</v>
      </c>
      <c r="D796" s="10">
        <f t="shared" si="53"/>
        <v>399</v>
      </c>
      <c r="E796" s="24">
        <v>112</v>
      </c>
      <c r="F796" s="24">
        <v>947</v>
      </c>
      <c r="G796" s="10">
        <f t="shared" si="54"/>
        <v>1059</v>
      </c>
      <c r="H796" s="24">
        <v>179</v>
      </c>
      <c r="I796" s="24">
        <v>1138</v>
      </c>
      <c r="J796" s="10">
        <f t="shared" si="55"/>
        <v>1317</v>
      </c>
      <c r="K796" s="24">
        <v>0</v>
      </c>
      <c r="L796" s="24">
        <v>1424</v>
      </c>
      <c r="M796" s="10">
        <f t="shared" si="56"/>
        <v>1424</v>
      </c>
      <c r="V796" s="10">
        <f t="shared" si="57"/>
        <v>310663</v>
      </c>
      <c r="W796" s="10">
        <f t="shared" si="58"/>
        <v>39700</v>
      </c>
      <c r="X796" s="10">
        <f t="shared" si="59"/>
        <v>317887</v>
      </c>
      <c r="Y796" s="10">
        <f t="shared" si="60"/>
        <v>50206</v>
      </c>
      <c r="Z796" s="10">
        <f t="shared" si="61"/>
        <v>318975</v>
      </c>
      <c r="AA796" s="10">
        <f t="shared" si="62"/>
        <v>47081</v>
      </c>
      <c r="AB796" s="10">
        <f t="shared" si="63"/>
        <v>309458</v>
      </c>
      <c r="AC796" s="10">
        <f t="shared" si="64"/>
        <v>34777</v>
      </c>
    </row>
    <row r="797" spans="1:29" x14ac:dyDescent="0.25">
      <c r="A797">
        <v>250</v>
      </c>
      <c r="B797" s="10">
        <f>SUMPRODUCT((Educators!B$2:B$15000=1)*(Educators!C$2:C$15000=A797)*(Educators!D$2:D$15000))</f>
        <v>1821</v>
      </c>
      <c r="C797" s="10">
        <f>SUMPRODUCT((Educators!B$2:B$15000=0)*(Educators!C$2:C$15000=A797)*(Educators!D$2:D$15000))</f>
        <v>3379</v>
      </c>
      <c r="D797" s="10">
        <f t="shared" si="53"/>
        <v>5200</v>
      </c>
      <c r="E797" s="24">
        <v>39</v>
      </c>
      <c r="F797" s="24">
        <v>300</v>
      </c>
      <c r="G797" s="10">
        <f t="shared" si="54"/>
        <v>339</v>
      </c>
      <c r="H797" s="24">
        <v>40</v>
      </c>
      <c r="I797" s="24">
        <v>1275</v>
      </c>
      <c r="J797" s="10">
        <f t="shared" si="55"/>
        <v>1315</v>
      </c>
      <c r="K797" s="24">
        <v>5</v>
      </c>
      <c r="L797" s="24">
        <v>471</v>
      </c>
      <c r="M797" s="10">
        <f t="shared" si="56"/>
        <v>476</v>
      </c>
      <c r="V797" s="10">
        <f t="shared" si="57"/>
        <v>312484</v>
      </c>
      <c r="W797" s="10">
        <f t="shared" si="58"/>
        <v>43079</v>
      </c>
      <c r="X797" s="10">
        <f t="shared" si="59"/>
        <v>317926</v>
      </c>
      <c r="Y797" s="10">
        <f t="shared" si="60"/>
        <v>50506</v>
      </c>
      <c r="Z797" s="10">
        <f t="shared" si="61"/>
        <v>319015</v>
      </c>
      <c r="AA797" s="10">
        <f t="shared" si="62"/>
        <v>48356</v>
      </c>
      <c r="AB797" s="10">
        <f t="shared" si="63"/>
        <v>309463</v>
      </c>
      <c r="AC797" s="10">
        <f t="shared" si="64"/>
        <v>35248</v>
      </c>
    </row>
    <row r="798" spans="1:29" x14ac:dyDescent="0.25">
      <c r="A798">
        <v>251</v>
      </c>
      <c r="B798" s="10">
        <f>SUMPRODUCT((Educators!B$2:B$15000=1)*(Educators!C$2:C$15000=A798)*(Educators!D$2:D$15000))</f>
        <v>59</v>
      </c>
      <c r="C798" s="10">
        <f>SUMPRODUCT((Educators!B$2:B$15000=0)*(Educators!C$2:C$15000=A798)*(Educators!D$2:D$15000))</f>
        <v>205</v>
      </c>
      <c r="D798" s="10">
        <f t="shared" si="53"/>
        <v>264</v>
      </c>
      <c r="E798" s="24">
        <v>120</v>
      </c>
      <c r="F798" s="24">
        <v>666</v>
      </c>
      <c r="G798" s="10">
        <f t="shared" si="54"/>
        <v>786</v>
      </c>
      <c r="H798" s="24">
        <v>127</v>
      </c>
      <c r="I798" s="24">
        <v>980</v>
      </c>
      <c r="J798" s="10">
        <f t="shared" si="55"/>
        <v>1107</v>
      </c>
      <c r="K798" s="24">
        <v>6027</v>
      </c>
      <c r="L798" s="24">
        <v>826</v>
      </c>
      <c r="M798" s="10">
        <f t="shared" si="56"/>
        <v>6853</v>
      </c>
      <c r="V798" s="10">
        <f t="shared" si="57"/>
        <v>312543</v>
      </c>
      <c r="W798" s="10">
        <f t="shared" si="58"/>
        <v>43284</v>
      </c>
      <c r="X798" s="10">
        <f t="shared" si="59"/>
        <v>318046</v>
      </c>
      <c r="Y798" s="10">
        <f t="shared" si="60"/>
        <v>51172</v>
      </c>
      <c r="Z798" s="10">
        <f t="shared" si="61"/>
        <v>319142</v>
      </c>
      <c r="AA798" s="10">
        <f t="shared" si="62"/>
        <v>49336</v>
      </c>
      <c r="AB798" s="10">
        <f t="shared" si="63"/>
        <v>315490</v>
      </c>
      <c r="AC798" s="10">
        <f t="shared" si="64"/>
        <v>36074</v>
      </c>
    </row>
    <row r="799" spans="1:29" x14ac:dyDescent="0.25">
      <c r="A799">
        <v>252</v>
      </c>
      <c r="B799" s="10">
        <f>SUMPRODUCT((Educators!B$2:B$15000=1)*(Educators!C$2:C$15000=A799)*(Educators!D$2:D$15000))</f>
        <v>1107</v>
      </c>
      <c r="C799" s="10">
        <f>SUMPRODUCT((Educators!B$2:B$15000=0)*(Educators!C$2:C$15000=A799)*(Educators!D$2:D$15000))</f>
        <v>2701</v>
      </c>
      <c r="D799" s="10">
        <f t="shared" si="53"/>
        <v>3808</v>
      </c>
      <c r="E799" s="24">
        <v>28</v>
      </c>
      <c r="F799" s="24">
        <v>829</v>
      </c>
      <c r="G799" s="10">
        <f t="shared" si="54"/>
        <v>857</v>
      </c>
      <c r="H799" s="24">
        <v>14</v>
      </c>
      <c r="I799" s="24">
        <v>1014</v>
      </c>
      <c r="J799" s="10">
        <f t="shared" si="55"/>
        <v>1028</v>
      </c>
      <c r="K799" s="24">
        <v>23</v>
      </c>
      <c r="L799" s="24">
        <v>1449</v>
      </c>
      <c r="M799" s="10">
        <f t="shared" si="56"/>
        <v>1472</v>
      </c>
      <c r="V799" s="10">
        <f t="shared" si="57"/>
        <v>313650</v>
      </c>
      <c r="W799" s="10">
        <f t="shared" si="58"/>
        <v>45985</v>
      </c>
      <c r="X799" s="10">
        <f t="shared" si="59"/>
        <v>318074</v>
      </c>
      <c r="Y799" s="10">
        <f t="shared" si="60"/>
        <v>52001</v>
      </c>
      <c r="Z799" s="10">
        <f t="shared" si="61"/>
        <v>319156</v>
      </c>
      <c r="AA799" s="10">
        <f t="shared" si="62"/>
        <v>50350</v>
      </c>
      <c r="AB799" s="10">
        <f t="shared" si="63"/>
        <v>315513</v>
      </c>
      <c r="AC799" s="10">
        <f t="shared" si="64"/>
        <v>37523</v>
      </c>
    </row>
    <row r="800" spans="1:29" x14ac:dyDescent="0.25">
      <c r="A800">
        <v>253</v>
      </c>
      <c r="B800" s="10">
        <f>SUMPRODUCT((Educators!B$2:B$15000=1)*(Educators!C$2:C$15000=A800)*(Educators!D$2:D$15000))</f>
        <v>51</v>
      </c>
      <c r="C800" s="10">
        <f>SUMPRODUCT((Educators!B$2:B$15000=0)*(Educators!C$2:C$15000=A800)*(Educators!D$2:D$15000))</f>
        <v>219</v>
      </c>
      <c r="D800" s="10">
        <f t="shared" si="53"/>
        <v>270</v>
      </c>
      <c r="E800" s="24">
        <v>173</v>
      </c>
      <c r="F800" s="24">
        <v>765</v>
      </c>
      <c r="G800" s="10">
        <f t="shared" si="54"/>
        <v>938</v>
      </c>
      <c r="H800" s="24">
        <v>35</v>
      </c>
      <c r="I800" s="24">
        <v>584</v>
      </c>
      <c r="J800" s="10">
        <f t="shared" si="55"/>
        <v>619</v>
      </c>
      <c r="K800" s="24">
        <v>51</v>
      </c>
      <c r="L800" s="24">
        <v>560</v>
      </c>
      <c r="M800" s="10">
        <f t="shared" si="56"/>
        <v>611</v>
      </c>
      <c r="V800" s="10">
        <f t="shared" si="57"/>
        <v>313701</v>
      </c>
      <c r="W800" s="10">
        <f t="shared" si="58"/>
        <v>46204</v>
      </c>
      <c r="X800" s="10">
        <f t="shared" si="59"/>
        <v>318247</v>
      </c>
      <c r="Y800" s="10">
        <f t="shared" si="60"/>
        <v>52766</v>
      </c>
      <c r="Z800" s="10">
        <f t="shared" si="61"/>
        <v>319191</v>
      </c>
      <c r="AA800" s="10">
        <f t="shared" si="62"/>
        <v>50934</v>
      </c>
      <c r="AB800" s="10">
        <f t="shared" si="63"/>
        <v>315564</v>
      </c>
      <c r="AC800" s="10">
        <f t="shared" si="64"/>
        <v>38083</v>
      </c>
    </row>
    <row r="801" spans="1:29" x14ac:dyDescent="0.25">
      <c r="A801">
        <v>254</v>
      </c>
      <c r="B801" s="10">
        <f>SUMPRODUCT((Educators!B$2:B$15000=1)*(Educators!C$2:C$15000=A801)*(Educators!D$2:D$15000))</f>
        <v>674</v>
      </c>
      <c r="C801" s="10">
        <f>SUMPRODUCT((Educators!B$2:B$15000=0)*(Educators!C$2:C$15000=A801)*(Educators!D$2:D$15000))</f>
        <v>2217</v>
      </c>
      <c r="D801" s="10">
        <f t="shared" si="53"/>
        <v>2891</v>
      </c>
      <c r="E801" s="24">
        <v>23</v>
      </c>
      <c r="F801" s="24">
        <v>534</v>
      </c>
      <c r="G801" s="10">
        <f t="shared" si="54"/>
        <v>557</v>
      </c>
      <c r="H801" s="24">
        <v>18</v>
      </c>
      <c r="I801" s="24">
        <v>1267</v>
      </c>
      <c r="J801" s="10">
        <f t="shared" si="55"/>
        <v>1285</v>
      </c>
      <c r="K801" s="24">
        <v>1757</v>
      </c>
      <c r="L801" s="24">
        <v>997</v>
      </c>
      <c r="M801" s="10">
        <f t="shared" si="56"/>
        <v>2754</v>
      </c>
      <c r="V801" s="10">
        <f t="shared" si="57"/>
        <v>314375</v>
      </c>
      <c r="W801" s="10">
        <f t="shared" si="58"/>
        <v>48421</v>
      </c>
      <c r="X801" s="10">
        <f t="shared" si="59"/>
        <v>318270</v>
      </c>
      <c r="Y801" s="10">
        <f t="shared" si="60"/>
        <v>53300</v>
      </c>
      <c r="Z801" s="10">
        <f t="shared" si="61"/>
        <v>319209</v>
      </c>
      <c r="AA801" s="10">
        <f t="shared" si="62"/>
        <v>52201</v>
      </c>
      <c r="AB801" s="10">
        <f t="shared" si="63"/>
        <v>317321</v>
      </c>
      <c r="AC801" s="10">
        <f t="shared" si="64"/>
        <v>39080</v>
      </c>
    </row>
    <row r="802" spans="1:29" x14ac:dyDescent="0.25">
      <c r="A802">
        <v>255</v>
      </c>
      <c r="B802" s="10">
        <f>SUMPRODUCT((Educators!B$2:B$15000=1)*(Educators!C$2:C$15000=A802)*(Educators!D$2:D$15000))</f>
        <v>57</v>
      </c>
      <c r="C802" s="10">
        <f>SUMPRODUCT((Educators!B$2:B$15000=0)*(Educators!C$2:C$15000=A802)*(Educators!D$2:D$15000))</f>
        <v>229</v>
      </c>
      <c r="D802" s="10">
        <f t="shared" si="53"/>
        <v>286</v>
      </c>
      <c r="E802" s="24">
        <v>397</v>
      </c>
      <c r="F802" s="24">
        <v>1182</v>
      </c>
      <c r="G802" s="10">
        <f t="shared" si="54"/>
        <v>1579</v>
      </c>
      <c r="H802" s="24">
        <v>358</v>
      </c>
      <c r="I802" s="24">
        <v>743</v>
      </c>
      <c r="J802" s="10">
        <f t="shared" si="55"/>
        <v>1101</v>
      </c>
      <c r="K802" s="24">
        <v>67</v>
      </c>
      <c r="L802" s="24">
        <v>1420</v>
      </c>
      <c r="M802" s="10">
        <f t="shared" si="56"/>
        <v>1487</v>
      </c>
      <c r="V802" s="10">
        <f t="shared" si="57"/>
        <v>314432</v>
      </c>
      <c r="W802" s="10">
        <f t="shared" si="58"/>
        <v>48650</v>
      </c>
      <c r="X802" s="10">
        <f t="shared" si="59"/>
        <v>318667</v>
      </c>
      <c r="Y802" s="10">
        <f t="shared" si="60"/>
        <v>54482</v>
      </c>
      <c r="Z802" s="10">
        <f t="shared" si="61"/>
        <v>319567</v>
      </c>
      <c r="AA802" s="10">
        <f t="shared" si="62"/>
        <v>52944</v>
      </c>
      <c r="AB802" s="10">
        <f t="shared" si="63"/>
        <v>317388</v>
      </c>
      <c r="AC802" s="10">
        <f t="shared" si="64"/>
        <v>40500</v>
      </c>
    </row>
    <row r="803" spans="1:29" x14ac:dyDescent="0.25">
      <c r="A803">
        <v>256</v>
      </c>
      <c r="B803" s="10">
        <f>SUMPRODUCT((Educators!B$2:B$15000=1)*(Educators!C$2:C$15000=A803)*(Educators!D$2:D$15000))</f>
        <v>702</v>
      </c>
      <c r="C803" s="10">
        <f>SUMPRODUCT((Educators!B$2:B$15000=0)*(Educators!C$2:C$15000=A803)*(Educators!D$2:D$15000))</f>
        <v>2135</v>
      </c>
      <c r="D803" s="10">
        <f t="shared" si="53"/>
        <v>2837</v>
      </c>
      <c r="E803" s="24">
        <v>39</v>
      </c>
      <c r="F803" s="24">
        <v>755</v>
      </c>
      <c r="G803" s="10">
        <f t="shared" si="54"/>
        <v>794</v>
      </c>
      <c r="H803" s="24">
        <v>21</v>
      </c>
      <c r="I803" s="24">
        <v>549</v>
      </c>
      <c r="J803" s="10">
        <f t="shared" si="55"/>
        <v>570</v>
      </c>
      <c r="K803" s="24">
        <v>170</v>
      </c>
      <c r="L803" s="24">
        <v>611</v>
      </c>
      <c r="M803" s="10">
        <f t="shared" si="56"/>
        <v>781</v>
      </c>
      <c r="V803" s="10">
        <f t="shared" si="57"/>
        <v>315134</v>
      </c>
      <c r="W803" s="10">
        <f t="shared" si="58"/>
        <v>50785</v>
      </c>
      <c r="X803" s="10">
        <f t="shared" si="59"/>
        <v>318706</v>
      </c>
      <c r="Y803" s="10">
        <f t="shared" si="60"/>
        <v>55237</v>
      </c>
      <c r="Z803" s="10">
        <f t="shared" si="61"/>
        <v>319588</v>
      </c>
      <c r="AA803" s="10">
        <f t="shared" si="62"/>
        <v>53493</v>
      </c>
      <c r="AB803" s="10">
        <f t="shared" si="63"/>
        <v>317558</v>
      </c>
      <c r="AC803" s="10">
        <f t="shared" si="64"/>
        <v>41111</v>
      </c>
    </row>
    <row r="804" spans="1:29" x14ac:dyDescent="0.25">
      <c r="A804">
        <v>257</v>
      </c>
      <c r="B804" s="10">
        <f>SUMPRODUCT((Educators!B$2:B$15000=1)*(Educators!C$2:C$15000=A804)*(Educators!D$2:D$15000))</f>
        <v>53</v>
      </c>
      <c r="C804" s="10">
        <f>SUMPRODUCT((Educators!B$2:B$15000=0)*(Educators!C$2:C$15000=A804)*(Educators!D$2:D$15000))</f>
        <v>253</v>
      </c>
      <c r="D804" s="10">
        <f t="shared" si="53"/>
        <v>306</v>
      </c>
      <c r="E804" s="24">
        <v>252</v>
      </c>
      <c r="F804" s="24">
        <v>933</v>
      </c>
      <c r="G804" s="10">
        <f t="shared" si="54"/>
        <v>1185</v>
      </c>
      <c r="H804" s="24">
        <v>300</v>
      </c>
      <c r="I804" s="24">
        <v>1776</v>
      </c>
      <c r="J804" s="10">
        <f t="shared" si="55"/>
        <v>2076</v>
      </c>
      <c r="K804" s="24">
        <v>303</v>
      </c>
      <c r="L804" s="24">
        <v>1040</v>
      </c>
      <c r="M804" s="10">
        <f t="shared" si="56"/>
        <v>1343</v>
      </c>
      <c r="V804" s="10">
        <f t="shared" si="57"/>
        <v>315187</v>
      </c>
      <c r="W804" s="10">
        <f t="shared" si="58"/>
        <v>51038</v>
      </c>
      <c r="X804" s="10">
        <f t="shared" si="59"/>
        <v>318958</v>
      </c>
      <c r="Y804" s="10">
        <f t="shared" si="60"/>
        <v>56170</v>
      </c>
      <c r="Z804" s="10">
        <f t="shared" si="61"/>
        <v>319888</v>
      </c>
      <c r="AA804" s="10">
        <f t="shared" si="62"/>
        <v>55269</v>
      </c>
      <c r="AB804" s="10">
        <f t="shared" si="63"/>
        <v>317861</v>
      </c>
      <c r="AC804" s="10">
        <f t="shared" si="64"/>
        <v>42151</v>
      </c>
    </row>
    <row r="805" spans="1:29" x14ac:dyDescent="0.25">
      <c r="A805">
        <v>258</v>
      </c>
      <c r="B805" s="10">
        <f>SUMPRODUCT((Educators!B$2:B$15000=1)*(Educators!C$2:C$15000=A805)*(Educators!D$2:D$15000))</f>
        <v>1226</v>
      </c>
      <c r="C805" s="10">
        <f>SUMPRODUCT((Educators!B$2:B$15000=0)*(Educators!C$2:C$15000=A805)*(Educators!D$2:D$15000))</f>
        <v>1694</v>
      </c>
      <c r="D805" s="10">
        <f t="shared" ref="D805:D868" si="65">SUM(B805:C805)</f>
        <v>2920</v>
      </c>
      <c r="E805" s="24">
        <v>20</v>
      </c>
      <c r="F805" s="24">
        <v>878</v>
      </c>
      <c r="G805" s="10">
        <f t="shared" ref="G805:G868" si="66">SUM(E805:F805)</f>
        <v>898</v>
      </c>
      <c r="H805" s="24">
        <v>11</v>
      </c>
      <c r="I805" s="24">
        <v>1035</v>
      </c>
      <c r="J805" s="10">
        <f t="shared" ref="J805:J868" si="67">SUM(H805:I805)</f>
        <v>1046</v>
      </c>
      <c r="K805" s="24">
        <v>54</v>
      </c>
      <c r="L805" s="24">
        <v>1381</v>
      </c>
      <c r="M805" s="10">
        <f t="shared" ref="M805:M868" si="68">SUM(K805:L805)</f>
        <v>1435</v>
      </c>
      <c r="V805" s="10">
        <f t="shared" si="57"/>
        <v>316413</v>
      </c>
      <c r="W805" s="10">
        <f t="shared" si="58"/>
        <v>52732</v>
      </c>
      <c r="X805" s="10">
        <f t="shared" si="59"/>
        <v>318978</v>
      </c>
      <c r="Y805" s="10">
        <f t="shared" si="60"/>
        <v>57048</v>
      </c>
      <c r="Z805" s="10">
        <f t="shared" si="61"/>
        <v>319899</v>
      </c>
      <c r="AA805" s="10">
        <f t="shared" si="62"/>
        <v>56304</v>
      </c>
      <c r="AB805" s="10">
        <f t="shared" si="63"/>
        <v>317915</v>
      </c>
      <c r="AC805" s="10">
        <f t="shared" si="64"/>
        <v>43532</v>
      </c>
    </row>
    <row r="806" spans="1:29" x14ac:dyDescent="0.25">
      <c r="A806">
        <v>259</v>
      </c>
      <c r="B806" s="10">
        <f>SUMPRODUCT((Educators!B$2:B$15000=1)*(Educators!C$2:C$15000=A806)*(Educators!D$2:D$15000))</f>
        <v>30</v>
      </c>
      <c r="C806" s="10">
        <f>SUMPRODUCT((Educators!B$2:B$15000=0)*(Educators!C$2:C$15000=A806)*(Educators!D$2:D$15000))</f>
        <v>248</v>
      </c>
      <c r="D806" s="10">
        <f t="shared" si="65"/>
        <v>278</v>
      </c>
      <c r="E806" s="24">
        <v>89</v>
      </c>
      <c r="F806" s="24">
        <v>592</v>
      </c>
      <c r="G806" s="10">
        <f t="shared" si="66"/>
        <v>681</v>
      </c>
      <c r="H806" s="24">
        <v>161</v>
      </c>
      <c r="I806" s="24">
        <v>453</v>
      </c>
      <c r="J806" s="10">
        <f t="shared" si="67"/>
        <v>614</v>
      </c>
      <c r="K806" s="24">
        <v>847</v>
      </c>
      <c r="L806" s="24">
        <v>649</v>
      </c>
      <c r="M806" s="10">
        <f t="shared" si="68"/>
        <v>1496</v>
      </c>
      <c r="V806" s="10">
        <f t="shared" ref="V806:V869" si="69">V805+B806</f>
        <v>316443</v>
      </c>
      <c r="W806" s="10">
        <f t="shared" ref="W806:W869" si="70">W805+C806</f>
        <v>52980</v>
      </c>
      <c r="X806" s="10">
        <f t="shared" ref="X806:X869" si="71">X805+E806</f>
        <v>319067</v>
      </c>
      <c r="Y806" s="10">
        <f t="shared" ref="Y806:Y869" si="72">Y805+F806</f>
        <v>57640</v>
      </c>
      <c r="Z806" s="10">
        <f t="shared" ref="Z806:Z869" si="73">Z805+H806</f>
        <v>320060</v>
      </c>
      <c r="AA806" s="10">
        <f t="shared" ref="AA806:AA869" si="74">AA805+I806</f>
        <v>56757</v>
      </c>
      <c r="AB806" s="10">
        <f t="shared" ref="AB806:AB869" si="75">AB805+K806</f>
        <v>318762</v>
      </c>
      <c r="AC806" s="10">
        <f t="shared" ref="AC806:AC869" si="76">AC805+L806</f>
        <v>44181</v>
      </c>
    </row>
    <row r="807" spans="1:29" x14ac:dyDescent="0.25">
      <c r="A807">
        <v>260</v>
      </c>
      <c r="B807" s="10">
        <f>SUMPRODUCT((Educators!B$2:B$15000=1)*(Educators!C$2:C$15000=A807)*(Educators!D$2:D$15000))</f>
        <v>1019</v>
      </c>
      <c r="C807" s="10">
        <f>SUMPRODUCT((Educators!B$2:B$15000=0)*(Educators!C$2:C$15000=A807)*(Educators!D$2:D$15000))</f>
        <v>1735</v>
      </c>
      <c r="D807" s="10">
        <f t="shared" si="65"/>
        <v>2754</v>
      </c>
      <c r="E807" s="24">
        <v>94</v>
      </c>
      <c r="F807" s="24">
        <v>478</v>
      </c>
      <c r="G807" s="10">
        <f t="shared" si="66"/>
        <v>572</v>
      </c>
      <c r="H807" s="24">
        <v>7</v>
      </c>
      <c r="I807" s="24">
        <v>1200</v>
      </c>
      <c r="J807" s="10">
        <f t="shared" si="67"/>
        <v>1207</v>
      </c>
      <c r="K807" s="24">
        <v>34</v>
      </c>
      <c r="L807" s="24">
        <v>977</v>
      </c>
      <c r="M807" s="10">
        <f t="shared" si="68"/>
        <v>1011</v>
      </c>
      <c r="V807" s="10">
        <f t="shared" si="69"/>
        <v>317462</v>
      </c>
      <c r="W807" s="10">
        <f t="shared" si="70"/>
        <v>54715</v>
      </c>
      <c r="X807" s="10">
        <f t="shared" si="71"/>
        <v>319161</v>
      </c>
      <c r="Y807" s="10">
        <f t="shared" si="72"/>
        <v>58118</v>
      </c>
      <c r="Z807" s="10">
        <f t="shared" si="73"/>
        <v>320067</v>
      </c>
      <c r="AA807" s="10">
        <f t="shared" si="74"/>
        <v>57957</v>
      </c>
      <c r="AB807" s="10">
        <f t="shared" si="75"/>
        <v>318796</v>
      </c>
      <c r="AC807" s="10">
        <f t="shared" si="76"/>
        <v>45158</v>
      </c>
    </row>
    <row r="808" spans="1:29" x14ac:dyDescent="0.25">
      <c r="A808">
        <v>261</v>
      </c>
      <c r="B808" s="10">
        <f>SUMPRODUCT((Educators!B$2:B$15000=1)*(Educators!C$2:C$15000=A808)*(Educators!D$2:D$15000))</f>
        <v>22</v>
      </c>
      <c r="C808" s="10">
        <f>SUMPRODUCT((Educators!B$2:B$15000=0)*(Educators!C$2:C$15000=A808)*(Educators!D$2:D$15000))</f>
        <v>207</v>
      </c>
      <c r="D808" s="10">
        <f t="shared" si="65"/>
        <v>229</v>
      </c>
      <c r="E808" s="24">
        <v>100</v>
      </c>
      <c r="F808" s="24">
        <v>505</v>
      </c>
      <c r="G808" s="10">
        <f t="shared" si="66"/>
        <v>605</v>
      </c>
      <c r="H808" s="24">
        <v>95</v>
      </c>
      <c r="I808" s="24">
        <v>988</v>
      </c>
      <c r="J808" s="10">
        <f t="shared" si="67"/>
        <v>1083</v>
      </c>
      <c r="K808" s="24">
        <v>605</v>
      </c>
      <c r="L808" s="24">
        <v>1304</v>
      </c>
      <c r="M808" s="10">
        <f t="shared" si="68"/>
        <v>1909</v>
      </c>
      <c r="V808" s="10">
        <f t="shared" si="69"/>
        <v>317484</v>
      </c>
      <c r="W808" s="10">
        <f t="shared" si="70"/>
        <v>54922</v>
      </c>
      <c r="X808" s="10">
        <f t="shared" si="71"/>
        <v>319261</v>
      </c>
      <c r="Y808" s="10">
        <f t="shared" si="72"/>
        <v>58623</v>
      </c>
      <c r="Z808" s="10">
        <f t="shared" si="73"/>
        <v>320162</v>
      </c>
      <c r="AA808" s="10">
        <f t="shared" si="74"/>
        <v>58945</v>
      </c>
      <c r="AB808" s="10">
        <f t="shared" si="75"/>
        <v>319401</v>
      </c>
      <c r="AC808" s="10">
        <f t="shared" si="76"/>
        <v>46462</v>
      </c>
    </row>
    <row r="809" spans="1:29" x14ac:dyDescent="0.25">
      <c r="A809">
        <v>262</v>
      </c>
      <c r="B809" s="10">
        <f>SUMPRODUCT((Educators!B$2:B$15000=1)*(Educators!C$2:C$15000=A809)*(Educators!D$2:D$15000))</f>
        <v>488</v>
      </c>
      <c r="C809" s="10">
        <f>SUMPRODUCT((Educators!B$2:B$15000=0)*(Educators!C$2:C$15000=A809)*(Educators!D$2:D$15000))</f>
        <v>1401</v>
      </c>
      <c r="D809" s="10">
        <f t="shared" si="65"/>
        <v>1889</v>
      </c>
      <c r="E809" s="24">
        <v>21</v>
      </c>
      <c r="F809" s="24">
        <v>618</v>
      </c>
      <c r="G809" s="10">
        <f t="shared" si="66"/>
        <v>639</v>
      </c>
      <c r="H809" s="24">
        <v>13</v>
      </c>
      <c r="I809" s="24">
        <v>672</v>
      </c>
      <c r="J809" s="10">
        <f t="shared" si="67"/>
        <v>685</v>
      </c>
      <c r="K809" s="24">
        <v>18</v>
      </c>
      <c r="L809" s="24">
        <v>793</v>
      </c>
      <c r="M809" s="10">
        <f t="shared" si="68"/>
        <v>811</v>
      </c>
      <c r="V809" s="10">
        <f t="shared" si="69"/>
        <v>317972</v>
      </c>
      <c r="W809" s="10">
        <f t="shared" si="70"/>
        <v>56323</v>
      </c>
      <c r="X809" s="10">
        <f t="shared" si="71"/>
        <v>319282</v>
      </c>
      <c r="Y809" s="10">
        <f t="shared" si="72"/>
        <v>59241</v>
      </c>
      <c r="Z809" s="10">
        <f t="shared" si="73"/>
        <v>320175</v>
      </c>
      <c r="AA809" s="10">
        <f t="shared" si="74"/>
        <v>59617</v>
      </c>
      <c r="AB809" s="10">
        <f t="shared" si="75"/>
        <v>319419</v>
      </c>
      <c r="AC809" s="10">
        <f t="shared" si="76"/>
        <v>47255</v>
      </c>
    </row>
    <row r="810" spans="1:29" x14ac:dyDescent="0.25">
      <c r="A810">
        <v>263</v>
      </c>
      <c r="B810" s="10">
        <f>SUMPRODUCT((Educators!B$2:B$15000=1)*(Educators!C$2:C$15000=A810)*(Educators!D$2:D$15000))</f>
        <v>7</v>
      </c>
      <c r="C810" s="10">
        <f>SUMPRODUCT((Educators!B$2:B$15000=0)*(Educators!C$2:C$15000=A810)*(Educators!D$2:D$15000))</f>
        <v>150</v>
      </c>
      <c r="D810" s="10">
        <f t="shared" si="65"/>
        <v>157</v>
      </c>
      <c r="E810" s="24">
        <v>84</v>
      </c>
      <c r="F810" s="24">
        <v>486</v>
      </c>
      <c r="G810" s="10">
        <f t="shared" si="66"/>
        <v>570</v>
      </c>
      <c r="H810" s="24">
        <v>72</v>
      </c>
      <c r="I810" s="24">
        <v>867</v>
      </c>
      <c r="J810" s="10">
        <f t="shared" si="67"/>
        <v>939</v>
      </c>
      <c r="K810" s="24">
        <v>363</v>
      </c>
      <c r="L810" s="24">
        <v>963</v>
      </c>
      <c r="M810" s="10">
        <f t="shared" si="68"/>
        <v>1326</v>
      </c>
      <c r="V810" s="10">
        <f t="shared" si="69"/>
        <v>317979</v>
      </c>
      <c r="W810" s="10">
        <f t="shared" si="70"/>
        <v>56473</v>
      </c>
      <c r="X810" s="10">
        <f t="shared" si="71"/>
        <v>319366</v>
      </c>
      <c r="Y810" s="10">
        <f t="shared" si="72"/>
        <v>59727</v>
      </c>
      <c r="Z810" s="10">
        <f t="shared" si="73"/>
        <v>320247</v>
      </c>
      <c r="AA810" s="10">
        <f t="shared" si="74"/>
        <v>60484</v>
      </c>
      <c r="AB810" s="10">
        <f t="shared" si="75"/>
        <v>319782</v>
      </c>
      <c r="AC810" s="10">
        <f t="shared" si="76"/>
        <v>48218</v>
      </c>
    </row>
    <row r="811" spans="1:29" x14ac:dyDescent="0.25">
      <c r="A811">
        <v>264</v>
      </c>
      <c r="B811" s="10">
        <f>SUMPRODUCT((Educators!B$2:B$15000=1)*(Educators!C$2:C$15000=A811)*(Educators!D$2:D$15000))</f>
        <v>211</v>
      </c>
      <c r="C811" s="10">
        <f>SUMPRODUCT((Educators!B$2:B$15000=0)*(Educators!C$2:C$15000=A811)*(Educators!D$2:D$15000))</f>
        <v>1091</v>
      </c>
      <c r="D811" s="10">
        <f t="shared" si="65"/>
        <v>1302</v>
      </c>
      <c r="E811" s="24">
        <v>16</v>
      </c>
      <c r="F811" s="24">
        <v>384</v>
      </c>
      <c r="G811" s="10">
        <f t="shared" si="66"/>
        <v>400</v>
      </c>
      <c r="H811" s="24">
        <v>0</v>
      </c>
      <c r="I811" s="24">
        <v>740</v>
      </c>
      <c r="J811" s="10">
        <f t="shared" si="67"/>
        <v>740</v>
      </c>
      <c r="K811" s="24">
        <v>9</v>
      </c>
      <c r="L811" s="24">
        <v>1853</v>
      </c>
      <c r="M811" s="10">
        <f t="shared" si="68"/>
        <v>1862</v>
      </c>
      <c r="V811" s="10">
        <f t="shared" si="69"/>
        <v>318190</v>
      </c>
      <c r="W811" s="10">
        <f t="shared" si="70"/>
        <v>57564</v>
      </c>
      <c r="X811" s="10">
        <f t="shared" si="71"/>
        <v>319382</v>
      </c>
      <c r="Y811" s="10">
        <f t="shared" si="72"/>
        <v>60111</v>
      </c>
      <c r="Z811" s="10">
        <f t="shared" si="73"/>
        <v>320247</v>
      </c>
      <c r="AA811" s="10">
        <f t="shared" si="74"/>
        <v>61224</v>
      </c>
      <c r="AB811" s="10">
        <f t="shared" si="75"/>
        <v>319791</v>
      </c>
      <c r="AC811" s="10">
        <f t="shared" si="76"/>
        <v>50071</v>
      </c>
    </row>
    <row r="812" spans="1:29" x14ac:dyDescent="0.25">
      <c r="A812">
        <v>265</v>
      </c>
      <c r="B812" s="10">
        <f>SUMPRODUCT((Educators!B$2:B$15000=1)*(Educators!C$2:C$15000=A812)*(Educators!D$2:D$15000))</f>
        <v>5</v>
      </c>
      <c r="C812" s="10">
        <f>SUMPRODUCT((Educators!B$2:B$15000=0)*(Educators!C$2:C$15000=A812)*(Educators!D$2:D$15000))</f>
        <v>133</v>
      </c>
      <c r="D812" s="10">
        <f t="shared" si="65"/>
        <v>138</v>
      </c>
      <c r="E812" s="24">
        <v>133</v>
      </c>
      <c r="F812" s="24">
        <v>666</v>
      </c>
      <c r="G812" s="10">
        <f t="shared" si="66"/>
        <v>799</v>
      </c>
      <c r="H812" s="24">
        <v>19</v>
      </c>
      <c r="I812" s="24">
        <v>682</v>
      </c>
      <c r="J812" s="10">
        <f t="shared" si="67"/>
        <v>701</v>
      </c>
      <c r="K812" s="24">
        <v>233</v>
      </c>
      <c r="L812" s="24">
        <v>692</v>
      </c>
      <c r="M812" s="10">
        <f t="shared" si="68"/>
        <v>925</v>
      </c>
      <c r="V812" s="10">
        <f t="shared" si="69"/>
        <v>318195</v>
      </c>
      <c r="W812" s="10">
        <f t="shared" si="70"/>
        <v>57697</v>
      </c>
      <c r="X812" s="10">
        <f t="shared" si="71"/>
        <v>319515</v>
      </c>
      <c r="Y812" s="10">
        <f t="shared" si="72"/>
        <v>60777</v>
      </c>
      <c r="Z812" s="10">
        <f t="shared" si="73"/>
        <v>320266</v>
      </c>
      <c r="AA812" s="10">
        <f t="shared" si="74"/>
        <v>61906</v>
      </c>
      <c r="AB812" s="10">
        <f t="shared" si="75"/>
        <v>320024</v>
      </c>
      <c r="AC812" s="10">
        <f t="shared" si="76"/>
        <v>50763</v>
      </c>
    </row>
    <row r="813" spans="1:29" x14ac:dyDescent="0.25">
      <c r="A813">
        <v>266</v>
      </c>
      <c r="B813" s="10">
        <f>SUMPRODUCT((Educators!B$2:B$15000=1)*(Educators!C$2:C$15000=A813)*(Educators!D$2:D$15000))</f>
        <v>53</v>
      </c>
      <c r="C813" s="10">
        <f>SUMPRODUCT((Educators!B$2:B$15000=0)*(Educators!C$2:C$15000=A813)*(Educators!D$2:D$15000))</f>
        <v>962</v>
      </c>
      <c r="D813" s="10">
        <f t="shared" si="65"/>
        <v>1015</v>
      </c>
      <c r="E813" s="24">
        <v>6</v>
      </c>
      <c r="F813" s="24">
        <v>603</v>
      </c>
      <c r="G813" s="10">
        <f t="shared" si="66"/>
        <v>609</v>
      </c>
      <c r="H813" s="24">
        <v>2</v>
      </c>
      <c r="I813" s="24">
        <v>846</v>
      </c>
      <c r="J813" s="10">
        <f t="shared" si="67"/>
        <v>848</v>
      </c>
      <c r="K813" s="24">
        <v>9</v>
      </c>
      <c r="L813" s="24">
        <v>1041</v>
      </c>
      <c r="M813" s="10">
        <f t="shared" si="68"/>
        <v>1050</v>
      </c>
      <c r="V813" s="10">
        <f t="shared" si="69"/>
        <v>318248</v>
      </c>
      <c r="W813" s="10">
        <f t="shared" si="70"/>
        <v>58659</v>
      </c>
      <c r="X813" s="10">
        <f t="shared" si="71"/>
        <v>319521</v>
      </c>
      <c r="Y813" s="10">
        <f t="shared" si="72"/>
        <v>61380</v>
      </c>
      <c r="Z813" s="10">
        <f t="shared" si="73"/>
        <v>320268</v>
      </c>
      <c r="AA813" s="10">
        <f t="shared" si="74"/>
        <v>62752</v>
      </c>
      <c r="AB813" s="10">
        <f t="shared" si="75"/>
        <v>320033</v>
      </c>
      <c r="AC813" s="10">
        <f t="shared" si="76"/>
        <v>51804</v>
      </c>
    </row>
    <row r="814" spans="1:29" x14ac:dyDescent="0.25">
      <c r="A814">
        <v>267</v>
      </c>
      <c r="B814" s="10">
        <f>SUMPRODUCT((Educators!B$2:B$15000=1)*(Educators!C$2:C$15000=A814)*(Educators!D$2:D$15000))</f>
        <v>19</v>
      </c>
      <c r="C814" s="10">
        <f>SUMPRODUCT((Educators!B$2:B$15000=0)*(Educators!C$2:C$15000=A814)*(Educators!D$2:D$15000))</f>
        <v>154</v>
      </c>
      <c r="D814" s="10">
        <f t="shared" si="65"/>
        <v>173</v>
      </c>
      <c r="E814" s="24">
        <v>80</v>
      </c>
      <c r="F814" s="24">
        <v>545</v>
      </c>
      <c r="G814" s="10">
        <f t="shared" si="66"/>
        <v>625</v>
      </c>
      <c r="H814" s="24">
        <v>12</v>
      </c>
      <c r="I814" s="24">
        <v>1154</v>
      </c>
      <c r="J814" s="10">
        <f t="shared" si="67"/>
        <v>1166</v>
      </c>
      <c r="K814" s="24">
        <v>89</v>
      </c>
      <c r="L814" s="24">
        <v>1362</v>
      </c>
      <c r="M814" s="10">
        <f t="shared" si="68"/>
        <v>1451</v>
      </c>
      <c r="V814" s="10">
        <f t="shared" si="69"/>
        <v>318267</v>
      </c>
      <c r="W814" s="10">
        <f t="shared" si="70"/>
        <v>58813</v>
      </c>
      <c r="X814" s="10">
        <f t="shared" si="71"/>
        <v>319601</v>
      </c>
      <c r="Y814" s="10">
        <f t="shared" si="72"/>
        <v>61925</v>
      </c>
      <c r="Z814" s="10">
        <f t="shared" si="73"/>
        <v>320280</v>
      </c>
      <c r="AA814" s="10">
        <f t="shared" si="74"/>
        <v>63906</v>
      </c>
      <c r="AB814" s="10">
        <f t="shared" si="75"/>
        <v>320122</v>
      </c>
      <c r="AC814" s="10">
        <f t="shared" si="76"/>
        <v>53166</v>
      </c>
    </row>
    <row r="815" spans="1:29" x14ac:dyDescent="0.25">
      <c r="A815">
        <v>268</v>
      </c>
      <c r="B815" s="10">
        <f>SUMPRODUCT((Educators!B$2:B$15000=1)*(Educators!C$2:C$15000=A815)*(Educators!D$2:D$15000))</f>
        <v>94</v>
      </c>
      <c r="C815" s="10">
        <f>SUMPRODUCT((Educators!B$2:B$15000=0)*(Educators!C$2:C$15000=A815)*(Educators!D$2:D$15000))</f>
        <v>636</v>
      </c>
      <c r="D815" s="10">
        <f t="shared" si="65"/>
        <v>730</v>
      </c>
      <c r="E815" s="24">
        <v>2</v>
      </c>
      <c r="F815" s="24">
        <v>741</v>
      </c>
      <c r="G815" s="10">
        <f t="shared" si="66"/>
        <v>743</v>
      </c>
      <c r="H815" s="24">
        <v>11</v>
      </c>
      <c r="I815" s="24">
        <v>644</v>
      </c>
      <c r="J815" s="10">
        <f t="shared" si="67"/>
        <v>655</v>
      </c>
      <c r="K815" s="24">
        <v>3</v>
      </c>
      <c r="L815" s="24">
        <v>569</v>
      </c>
      <c r="M815" s="10">
        <f t="shared" si="68"/>
        <v>572</v>
      </c>
      <c r="V815" s="10">
        <f t="shared" si="69"/>
        <v>318361</v>
      </c>
      <c r="W815" s="10">
        <f t="shared" si="70"/>
        <v>59449</v>
      </c>
      <c r="X815" s="10">
        <f t="shared" si="71"/>
        <v>319603</v>
      </c>
      <c r="Y815" s="10">
        <f t="shared" si="72"/>
        <v>62666</v>
      </c>
      <c r="Z815" s="10">
        <f t="shared" si="73"/>
        <v>320291</v>
      </c>
      <c r="AA815" s="10">
        <f t="shared" si="74"/>
        <v>64550</v>
      </c>
      <c r="AB815" s="10">
        <f t="shared" si="75"/>
        <v>320125</v>
      </c>
      <c r="AC815" s="10">
        <f t="shared" si="76"/>
        <v>53735</v>
      </c>
    </row>
    <row r="816" spans="1:29" x14ac:dyDescent="0.25">
      <c r="A816">
        <v>269</v>
      </c>
      <c r="B816" s="10">
        <f>SUMPRODUCT((Educators!B$2:B$15000=1)*(Educators!C$2:C$15000=A816)*(Educators!D$2:D$15000))</f>
        <v>5</v>
      </c>
      <c r="C816" s="10">
        <f>SUMPRODUCT((Educators!B$2:B$15000=0)*(Educators!C$2:C$15000=A816)*(Educators!D$2:D$15000))</f>
        <v>118</v>
      </c>
      <c r="D816" s="10">
        <f t="shared" si="65"/>
        <v>123</v>
      </c>
      <c r="E816" s="24">
        <v>52</v>
      </c>
      <c r="F816" s="24">
        <v>409</v>
      </c>
      <c r="G816" s="10">
        <f t="shared" si="66"/>
        <v>461</v>
      </c>
      <c r="H816" s="24">
        <v>6</v>
      </c>
      <c r="I816" s="24">
        <v>733</v>
      </c>
      <c r="J816" s="10">
        <f t="shared" si="67"/>
        <v>739</v>
      </c>
      <c r="K816" s="24">
        <v>103</v>
      </c>
      <c r="L816" s="24">
        <v>893</v>
      </c>
      <c r="M816" s="10">
        <f t="shared" si="68"/>
        <v>996</v>
      </c>
      <c r="V816" s="10">
        <f t="shared" si="69"/>
        <v>318366</v>
      </c>
      <c r="W816" s="10">
        <f t="shared" si="70"/>
        <v>59567</v>
      </c>
      <c r="X816" s="10">
        <f t="shared" si="71"/>
        <v>319655</v>
      </c>
      <c r="Y816" s="10">
        <f t="shared" si="72"/>
        <v>63075</v>
      </c>
      <c r="Z816" s="10">
        <f t="shared" si="73"/>
        <v>320297</v>
      </c>
      <c r="AA816" s="10">
        <f t="shared" si="74"/>
        <v>65283</v>
      </c>
      <c r="AB816" s="10">
        <f t="shared" si="75"/>
        <v>320228</v>
      </c>
      <c r="AC816" s="10">
        <f t="shared" si="76"/>
        <v>54628</v>
      </c>
    </row>
    <row r="817" spans="1:29" x14ac:dyDescent="0.25">
      <c r="A817">
        <v>270</v>
      </c>
      <c r="B817" s="10">
        <f>SUMPRODUCT((Educators!B$2:B$15000=1)*(Educators!C$2:C$15000=A817)*(Educators!D$2:D$15000))</f>
        <v>95</v>
      </c>
      <c r="C817" s="10">
        <f>SUMPRODUCT((Educators!B$2:B$15000=0)*(Educators!C$2:C$15000=A817)*(Educators!D$2:D$15000))</f>
        <v>546</v>
      </c>
      <c r="D817" s="10">
        <f t="shared" si="65"/>
        <v>641</v>
      </c>
      <c r="E817" s="24">
        <v>8</v>
      </c>
      <c r="F817" s="24">
        <v>441</v>
      </c>
      <c r="G817" s="10">
        <f t="shared" si="66"/>
        <v>449</v>
      </c>
      <c r="H817" s="24">
        <v>3</v>
      </c>
      <c r="I817" s="24">
        <v>749</v>
      </c>
      <c r="J817" s="10">
        <f t="shared" si="67"/>
        <v>752</v>
      </c>
      <c r="K817" s="24">
        <v>5</v>
      </c>
      <c r="L817" s="24">
        <v>1008</v>
      </c>
      <c r="M817" s="10">
        <f t="shared" si="68"/>
        <v>1013</v>
      </c>
      <c r="V817" s="10">
        <f t="shared" si="69"/>
        <v>318461</v>
      </c>
      <c r="W817" s="10">
        <f t="shared" si="70"/>
        <v>60113</v>
      </c>
      <c r="X817" s="10">
        <f t="shared" si="71"/>
        <v>319663</v>
      </c>
      <c r="Y817" s="10">
        <f t="shared" si="72"/>
        <v>63516</v>
      </c>
      <c r="Z817" s="10">
        <f t="shared" si="73"/>
        <v>320300</v>
      </c>
      <c r="AA817" s="10">
        <f t="shared" si="74"/>
        <v>66032</v>
      </c>
      <c r="AB817" s="10">
        <f t="shared" si="75"/>
        <v>320233</v>
      </c>
      <c r="AC817" s="10">
        <f t="shared" si="76"/>
        <v>55636</v>
      </c>
    </row>
    <row r="818" spans="1:29" x14ac:dyDescent="0.25">
      <c r="A818">
        <v>271</v>
      </c>
      <c r="B818" s="10">
        <f>SUMPRODUCT((Educators!B$2:B$15000=1)*(Educators!C$2:C$15000=A818)*(Educators!D$2:D$15000))</f>
        <v>11</v>
      </c>
      <c r="C818" s="10">
        <f>SUMPRODUCT((Educators!B$2:B$15000=0)*(Educators!C$2:C$15000=A818)*(Educators!D$2:D$15000))</f>
        <v>73</v>
      </c>
      <c r="D818" s="10">
        <f t="shared" si="65"/>
        <v>84</v>
      </c>
      <c r="E818" s="24">
        <v>60</v>
      </c>
      <c r="F818" s="24">
        <v>1537</v>
      </c>
      <c r="G818" s="10">
        <f t="shared" si="66"/>
        <v>1597</v>
      </c>
      <c r="H818" s="24">
        <v>10</v>
      </c>
      <c r="I818" s="24">
        <v>600</v>
      </c>
      <c r="J818" s="10">
        <f t="shared" si="67"/>
        <v>610</v>
      </c>
      <c r="K818" s="24">
        <v>42</v>
      </c>
      <c r="L818" s="24">
        <v>610</v>
      </c>
      <c r="M818" s="10">
        <f t="shared" si="68"/>
        <v>652</v>
      </c>
      <c r="V818" s="10">
        <f t="shared" si="69"/>
        <v>318472</v>
      </c>
      <c r="W818" s="10">
        <f t="shared" si="70"/>
        <v>60186</v>
      </c>
      <c r="X818" s="10">
        <f t="shared" si="71"/>
        <v>319723</v>
      </c>
      <c r="Y818" s="10">
        <f t="shared" si="72"/>
        <v>65053</v>
      </c>
      <c r="Z818" s="10">
        <f t="shared" si="73"/>
        <v>320310</v>
      </c>
      <c r="AA818" s="10">
        <f t="shared" si="74"/>
        <v>66632</v>
      </c>
      <c r="AB818" s="10">
        <f t="shared" si="75"/>
        <v>320275</v>
      </c>
      <c r="AC818" s="10">
        <f t="shared" si="76"/>
        <v>56246</v>
      </c>
    </row>
    <row r="819" spans="1:29" x14ac:dyDescent="0.25">
      <c r="A819">
        <v>272</v>
      </c>
      <c r="B819" s="10">
        <f>SUMPRODUCT((Educators!B$2:B$15000=1)*(Educators!C$2:C$15000=A819)*(Educators!D$2:D$15000))</f>
        <v>127</v>
      </c>
      <c r="C819" s="10">
        <f>SUMPRODUCT((Educators!B$2:B$15000=0)*(Educators!C$2:C$15000=A819)*(Educators!D$2:D$15000))</f>
        <v>416</v>
      </c>
      <c r="D819" s="10">
        <f t="shared" si="65"/>
        <v>543</v>
      </c>
      <c r="E819" s="24">
        <v>6</v>
      </c>
      <c r="F819" s="24">
        <v>319</v>
      </c>
      <c r="G819" s="10">
        <f t="shared" si="66"/>
        <v>325</v>
      </c>
      <c r="H819" s="24">
        <v>1</v>
      </c>
      <c r="I819" s="24">
        <v>525</v>
      </c>
      <c r="J819" s="10">
        <f t="shared" si="67"/>
        <v>526</v>
      </c>
      <c r="K819" s="24">
        <v>5</v>
      </c>
      <c r="L819" s="24">
        <v>897</v>
      </c>
      <c r="M819" s="10">
        <f t="shared" si="68"/>
        <v>902</v>
      </c>
      <c r="V819" s="10">
        <f t="shared" si="69"/>
        <v>318599</v>
      </c>
      <c r="W819" s="10">
        <f t="shared" si="70"/>
        <v>60602</v>
      </c>
      <c r="X819" s="10">
        <f t="shared" si="71"/>
        <v>319729</v>
      </c>
      <c r="Y819" s="10">
        <f t="shared" si="72"/>
        <v>65372</v>
      </c>
      <c r="Z819" s="10">
        <f t="shared" si="73"/>
        <v>320311</v>
      </c>
      <c r="AA819" s="10">
        <f t="shared" si="74"/>
        <v>67157</v>
      </c>
      <c r="AB819" s="10">
        <f t="shared" si="75"/>
        <v>320280</v>
      </c>
      <c r="AC819" s="10">
        <f t="shared" si="76"/>
        <v>57143</v>
      </c>
    </row>
    <row r="820" spans="1:29" x14ac:dyDescent="0.25">
      <c r="A820">
        <v>273</v>
      </c>
      <c r="B820" s="10">
        <f>SUMPRODUCT((Educators!B$2:B$15000=1)*(Educators!C$2:C$15000=A820)*(Educators!D$2:D$15000))</f>
        <v>22</v>
      </c>
      <c r="C820" s="10">
        <f>SUMPRODUCT((Educators!B$2:B$15000=0)*(Educators!C$2:C$15000=A820)*(Educators!D$2:D$15000))</f>
        <v>67</v>
      </c>
      <c r="D820" s="10">
        <f t="shared" si="65"/>
        <v>89</v>
      </c>
      <c r="E820" s="24">
        <v>85</v>
      </c>
      <c r="F820" s="24">
        <v>401</v>
      </c>
      <c r="G820" s="10">
        <f t="shared" si="66"/>
        <v>486</v>
      </c>
      <c r="H820" s="24">
        <v>3</v>
      </c>
      <c r="I820" s="24">
        <v>676</v>
      </c>
      <c r="J820" s="10">
        <f t="shared" si="67"/>
        <v>679</v>
      </c>
      <c r="K820" s="24">
        <v>24</v>
      </c>
      <c r="L820" s="24">
        <v>629</v>
      </c>
      <c r="M820" s="10">
        <f t="shared" si="68"/>
        <v>653</v>
      </c>
      <c r="V820" s="10">
        <f t="shared" si="69"/>
        <v>318621</v>
      </c>
      <c r="W820" s="10">
        <f t="shared" si="70"/>
        <v>60669</v>
      </c>
      <c r="X820" s="10">
        <f t="shared" si="71"/>
        <v>319814</v>
      </c>
      <c r="Y820" s="10">
        <f t="shared" si="72"/>
        <v>65773</v>
      </c>
      <c r="Z820" s="10">
        <f t="shared" si="73"/>
        <v>320314</v>
      </c>
      <c r="AA820" s="10">
        <f t="shared" si="74"/>
        <v>67833</v>
      </c>
      <c r="AB820" s="10">
        <f t="shared" si="75"/>
        <v>320304</v>
      </c>
      <c r="AC820" s="10">
        <f t="shared" si="76"/>
        <v>57772</v>
      </c>
    </row>
    <row r="821" spans="1:29" x14ac:dyDescent="0.25">
      <c r="A821">
        <v>274</v>
      </c>
      <c r="B821" s="10">
        <f>SUMPRODUCT((Educators!B$2:B$15000=1)*(Educators!C$2:C$15000=A821)*(Educators!D$2:D$15000))</f>
        <v>275</v>
      </c>
      <c r="C821" s="10">
        <f>SUMPRODUCT((Educators!B$2:B$15000=0)*(Educators!C$2:C$15000=A821)*(Educators!D$2:D$15000))</f>
        <v>293</v>
      </c>
      <c r="D821" s="10">
        <f t="shared" si="65"/>
        <v>568</v>
      </c>
      <c r="E821" s="24">
        <v>6</v>
      </c>
      <c r="F821" s="24">
        <v>699</v>
      </c>
      <c r="G821" s="10">
        <f t="shared" si="66"/>
        <v>705</v>
      </c>
      <c r="H821" s="24">
        <v>20</v>
      </c>
      <c r="I821" s="24">
        <v>426</v>
      </c>
      <c r="J821" s="10">
        <f t="shared" si="67"/>
        <v>446</v>
      </c>
      <c r="K821" s="24">
        <v>6</v>
      </c>
      <c r="L821" s="24">
        <v>573</v>
      </c>
      <c r="M821" s="10">
        <f t="shared" si="68"/>
        <v>579</v>
      </c>
      <c r="V821" s="10">
        <f t="shared" si="69"/>
        <v>318896</v>
      </c>
      <c r="W821" s="10">
        <f t="shared" si="70"/>
        <v>60962</v>
      </c>
      <c r="X821" s="10">
        <f t="shared" si="71"/>
        <v>319820</v>
      </c>
      <c r="Y821" s="10">
        <f t="shared" si="72"/>
        <v>66472</v>
      </c>
      <c r="Z821" s="10">
        <f t="shared" si="73"/>
        <v>320334</v>
      </c>
      <c r="AA821" s="10">
        <f t="shared" si="74"/>
        <v>68259</v>
      </c>
      <c r="AB821" s="10">
        <f t="shared" si="75"/>
        <v>320310</v>
      </c>
      <c r="AC821" s="10">
        <f t="shared" si="76"/>
        <v>58345</v>
      </c>
    </row>
    <row r="822" spans="1:29" x14ac:dyDescent="0.25">
      <c r="A822">
        <v>275</v>
      </c>
      <c r="B822" s="10">
        <f>SUMPRODUCT((Educators!B$2:B$15000=1)*(Educators!C$2:C$15000=A822)*(Educators!D$2:D$15000))</f>
        <v>18</v>
      </c>
      <c r="C822" s="10">
        <f>SUMPRODUCT((Educators!B$2:B$15000=0)*(Educators!C$2:C$15000=A822)*(Educators!D$2:D$15000))</f>
        <v>65</v>
      </c>
      <c r="D822" s="10">
        <f t="shared" si="65"/>
        <v>83</v>
      </c>
      <c r="E822" s="24">
        <v>106</v>
      </c>
      <c r="F822" s="24">
        <v>515</v>
      </c>
      <c r="G822" s="10">
        <f t="shared" si="66"/>
        <v>621</v>
      </c>
      <c r="H822" s="24">
        <v>0</v>
      </c>
      <c r="I822" s="24">
        <v>641</v>
      </c>
      <c r="J822" s="10">
        <f t="shared" si="67"/>
        <v>641</v>
      </c>
      <c r="K822" s="24">
        <v>10</v>
      </c>
      <c r="L822" s="24">
        <v>768</v>
      </c>
      <c r="M822" s="10">
        <f t="shared" si="68"/>
        <v>778</v>
      </c>
      <c r="V822" s="10">
        <f t="shared" si="69"/>
        <v>318914</v>
      </c>
      <c r="W822" s="10">
        <f t="shared" si="70"/>
        <v>61027</v>
      </c>
      <c r="X822" s="10">
        <f t="shared" si="71"/>
        <v>319926</v>
      </c>
      <c r="Y822" s="10">
        <f t="shared" si="72"/>
        <v>66987</v>
      </c>
      <c r="Z822" s="10">
        <f t="shared" si="73"/>
        <v>320334</v>
      </c>
      <c r="AA822" s="10">
        <f t="shared" si="74"/>
        <v>68900</v>
      </c>
      <c r="AB822" s="10">
        <f t="shared" si="75"/>
        <v>320320</v>
      </c>
      <c r="AC822" s="10">
        <f t="shared" si="76"/>
        <v>59113</v>
      </c>
    </row>
    <row r="823" spans="1:29" x14ac:dyDescent="0.25">
      <c r="A823">
        <v>276</v>
      </c>
      <c r="B823" s="10">
        <f>SUMPRODUCT((Educators!B$2:B$15000=1)*(Educators!C$2:C$15000=A823)*(Educators!D$2:D$15000))</f>
        <v>151</v>
      </c>
      <c r="C823" s="10">
        <f>SUMPRODUCT((Educators!B$2:B$15000=0)*(Educators!C$2:C$15000=A823)*(Educators!D$2:D$15000))</f>
        <v>316</v>
      </c>
      <c r="D823" s="10">
        <f t="shared" si="65"/>
        <v>467</v>
      </c>
      <c r="E823" s="24">
        <v>17</v>
      </c>
      <c r="F823" s="24">
        <v>228</v>
      </c>
      <c r="G823" s="10">
        <f t="shared" si="66"/>
        <v>245</v>
      </c>
      <c r="H823" s="24">
        <v>0</v>
      </c>
      <c r="I823" s="24">
        <v>400</v>
      </c>
      <c r="J823" s="10">
        <f t="shared" si="67"/>
        <v>400</v>
      </c>
      <c r="K823" s="24">
        <v>0</v>
      </c>
      <c r="L823" s="24">
        <v>556</v>
      </c>
      <c r="M823" s="10">
        <f t="shared" si="68"/>
        <v>556</v>
      </c>
      <c r="V823" s="10">
        <f t="shared" si="69"/>
        <v>319065</v>
      </c>
      <c r="W823" s="10">
        <f t="shared" si="70"/>
        <v>61343</v>
      </c>
      <c r="X823" s="10">
        <f t="shared" si="71"/>
        <v>319943</v>
      </c>
      <c r="Y823" s="10">
        <f t="shared" si="72"/>
        <v>67215</v>
      </c>
      <c r="Z823" s="10">
        <f t="shared" si="73"/>
        <v>320334</v>
      </c>
      <c r="AA823" s="10">
        <f t="shared" si="74"/>
        <v>69300</v>
      </c>
      <c r="AB823" s="10">
        <f t="shared" si="75"/>
        <v>320320</v>
      </c>
      <c r="AC823" s="10">
        <f t="shared" si="76"/>
        <v>59669</v>
      </c>
    </row>
    <row r="824" spans="1:29" x14ac:dyDescent="0.25">
      <c r="A824">
        <v>277</v>
      </c>
      <c r="B824" s="10">
        <f>SUMPRODUCT((Educators!B$2:B$15000=1)*(Educators!C$2:C$15000=A824)*(Educators!D$2:D$15000))</f>
        <v>21</v>
      </c>
      <c r="C824" s="10">
        <f>SUMPRODUCT((Educators!B$2:B$15000=0)*(Educators!C$2:C$15000=A824)*(Educators!D$2:D$15000))</f>
        <v>73</v>
      </c>
      <c r="D824" s="10">
        <f t="shared" si="65"/>
        <v>94</v>
      </c>
      <c r="E824" s="24">
        <v>90</v>
      </c>
      <c r="F824" s="24">
        <v>955</v>
      </c>
      <c r="G824" s="10">
        <f t="shared" si="66"/>
        <v>1045</v>
      </c>
      <c r="H824" s="24">
        <v>1</v>
      </c>
      <c r="I824" s="24">
        <v>462</v>
      </c>
      <c r="J824" s="10">
        <f t="shared" si="67"/>
        <v>463</v>
      </c>
      <c r="K824" s="24">
        <v>61</v>
      </c>
      <c r="L824" s="24">
        <v>508</v>
      </c>
      <c r="M824" s="10">
        <f t="shared" si="68"/>
        <v>569</v>
      </c>
      <c r="V824" s="10">
        <f t="shared" si="69"/>
        <v>319086</v>
      </c>
      <c r="W824" s="10">
        <f t="shared" si="70"/>
        <v>61416</v>
      </c>
      <c r="X824" s="10">
        <f t="shared" si="71"/>
        <v>320033</v>
      </c>
      <c r="Y824" s="10">
        <f t="shared" si="72"/>
        <v>68170</v>
      </c>
      <c r="Z824" s="10">
        <f t="shared" si="73"/>
        <v>320335</v>
      </c>
      <c r="AA824" s="10">
        <f t="shared" si="74"/>
        <v>69762</v>
      </c>
      <c r="AB824" s="10">
        <f t="shared" si="75"/>
        <v>320381</v>
      </c>
      <c r="AC824" s="10">
        <f t="shared" si="76"/>
        <v>60177</v>
      </c>
    </row>
    <row r="825" spans="1:29" x14ac:dyDescent="0.25">
      <c r="A825">
        <v>278</v>
      </c>
      <c r="B825" s="10">
        <f>SUMPRODUCT((Educators!B$2:B$15000=1)*(Educators!C$2:C$15000=A825)*(Educators!D$2:D$15000))</f>
        <v>155</v>
      </c>
      <c r="C825" s="10">
        <f>SUMPRODUCT((Educators!B$2:B$15000=0)*(Educators!C$2:C$15000=A825)*(Educators!D$2:D$15000))</f>
        <v>317</v>
      </c>
      <c r="D825" s="10">
        <f t="shared" si="65"/>
        <v>472</v>
      </c>
      <c r="E825" s="24">
        <v>1</v>
      </c>
      <c r="F825" s="24">
        <v>202</v>
      </c>
      <c r="G825" s="10">
        <f t="shared" si="66"/>
        <v>203</v>
      </c>
      <c r="H825" s="24">
        <v>0</v>
      </c>
      <c r="I825" s="24">
        <v>618</v>
      </c>
      <c r="J825" s="10">
        <f t="shared" si="67"/>
        <v>618</v>
      </c>
      <c r="K825" s="24">
        <v>0</v>
      </c>
      <c r="L825" s="24">
        <v>700</v>
      </c>
      <c r="M825" s="10">
        <f t="shared" si="68"/>
        <v>700</v>
      </c>
      <c r="V825" s="10">
        <f t="shared" si="69"/>
        <v>319241</v>
      </c>
      <c r="W825" s="10">
        <f t="shared" si="70"/>
        <v>61733</v>
      </c>
      <c r="X825" s="10">
        <f t="shared" si="71"/>
        <v>320034</v>
      </c>
      <c r="Y825" s="10">
        <f t="shared" si="72"/>
        <v>68372</v>
      </c>
      <c r="Z825" s="10">
        <f t="shared" si="73"/>
        <v>320335</v>
      </c>
      <c r="AA825" s="10">
        <f t="shared" si="74"/>
        <v>70380</v>
      </c>
      <c r="AB825" s="10">
        <f t="shared" si="75"/>
        <v>320381</v>
      </c>
      <c r="AC825" s="10">
        <f t="shared" si="76"/>
        <v>60877</v>
      </c>
    </row>
    <row r="826" spans="1:29" x14ac:dyDescent="0.25">
      <c r="A826">
        <v>279</v>
      </c>
      <c r="B826" s="10">
        <f>SUMPRODUCT((Educators!B$2:B$15000=1)*(Educators!C$2:C$15000=A826)*(Educators!D$2:D$15000))</f>
        <v>28</v>
      </c>
      <c r="C826" s="10">
        <f>SUMPRODUCT((Educators!B$2:B$15000=0)*(Educators!C$2:C$15000=A826)*(Educators!D$2:D$15000))</f>
        <v>69</v>
      </c>
      <c r="D826" s="10">
        <f t="shared" si="65"/>
        <v>97</v>
      </c>
      <c r="E826" s="24">
        <v>48</v>
      </c>
      <c r="F826" s="24">
        <v>752</v>
      </c>
      <c r="G826" s="10">
        <f t="shared" si="66"/>
        <v>800</v>
      </c>
      <c r="H826" s="24">
        <v>3</v>
      </c>
      <c r="I826" s="24">
        <v>408</v>
      </c>
      <c r="J826" s="10">
        <f t="shared" si="67"/>
        <v>411</v>
      </c>
      <c r="K826" s="24">
        <v>7</v>
      </c>
      <c r="L826" s="24">
        <v>591</v>
      </c>
      <c r="M826" s="10">
        <f t="shared" si="68"/>
        <v>598</v>
      </c>
      <c r="V826" s="10">
        <f t="shared" si="69"/>
        <v>319269</v>
      </c>
      <c r="W826" s="10">
        <f t="shared" si="70"/>
        <v>61802</v>
      </c>
      <c r="X826" s="10">
        <f t="shared" si="71"/>
        <v>320082</v>
      </c>
      <c r="Y826" s="10">
        <f t="shared" si="72"/>
        <v>69124</v>
      </c>
      <c r="Z826" s="10">
        <f t="shared" si="73"/>
        <v>320338</v>
      </c>
      <c r="AA826" s="10">
        <f t="shared" si="74"/>
        <v>70788</v>
      </c>
      <c r="AB826" s="10">
        <f t="shared" si="75"/>
        <v>320388</v>
      </c>
      <c r="AC826" s="10">
        <f t="shared" si="76"/>
        <v>61468</v>
      </c>
    </row>
    <row r="827" spans="1:29" x14ac:dyDescent="0.25">
      <c r="A827">
        <v>280</v>
      </c>
      <c r="B827" s="10">
        <f>SUMPRODUCT((Educators!B$2:B$15000=1)*(Educators!C$2:C$15000=A827)*(Educators!D$2:D$15000))</f>
        <v>376</v>
      </c>
      <c r="C827" s="10">
        <f>SUMPRODUCT((Educators!B$2:B$15000=0)*(Educators!C$2:C$15000=A827)*(Educators!D$2:D$15000))</f>
        <v>1527</v>
      </c>
      <c r="D827" s="10">
        <f t="shared" si="65"/>
        <v>1903</v>
      </c>
      <c r="E827" s="24">
        <v>4</v>
      </c>
      <c r="F827" s="24">
        <v>176</v>
      </c>
      <c r="G827" s="10">
        <f t="shared" si="66"/>
        <v>180</v>
      </c>
      <c r="H827" s="24">
        <v>19</v>
      </c>
      <c r="I827" s="24">
        <v>391</v>
      </c>
      <c r="J827" s="10">
        <f t="shared" si="67"/>
        <v>410</v>
      </c>
      <c r="K827" s="24">
        <v>14</v>
      </c>
      <c r="L827" s="24">
        <v>651</v>
      </c>
      <c r="M827" s="10">
        <f t="shared" si="68"/>
        <v>665</v>
      </c>
      <c r="V827" s="10">
        <f t="shared" si="69"/>
        <v>319645</v>
      </c>
      <c r="W827" s="10">
        <f t="shared" si="70"/>
        <v>63329</v>
      </c>
      <c r="X827" s="10">
        <f t="shared" si="71"/>
        <v>320086</v>
      </c>
      <c r="Y827" s="10">
        <f t="shared" si="72"/>
        <v>69300</v>
      </c>
      <c r="Z827" s="10">
        <f t="shared" si="73"/>
        <v>320357</v>
      </c>
      <c r="AA827" s="10">
        <f t="shared" si="74"/>
        <v>71179</v>
      </c>
      <c r="AB827" s="10">
        <f t="shared" si="75"/>
        <v>320402</v>
      </c>
      <c r="AC827" s="10">
        <f t="shared" si="76"/>
        <v>62119</v>
      </c>
    </row>
    <row r="828" spans="1:29" x14ac:dyDescent="0.25">
      <c r="A828">
        <v>281</v>
      </c>
      <c r="B828" s="10">
        <f>SUMPRODUCT((Educators!B$2:B$15000=1)*(Educators!C$2:C$15000=A828)*(Educators!D$2:D$15000))</f>
        <v>19</v>
      </c>
      <c r="C828" s="10">
        <f>SUMPRODUCT((Educators!B$2:B$15000=0)*(Educators!C$2:C$15000=A828)*(Educators!D$2:D$15000))</f>
        <v>121</v>
      </c>
      <c r="D828" s="10">
        <f t="shared" si="65"/>
        <v>140</v>
      </c>
      <c r="E828" s="24">
        <v>36</v>
      </c>
      <c r="F828" s="24">
        <v>625</v>
      </c>
      <c r="G828" s="10">
        <f t="shared" si="66"/>
        <v>661</v>
      </c>
      <c r="H828" s="24">
        <v>2</v>
      </c>
      <c r="I828" s="24">
        <v>396</v>
      </c>
      <c r="J828" s="10">
        <f t="shared" si="67"/>
        <v>398</v>
      </c>
      <c r="K828" s="24">
        <v>2</v>
      </c>
      <c r="L828" s="24">
        <v>642</v>
      </c>
      <c r="M828" s="10">
        <f t="shared" si="68"/>
        <v>644</v>
      </c>
      <c r="V828" s="10">
        <f t="shared" si="69"/>
        <v>319664</v>
      </c>
      <c r="W828" s="10">
        <f t="shared" si="70"/>
        <v>63450</v>
      </c>
      <c r="X828" s="10">
        <f t="shared" si="71"/>
        <v>320122</v>
      </c>
      <c r="Y828" s="10">
        <f t="shared" si="72"/>
        <v>69925</v>
      </c>
      <c r="Z828" s="10">
        <f t="shared" si="73"/>
        <v>320359</v>
      </c>
      <c r="AA828" s="10">
        <f t="shared" si="74"/>
        <v>71575</v>
      </c>
      <c r="AB828" s="10">
        <f t="shared" si="75"/>
        <v>320404</v>
      </c>
      <c r="AC828" s="10">
        <f t="shared" si="76"/>
        <v>62761</v>
      </c>
    </row>
    <row r="829" spans="1:29" x14ac:dyDescent="0.25">
      <c r="A829">
        <v>282</v>
      </c>
      <c r="B829" s="10">
        <f>SUMPRODUCT((Educators!B$2:B$15000=1)*(Educators!C$2:C$15000=A829)*(Educators!D$2:D$15000))</f>
        <v>277</v>
      </c>
      <c r="C829" s="10">
        <f>SUMPRODUCT((Educators!B$2:B$15000=0)*(Educators!C$2:C$15000=A829)*(Educators!D$2:D$15000))</f>
        <v>771</v>
      </c>
      <c r="D829" s="10">
        <f t="shared" si="65"/>
        <v>1048</v>
      </c>
      <c r="E829" s="24">
        <v>7</v>
      </c>
      <c r="F829" s="24">
        <v>139</v>
      </c>
      <c r="G829" s="10">
        <f t="shared" si="66"/>
        <v>146</v>
      </c>
      <c r="H829" s="24">
        <v>2</v>
      </c>
      <c r="I829" s="24">
        <v>458</v>
      </c>
      <c r="J829" s="10">
        <f t="shared" si="67"/>
        <v>460</v>
      </c>
      <c r="K829" s="24">
        <v>0</v>
      </c>
      <c r="L829" s="24">
        <v>455</v>
      </c>
      <c r="M829" s="10">
        <f t="shared" si="68"/>
        <v>455</v>
      </c>
      <c r="V829" s="10">
        <f t="shared" si="69"/>
        <v>319941</v>
      </c>
      <c r="W829" s="10">
        <f t="shared" si="70"/>
        <v>64221</v>
      </c>
      <c r="X829" s="10">
        <f t="shared" si="71"/>
        <v>320129</v>
      </c>
      <c r="Y829" s="10">
        <f t="shared" si="72"/>
        <v>70064</v>
      </c>
      <c r="Z829" s="10">
        <f t="shared" si="73"/>
        <v>320361</v>
      </c>
      <c r="AA829" s="10">
        <f t="shared" si="74"/>
        <v>72033</v>
      </c>
      <c r="AB829" s="10">
        <f t="shared" si="75"/>
        <v>320404</v>
      </c>
      <c r="AC829" s="10">
        <f t="shared" si="76"/>
        <v>63216</v>
      </c>
    </row>
    <row r="830" spans="1:29" x14ac:dyDescent="0.25">
      <c r="A830">
        <v>283</v>
      </c>
      <c r="B830" s="10">
        <f>SUMPRODUCT((Educators!B$2:B$15000=1)*(Educators!C$2:C$15000=A830)*(Educators!D$2:D$15000))</f>
        <v>7</v>
      </c>
      <c r="C830" s="10">
        <f>SUMPRODUCT((Educators!B$2:B$15000=0)*(Educators!C$2:C$15000=A830)*(Educators!D$2:D$15000))</f>
        <v>487</v>
      </c>
      <c r="D830" s="10">
        <f t="shared" si="65"/>
        <v>494</v>
      </c>
      <c r="E830" s="24">
        <v>38</v>
      </c>
      <c r="F830" s="24">
        <v>540</v>
      </c>
      <c r="G830" s="10">
        <f t="shared" si="66"/>
        <v>578</v>
      </c>
      <c r="H830" s="24">
        <v>10</v>
      </c>
      <c r="I830" s="24">
        <v>356</v>
      </c>
      <c r="J830" s="10">
        <f t="shared" si="67"/>
        <v>366</v>
      </c>
      <c r="K830" s="24">
        <v>13</v>
      </c>
      <c r="L830" s="24">
        <v>421</v>
      </c>
      <c r="M830" s="10">
        <f t="shared" si="68"/>
        <v>434</v>
      </c>
      <c r="V830" s="10">
        <f t="shared" si="69"/>
        <v>319948</v>
      </c>
      <c r="W830" s="10">
        <f t="shared" si="70"/>
        <v>64708</v>
      </c>
      <c r="X830" s="10">
        <f t="shared" si="71"/>
        <v>320167</v>
      </c>
      <c r="Y830" s="10">
        <f t="shared" si="72"/>
        <v>70604</v>
      </c>
      <c r="Z830" s="10">
        <f t="shared" si="73"/>
        <v>320371</v>
      </c>
      <c r="AA830" s="10">
        <f t="shared" si="74"/>
        <v>72389</v>
      </c>
      <c r="AB830" s="10">
        <f t="shared" si="75"/>
        <v>320417</v>
      </c>
      <c r="AC830" s="10">
        <f t="shared" si="76"/>
        <v>63637</v>
      </c>
    </row>
    <row r="831" spans="1:29" x14ac:dyDescent="0.25">
      <c r="A831">
        <v>284</v>
      </c>
      <c r="B831" s="10">
        <f>SUMPRODUCT((Educators!B$2:B$15000=1)*(Educators!C$2:C$15000=A831)*(Educators!D$2:D$15000))</f>
        <v>182</v>
      </c>
      <c r="C831" s="10">
        <f>SUMPRODUCT((Educators!B$2:B$15000=0)*(Educators!C$2:C$15000=A831)*(Educators!D$2:D$15000))</f>
        <v>889</v>
      </c>
      <c r="D831" s="10">
        <f t="shared" si="65"/>
        <v>1071</v>
      </c>
      <c r="E831" s="24">
        <v>0</v>
      </c>
      <c r="F831" s="24">
        <v>192</v>
      </c>
      <c r="G831" s="10">
        <f t="shared" si="66"/>
        <v>192</v>
      </c>
      <c r="H831" s="24">
        <v>0</v>
      </c>
      <c r="I831" s="24">
        <v>268</v>
      </c>
      <c r="J831" s="10">
        <f t="shared" si="67"/>
        <v>268</v>
      </c>
      <c r="K831" s="24">
        <v>1</v>
      </c>
      <c r="L831" s="24">
        <v>676</v>
      </c>
      <c r="M831" s="10">
        <f t="shared" si="68"/>
        <v>677</v>
      </c>
      <c r="V831" s="10">
        <f t="shared" si="69"/>
        <v>320130</v>
      </c>
      <c r="W831" s="10">
        <f t="shared" si="70"/>
        <v>65597</v>
      </c>
      <c r="X831" s="10">
        <f t="shared" si="71"/>
        <v>320167</v>
      </c>
      <c r="Y831" s="10">
        <f t="shared" si="72"/>
        <v>70796</v>
      </c>
      <c r="Z831" s="10">
        <f t="shared" si="73"/>
        <v>320371</v>
      </c>
      <c r="AA831" s="10">
        <f t="shared" si="74"/>
        <v>72657</v>
      </c>
      <c r="AB831" s="10">
        <f t="shared" si="75"/>
        <v>320418</v>
      </c>
      <c r="AC831" s="10">
        <f t="shared" si="76"/>
        <v>64313</v>
      </c>
    </row>
    <row r="832" spans="1:29" x14ac:dyDescent="0.25">
      <c r="A832">
        <v>285</v>
      </c>
      <c r="B832" s="10">
        <f>SUMPRODUCT((Educators!B$2:B$15000=1)*(Educators!C$2:C$15000=A832)*(Educators!D$2:D$15000))</f>
        <v>11</v>
      </c>
      <c r="C832" s="10">
        <f>SUMPRODUCT((Educators!B$2:B$15000=0)*(Educators!C$2:C$15000=A832)*(Educators!D$2:D$15000))</f>
        <v>114</v>
      </c>
      <c r="D832" s="10">
        <f t="shared" si="65"/>
        <v>125</v>
      </c>
      <c r="E832" s="24">
        <v>109</v>
      </c>
      <c r="F832" s="24">
        <v>444</v>
      </c>
      <c r="G832" s="10">
        <f t="shared" si="66"/>
        <v>553</v>
      </c>
      <c r="H832" s="24">
        <v>0</v>
      </c>
      <c r="I832" s="24">
        <v>450</v>
      </c>
      <c r="J832" s="10">
        <f t="shared" si="67"/>
        <v>450</v>
      </c>
      <c r="K832" s="24">
        <v>3</v>
      </c>
      <c r="L832" s="24">
        <v>393</v>
      </c>
      <c r="M832" s="10">
        <f t="shared" si="68"/>
        <v>396</v>
      </c>
      <c r="V832" s="10">
        <f t="shared" si="69"/>
        <v>320141</v>
      </c>
      <c r="W832" s="10">
        <f t="shared" si="70"/>
        <v>65711</v>
      </c>
      <c r="X832" s="10">
        <f t="shared" si="71"/>
        <v>320276</v>
      </c>
      <c r="Y832" s="10">
        <f t="shared" si="72"/>
        <v>71240</v>
      </c>
      <c r="Z832" s="10">
        <f t="shared" si="73"/>
        <v>320371</v>
      </c>
      <c r="AA832" s="10">
        <f t="shared" si="74"/>
        <v>73107</v>
      </c>
      <c r="AB832" s="10">
        <f t="shared" si="75"/>
        <v>320421</v>
      </c>
      <c r="AC832" s="10">
        <f t="shared" si="76"/>
        <v>64706</v>
      </c>
    </row>
    <row r="833" spans="1:29" x14ac:dyDescent="0.25">
      <c r="A833">
        <v>286</v>
      </c>
      <c r="B833" s="10">
        <f>SUMPRODUCT((Educators!B$2:B$15000=1)*(Educators!C$2:C$15000=A833)*(Educators!D$2:D$15000))</f>
        <v>100</v>
      </c>
      <c r="C833" s="10">
        <f>SUMPRODUCT((Educators!B$2:B$15000=0)*(Educators!C$2:C$15000=A833)*(Educators!D$2:D$15000))</f>
        <v>1391</v>
      </c>
      <c r="D833" s="10">
        <f t="shared" si="65"/>
        <v>1491</v>
      </c>
      <c r="E833" s="24">
        <v>1</v>
      </c>
      <c r="F833" s="24">
        <v>236</v>
      </c>
      <c r="G833" s="10">
        <f t="shared" si="66"/>
        <v>237</v>
      </c>
      <c r="H833" s="24">
        <v>7</v>
      </c>
      <c r="I833" s="24">
        <v>469</v>
      </c>
      <c r="J833" s="10">
        <f t="shared" si="67"/>
        <v>476</v>
      </c>
      <c r="K833" s="24">
        <v>5</v>
      </c>
      <c r="L833" s="24">
        <v>433</v>
      </c>
      <c r="M833" s="10">
        <f t="shared" si="68"/>
        <v>438</v>
      </c>
      <c r="V833" s="10">
        <f t="shared" si="69"/>
        <v>320241</v>
      </c>
      <c r="W833" s="10">
        <f t="shared" si="70"/>
        <v>67102</v>
      </c>
      <c r="X833" s="10">
        <f t="shared" si="71"/>
        <v>320277</v>
      </c>
      <c r="Y833" s="10">
        <f t="shared" si="72"/>
        <v>71476</v>
      </c>
      <c r="Z833" s="10">
        <f t="shared" si="73"/>
        <v>320378</v>
      </c>
      <c r="AA833" s="10">
        <f t="shared" si="74"/>
        <v>73576</v>
      </c>
      <c r="AB833" s="10">
        <f t="shared" si="75"/>
        <v>320426</v>
      </c>
      <c r="AC833" s="10">
        <f t="shared" si="76"/>
        <v>65139</v>
      </c>
    </row>
    <row r="834" spans="1:29" x14ac:dyDescent="0.25">
      <c r="A834">
        <v>287</v>
      </c>
      <c r="B834" s="10">
        <f>SUMPRODUCT((Educators!B$2:B$15000=1)*(Educators!C$2:C$15000=A834)*(Educators!D$2:D$15000))</f>
        <v>5</v>
      </c>
      <c r="C834" s="10">
        <f>SUMPRODUCT((Educators!B$2:B$15000=0)*(Educators!C$2:C$15000=A834)*(Educators!D$2:D$15000))</f>
        <v>99</v>
      </c>
      <c r="D834" s="10">
        <f t="shared" si="65"/>
        <v>104</v>
      </c>
      <c r="E834" s="24">
        <v>30</v>
      </c>
      <c r="F834" s="24">
        <v>455</v>
      </c>
      <c r="G834" s="10">
        <f t="shared" si="66"/>
        <v>485</v>
      </c>
      <c r="H834" s="24">
        <v>0</v>
      </c>
      <c r="I834" s="24">
        <v>336</v>
      </c>
      <c r="J834" s="10">
        <f t="shared" si="67"/>
        <v>336</v>
      </c>
      <c r="K834" s="24">
        <v>1</v>
      </c>
      <c r="L834" s="24">
        <v>875</v>
      </c>
      <c r="M834" s="10">
        <f t="shared" si="68"/>
        <v>876</v>
      </c>
      <c r="V834" s="10">
        <f t="shared" si="69"/>
        <v>320246</v>
      </c>
      <c r="W834" s="10">
        <f t="shared" si="70"/>
        <v>67201</v>
      </c>
      <c r="X834" s="10">
        <f t="shared" si="71"/>
        <v>320307</v>
      </c>
      <c r="Y834" s="10">
        <f t="shared" si="72"/>
        <v>71931</v>
      </c>
      <c r="Z834" s="10">
        <f t="shared" si="73"/>
        <v>320378</v>
      </c>
      <c r="AA834" s="10">
        <f t="shared" si="74"/>
        <v>73912</v>
      </c>
      <c r="AB834" s="10">
        <f t="shared" si="75"/>
        <v>320427</v>
      </c>
      <c r="AC834" s="10">
        <f t="shared" si="76"/>
        <v>66014</v>
      </c>
    </row>
    <row r="835" spans="1:29" x14ac:dyDescent="0.25">
      <c r="A835">
        <v>288</v>
      </c>
      <c r="B835" s="10">
        <f>SUMPRODUCT((Educators!B$2:B$15000=1)*(Educators!C$2:C$15000=A835)*(Educators!D$2:D$15000))</f>
        <v>68</v>
      </c>
      <c r="C835" s="10">
        <f>SUMPRODUCT((Educators!B$2:B$15000=0)*(Educators!C$2:C$15000=A835)*(Educators!D$2:D$15000))</f>
        <v>1158</v>
      </c>
      <c r="D835" s="10">
        <f t="shared" si="65"/>
        <v>1226</v>
      </c>
      <c r="E835" s="24">
        <v>3</v>
      </c>
      <c r="F835" s="24">
        <v>160</v>
      </c>
      <c r="G835" s="10">
        <f t="shared" si="66"/>
        <v>163</v>
      </c>
      <c r="H835" s="24">
        <v>1</v>
      </c>
      <c r="I835" s="24">
        <v>359</v>
      </c>
      <c r="J835" s="10">
        <f t="shared" si="67"/>
        <v>360</v>
      </c>
      <c r="K835" s="24">
        <v>0</v>
      </c>
      <c r="L835" s="24">
        <v>491</v>
      </c>
      <c r="M835" s="10">
        <f t="shared" si="68"/>
        <v>491</v>
      </c>
      <c r="V835" s="10">
        <f t="shared" si="69"/>
        <v>320314</v>
      </c>
      <c r="W835" s="10">
        <f t="shared" si="70"/>
        <v>68359</v>
      </c>
      <c r="X835" s="10">
        <f t="shared" si="71"/>
        <v>320310</v>
      </c>
      <c r="Y835" s="10">
        <f t="shared" si="72"/>
        <v>72091</v>
      </c>
      <c r="Z835" s="10">
        <f t="shared" si="73"/>
        <v>320379</v>
      </c>
      <c r="AA835" s="10">
        <f t="shared" si="74"/>
        <v>74271</v>
      </c>
      <c r="AB835" s="10">
        <f t="shared" si="75"/>
        <v>320427</v>
      </c>
      <c r="AC835" s="10">
        <f t="shared" si="76"/>
        <v>66505</v>
      </c>
    </row>
    <row r="836" spans="1:29" x14ac:dyDescent="0.25">
      <c r="A836">
        <v>289</v>
      </c>
      <c r="B836" s="10">
        <f>SUMPRODUCT((Educators!B$2:B$15000=1)*(Educators!C$2:C$15000=A836)*(Educators!D$2:D$15000))</f>
        <v>0</v>
      </c>
      <c r="C836" s="10">
        <f>SUMPRODUCT((Educators!B$2:B$15000=0)*(Educators!C$2:C$15000=A836)*(Educators!D$2:D$15000))</f>
        <v>184</v>
      </c>
      <c r="D836" s="10">
        <f t="shared" si="65"/>
        <v>184</v>
      </c>
      <c r="E836" s="24">
        <v>5</v>
      </c>
      <c r="F836" s="24">
        <v>382</v>
      </c>
      <c r="G836" s="10">
        <f t="shared" si="66"/>
        <v>387</v>
      </c>
      <c r="H836" s="24">
        <v>6</v>
      </c>
      <c r="I836" s="24">
        <v>435</v>
      </c>
      <c r="J836" s="10">
        <f t="shared" si="67"/>
        <v>441</v>
      </c>
      <c r="K836" s="24">
        <v>10</v>
      </c>
      <c r="L836" s="24">
        <v>529</v>
      </c>
      <c r="M836" s="10">
        <f t="shared" si="68"/>
        <v>539</v>
      </c>
      <c r="V836" s="10">
        <f t="shared" si="69"/>
        <v>320314</v>
      </c>
      <c r="W836" s="10">
        <f t="shared" si="70"/>
        <v>68543</v>
      </c>
      <c r="X836" s="10">
        <f t="shared" si="71"/>
        <v>320315</v>
      </c>
      <c r="Y836" s="10">
        <f t="shared" si="72"/>
        <v>72473</v>
      </c>
      <c r="Z836" s="10">
        <f t="shared" si="73"/>
        <v>320385</v>
      </c>
      <c r="AA836" s="10">
        <f t="shared" si="74"/>
        <v>74706</v>
      </c>
      <c r="AB836" s="10">
        <f t="shared" si="75"/>
        <v>320437</v>
      </c>
      <c r="AC836" s="10">
        <f t="shared" si="76"/>
        <v>67034</v>
      </c>
    </row>
    <row r="837" spans="1:29" x14ac:dyDescent="0.25">
      <c r="A837">
        <v>290</v>
      </c>
      <c r="B837" s="10">
        <f>SUMPRODUCT((Educators!B$2:B$15000=1)*(Educators!C$2:C$15000=A837)*(Educators!D$2:D$15000))</f>
        <v>23</v>
      </c>
      <c r="C837" s="10">
        <f>SUMPRODUCT((Educators!B$2:B$15000=0)*(Educators!C$2:C$15000=A837)*(Educators!D$2:D$15000))</f>
        <v>891</v>
      </c>
      <c r="D837" s="10">
        <f t="shared" si="65"/>
        <v>914</v>
      </c>
      <c r="E837" s="24">
        <v>1</v>
      </c>
      <c r="F837" s="24">
        <v>197</v>
      </c>
      <c r="G837" s="10">
        <f t="shared" si="66"/>
        <v>198</v>
      </c>
      <c r="H837" s="24">
        <v>1</v>
      </c>
      <c r="I837" s="24">
        <v>385</v>
      </c>
      <c r="J837" s="10">
        <f t="shared" si="67"/>
        <v>386</v>
      </c>
      <c r="K837" s="24">
        <v>0</v>
      </c>
      <c r="L837" s="24">
        <v>676</v>
      </c>
      <c r="M837" s="10">
        <f t="shared" si="68"/>
        <v>676</v>
      </c>
      <c r="V837" s="10">
        <f t="shared" si="69"/>
        <v>320337</v>
      </c>
      <c r="W837" s="10">
        <f t="shared" si="70"/>
        <v>69434</v>
      </c>
      <c r="X837" s="10">
        <f t="shared" si="71"/>
        <v>320316</v>
      </c>
      <c r="Y837" s="10">
        <f t="shared" si="72"/>
        <v>72670</v>
      </c>
      <c r="Z837" s="10">
        <f t="shared" si="73"/>
        <v>320386</v>
      </c>
      <c r="AA837" s="10">
        <f t="shared" si="74"/>
        <v>75091</v>
      </c>
      <c r="AB837" s="10">
        <f t="shared" si="75"/>
        <v>320437</v>
      </c>
      <c r="AC837" s="10">
        <f t="shared" si="76"/>
        <v>67710</v>
      </c>
    </row>
    <row r="838" spans="1:29" x14ac:dyDescent="0.25">
      <c r="A838">
        <v>291</v>
      </c>
      <c r="B838" s="10">
        <f>SUMPRODUCT((Educators!B$2:B$15000=1)*(Educators!C$2:C$15000=A838)*(Educators!D$2:D$15000))</f>
        <v>0</v>
      </c>
      <c r="C838" s="10">
        <f>SUMPRODUCT((Educators!B$2:B$15000=0)*(Educators!C$2:C$15000=A838)*(Educators!D$2:D$15000))</f>
        <v>130</v>
      </c>
      <c r="D838" s="10">
        <f t="shared" si="65"/>
        <v>130</v>
      </c>
      <c r="E838" s="24">
        <v>6</v>
      </c>
      <c r="F838" s="24">
        <v>402</v>
      </c>
      <c r="G838" s="10">
        <f t="shared" si="66"/>
        <v>408</v>
      </c>
      <c r="H838" s="24">
        <v>10</v>
      </c>
      <c r="I838" s="24">
        <v>388</v>
      </c>
      <c r="J838" s="10">
        <f t="shared" si="67"/>
        <v>398</v>
      </c>
      <c r="K838" s="24">
        <v>2</v>
      </c>
      <c r="L838" s="24">
        <v>617</v>
      </c>
      <c r="M838" s="10">
        <f t="shared" si="68"/>
        <v>619</v>
      </c>
      <c r="V838" s="10">
        <f t="shared" si="69"/>
        <v>320337</v>
      </c>
      <c r="W838" s="10">
        <f t="shared" si="70"/>
        <v>69564</v>
      </c>
      <c r="X838" s="10">
        <f t="shared" si="71"/>
        <v>320322</v>
      </c>
      <c r="Y838" s="10">
        <f t="shared" si="72"/>
        <v>73072</v>
      </c>
      <c r="Z838" s="10">
        <f t="shared" si="73"/>
        <v>320396</v>
      </c>
      <c r="AA838" s="10">
        <f t="shared" si="74"/>
        <v>75479</v>
      </c>
      <c r="AB838" s="10">
        <f t="shared" si="75"/>
        <v>320439</v>
      </c>
      <c r="AC838" s="10">
        <f t="shared" si="76"/>
        <v>68327</v>
      </c>
    </row>
    <row r="839" spans="1:29" x14ac:dyDescent="0.25">
      <c r="A839">
        <v>292</v>
      </c>
      <c r="B839" s="10">
        <f>SUMPRODUCT((Educators!B$2:B$15000=1)*(Educators!C$2:C$15000=A839)*(Educators!D$2:D$15000))</f>
        <v>16</v>
      </c>
      <c r="C839" s="10">
        <f>SUMPRODUCT((Educators!B$2:B$15000=0)*(Educators!C$2:C$15000=A839)*(Educators!D$2:D$15000))</f>
        <v>892</v>
      </c>
      <c r="D839" s="10">
        <f t="shared" si="65"/>
        <v>908</v>
      </c>
      <c r="E839" s="24">
        <v>1</v>
      </c>
      <c r="F839" s="24">
        <v>211</v>
      </c>
      <c r="G839" s="10">
        <f t="shared" si="66"/>
        <v>212</v>
      </c>
      <c r="H839" s="24">
        <v>0</v>
      </c>
      <c r="I839" s="24">
        <v>462</v>
      </c>
      <c r="J839" s="10">
        <f t="shared" si="67"/>
        <v>462</v>
      </c>
      <c r="K839" s="24">
        <v>1</v>
      </c>
      <c r="L839" s="24">
        <v>696</v>
      </c>
      <c r="M839" s="10">
        <f t="shared" si="68"/>
        <v>697</v>
      </c>
      <c r="V839" s="10">
        <f t="shared" si="69"/>
        <v>320353</v>
      </c>
      <c r="W839" s="10">
        <f t="shared" si="70"/>
        <v>70456</v>
      </c>
      <c r="X839" s="10">
        <f t="shared" si="71"/>
        <v>320323</v>
      </c>
      <c r="Y839" s="10">
        <f t="shared" si="72"/>
        <v>73283</v>
      </c>
      <c r="Z839" s="10">
        <f t="shared" si="73"/>
        <v>320396</v>
      </c>
      <c r="AA839" s="10">
        <f t="shared" si="74"/>
        <v>75941</v>
      </c>
      <c r="AB839" s="10">
        <f t="shared" si="75"/>
        <v>320440</v>
      </c>
      <c r="AC839" s="10">
        <f t="shared" si="76"/>
        <v>69023</v>
      </c>
    </row>
    <row r="840" spans="1:29" x14ac:dyDescent="0.25">
      <c r="A840">
        <v>293</v>
      </c>
      <c r="B840" s="10">
        <f>SUMPRODUCT((Educators!B$2:B$15000=1)*(Educators!C$2:C$15000=A840)*(Educators!D$2:D$15000))</f>
        <v>0</v>
      </c>
      <c r="C840" s="10">
        <f>SUMPRODUCT((Educators!B$2:B$15000=0)*(Educators!C$2:C$15000=A840)*(Educators!D$2:D$15000))</f>
        <v>110</v>
      </c>
      <c r="D840" s="10">
        <f t="shared" si="65"/>
        <v>110</v>
      </c>
      <c r="E840" s="24">
        <v>2</v>
      </c>
      <c r="F840" s="24">
        <v>432</v>
      </c>
      <c r="G840" s="10">
        <f t="shared" si="66"/>
        <v>434</v>
      </c>
      <c r="H840" s="24">
        <v>1</v>
      </c>
      <c r="I840" s="24">
        <v>348</v>
      </c>
      <c r="J840" s="10">
        <f t="shared" si="67"/>
        <v>349</v>
      </c>
      <c r="K840" s="24">
        <v>0</v>
      </c>
      <c r="L840" s="24">
        <v>641</v>
      </c>
      <c r="M840" s="10">
        <f t="shared" si="68"/>
        <v>641</v>
      </c>
      <c r="V840" s="10">
        <f t="shared" si="69"/>
        <v>320353</v>
      </c>
      <c r="W840" s="10">
        <f t="shared" si="70"/>
        <v>70566</v>
      </c>
      <c r="X840" s="10">
        <f t="shared" si="71"/>
        <v>320325</v>
      </c>
      <c r="Y840" s="10">
        <f t="shared" si="72"/>
        <v>73715</v>
      </c>
      <c r="Z840" s="10">
        <f t="shared" si="73"/>
        <v>320397</v>
      </c>
      <c r="AA840" s="10">
        <f t="shared" si="74"/>
        <v>76289</v>
      </c>
      <c r="AB840" s="10">
        <f t="shared" si="75"/>
        <v>320440</v>
      </c>
      <c r="AC840" s="10">
        <f t="shared" si="76"/>
        <v>69664</v>
      </c>
    </row>
    <row r="841" spans="1:29" x14ac:dyDescent="0.25">
      <c r="A841">
        <v>294</v>
      </c>
      <c r="B841" s="10">
        <f>SUMPRODUCT((Educators!B$2:B$15000=1)*(Educators!C$2:C$15000=A841)*(Educators!D$2:D$15000))</f>
        <v>15</v>
      </c>
      <c r="C841" s="10">
        <f>SUMPRODUCT((Educators!B$2:B$15000=0)*(Educators!C$2:C$15000=A841)*(Educators!D$2:D$15000))</f>
        <v>828</v>
      </c>
      <c r="D841" s="10">
        <f t="shared" si="65"/>
        <v>843</v>
      </c>
      <c r="E841" s="24">
        <v>6</v>
      </c>
      <c r="F841" s="24">
        <v>207</v>
      </c>
      <c r="G841" s="10">
        <f t="shared" si="66"/>
        <v>213</v>
      </c>
      <c r="H841" s="24">
        <v>6</v>
      </c>
      <c r="I841" s="24">
        <v>342</v>
      </c>
      <c r="J841" s="10">
        <f t="shared" si="67"/>
        <v>348</v>
      </c>
      <c r="K841" s="24">
        <v>0</v>
      </c>
      <c r="L841" s="24">
        <v>523</v>
      </c>
      <c r="M841" s="10">
        <f t="shared" si="68"/>
        <v>523</v>
      </c>
      <c r="V841" s="10">
        <f t="shared" si="69"/>
        <v>320368</v>
      </c>
      <c r="W841" s="10">
        <f t="shared" si="70"/>
        <v>71394</v>
      </c>
      <c r="X841" s="10">
        <f t="shared" si="71"/>
        <v>320331</v>
      </c>
      <c r="Y841" s="10">
        <f t="shared" si="72"/>
        <v>73922</v>
      </c>
      <c r="Z841" s="10">
        <f t="shared" si="73"/>
        <v>320403</v>
      </c>
      <c r="AA841" s="10">
        <f t="shared" si="74"/>
        <v>76631</v>
      </c>
      <c r="AB841" s="10">
        <f t="shared" si="75"/>
        <v>320440</v>
      </c>
      <c r="AC841" s="10">
        <f t="shared" si="76"/>
        <v>70187</v>
      </c>
    </row>
    <row r="842" spans="1:29" x14ac:dyDescent="0.25">
      <c r="A842">
        <v>295</v>
      </c>
      <c r="B842" s="10">
        <f>SUMPRODUCT((Educators!B$2:B$15000=1)*(Educators!C$2:C$15000=A842)*(Educators!D$2:D$15000))</f>
        <v>0</v>
      </c>
      <c r="C842" s="10">
        <f>SUMPRODUCT((Educators!B$2:B$15000=0)*(Educators!C$2:C$15000=A842)*(Educators!D$2:D$15000))</f>
        <v>110</v>
      </c>
      <c r="D842" s="10">
        <f t="shared" si="65"/>
        <v>110</v>
      </c>
      <c r="E842" s="24">
        <v>4</v>
      </c>
      <c r="F842" s="24">
        <v>283</v>
      </c>
      <c r="G842" s="10">
        <f t="shared" si="66"/>
        <v>287</v>
      </c>
      <c r="H842" s="24">
        <v>1</v>
      </c>
      <c r="I842" s="24">
        <v>488</v>
      </c>
      <c r="J842" s="10">
        <f t="shared" si="67"/>
        <v>489</v>
      </c>
      <c r="K842" s="24">
        <v>0</v>
      </c>
      <c r="L842" s="24">
        <v>627</v>
      </c>
      <c r="M842" s="10">
        <f t="shared" si="68"/>
        <v>627</v>
      </c>
      <c r="V842" s="10">
        <f t="shared" si="69"/>
        <v>320368</v>
      </c>
      <c r="W842" s="10">
        <f t="shared" si="70"/>
        <v>71504</v>
      </c>
      <c r="X842" s="10">
        <f t="shared" si="71"/>
        <v>320335</v>
      </c>
      <c r="Y842" s="10">
        <f t="shared" si="72"/>
        <v>74205</v>
      </c>
      <c r="Z842" s="10">
        <f t="shared" si="73"/>
        <v>320404</v>
      </c>
      <c r="AA842" s="10">
        <f t="shared" si="74"/>
        <v>77119</v>
      </c>
      <c r="AB842" s="10">
        <f t="shared" si="75"/>
        <v>320440</v>
      </c>
      <c r="AC842" s="10">
        <f t="shared" si="76"/>
        <v>70814</v>
      </c>
    </row>
    <row r="843" spans="1:29" x14ac:dyDescent="0.25">
      <c r="A843">
        <v>296</v>
      </c>
      <c r="B843" s="10">
        <f>SUMPRODUCT((Educators!B$2:B$15000=1)*(Educators!C$2:C$15000=A843)*(Educators!D$2:D$15000))</f>
        <v>1</v>
      </c>
      <c r="C843" s="10">
        <f>SUMPRODUCT((Educators!B$2:B$15000=0)*(Educators!C$2:C$15000=A843)*(Educators!D$2:D$15000))</f>
        <v>803</v>
      </c>
      <c r="D843" s="10">
        <f t="shared" si="65"/>
        <v>804</v>
      </c>
      <c r="E843" s="24">
        <v>0</v>
      </c>
      <c r="F843" s="24">
        <v>443</v>
      </c>
      <c r="G843" s="10">
        <f t="shared" si="66"/>
        <v>443</v>
      </c>
      <c r="H843" s="24">
        <v>0</v>
      </c>
      <c r="I843" s="24">
        <v>377</v>
      </c>
      <c r="J843" s="10">
        <f t="shared" si="67"/>
        <v>377</v>
      </c>
      <c r="K843" s="24">
        <v>0</v>
      </c>
      <c r="L843" s="24">
        <v>609</v>
      </c>
      <c r="M843" s="10">
        <f t="shared" si="68"/>
        <v>609</v>
      </c>
      <c r="V843" s="10">
        <f t="shared" si="69"/>
        <v>320369</v>
      </c>
      <c r="W843" s="10">
        <f t="shared" si="70"/>
        <v>72307</v>
      </c>
      <c r="X843" s="10">
        <f t="shared" si="71"/>
        <v>320335</v>
      </c>
      <c r="Y843" s="10">
        <f t="shared" si="72"/>
        <v>74648</v>
      </c>
      <c r="Z843" s="10">
        <f t="shared" si="73"/>
        <v>320404</v>
      </c>
      <c r="AA843" s="10">
        <f t="shared" si="74"/>
        <v>77496</v>
      </c>
      <c r="AB843" s="10">
        <f t="shared" si="75"/>
        <v>320440</v>
      </c>
      <c r="AC843" s="10">
        <f t="shared" si="76"/>
        <v>71423</v>
      </c>
    </row>
    <row r="844" spans="1:29" x14ac:dyDescent="0.25">
      <c r="A844">
        <v>297</v>
      </c>
      <c r="B844" s="10">
        <f>SUMPRODUCT((Educators!B$2:B$15000=1)*(Educators!C$2:C$15000=A844)*(Educators!D$2:D$15000))</f>
        <v>1</v>
      </c>
      <c r="C844" s="10">
        <f>SUMPRODUCT((Educators!B$2:B$15000=0)*(Educators!C$2:C$15000=A844)*(Educators!D$2:D$15000))</f>
        <v>99</v>
      </c>
      <c r="D844" s="10">
        <f t="shared" si="65"/>
        <v>100</v>
      </c>
      <c r="E844" s="24">
        <v>4</v>
      </c>
      <c r="F844" s="24">
        <v>236</v>
      </c>
      <c r="G844" s="10">
        <f t="shared" si="66"/>
        <v>240</v>
      </c>
      <c r="H844" s="24">
        <v>6</v>
      </c>
      <c r="I844" s="24">
        <v>337</v>
      </c>
      <c r="J844" s="10">
        <f t="shared" si="67"/>
        <v>343</v>
      </c>
      <c r="K844" s="24">
        <v>0</v>
      </c>
      <c r="L844" s="24">
        <v>546</v>
      </c>
      <c r="M844" s="10">
        <f t="shared" si="68"/>
        <v>546</v>
      </c>
      <c r="V844" s="10">
        <f t="shared" si="69"/>
        <v>320370</v>
      </c>
      <c r="W844" s="10">
        <f t="shared" si="70"/>
        <v>72406</v>
      </c>
      <c r="X844" s="10">
        <f t="shared" si="71"/>
        <v>320339</v>
      </c>
      <c r="Y844" s="10">
        <f t="shared" si="72"/>
        <v>74884</v>
      </c>
      <c r="Z844" s="10">
        <f t="shared" si="73"/>
        <v>320410</v>
      </c>
      <c r="AA844" s="10">
        <f t="shared" si="74"/>
        <v>77833</v>
      </c>
      <c r="AB844" s="10">
        <f t="shared" si="75"/>
        <v>320440</v>
      </c>
      <c r="AC844" s="10">
        <f t="shared" si="76"/>
        <v>71969</v>
      </c>
    </row>
    <row r="845" spans="1:29" x14ac:dyDescent="0.25">
      <c r="A845">
        <v>298</v>
      </c>
      <c r="B845" s="10">
        <f>SUMPRODUCT((Educators!B$2:B$15000=1)*(Educators!C$2:C$15000=A845)*(Educators!D$2:D$15000))</f>
        <v>7</v>
      </c>
      <c r="C845" s="10">
        <f>SUMPRODUCT((Educators!B$2:B$15000=0)*(Educators!C$2:C$15000=A845)*(Educators!D$2:D$15000))</f>
        <v>622</v>
      </c>
      <c r="D845" s="10">
        <f t="shared" si="65"/>
        <v>629</v>
      </c>
      <c r="E845" s="24">
        <v>0</v>
      </c>
      <c r="F845" s="24">
        <v>192</v>
      </c>
      <c r="G845" s="10">
        <f t="shared" si="66"/>
        <v>192</v>
      </c>
      <c r="H845" s="24">
        <v>0</v>
      </c>
      <c r="I845" s="24">
        <v>392</v>
      </c>
      <c r="J845" s="10">
        <f t="shared" si="67"/>
        <v>392</v>
      </c>
      <c r="K845" s="24">
        <v>2</v>
      </c>
      <c r="L845" s="24">
        <v>486</v>
      </c>
      <c r="M845" s="10">
        <f t="shared" si="68"/>
        <v>488</v>
      </c>
      <c r="V845" s="10">
        <f t="shared" si="69"/>
        <v>320377</v>
      </c>
      <c r="W845" s="10">
        <f t="shared" si="70"/>
        <v>73028</v>
      </c>
      <c r="X845" s="10">
        <f t="shared" si="71"/>
        <v>320339</v>
      </c>
      <c r="Y845" s="10">
        <f t="shared" si="72"/>
        <v>75076</v>
      </c>
      <c r="Z845" s="10">
        <f t="shared" si="73"/>
        <v>320410</v>
      </c>
      <c r="AA845" s="10">
        <f t="shared" si="74"/>
        <v>78225</v>
      </c>
      <c r="AB845" s="10">
        <f t="shared" si="75"/>
        <v>320442</v>
      </c>
      <c r="AC845" s="10">
        <f t="shared" si="76"/>
        <v>72455</v>
      </c>
    </row>
    <row r="846" spans="1:29" x14ac:dyDescent="0.25">
      <c r="A846">
        <v>299</v>
      </c>
      <c r="B846" s="10">
        <f>SUMPRODUCT((Educators!B$2:B$15000=1)*(Educators!C$2:C$15000=A846)*(Educators!D$2:D$15000))</f>
        <v>1</v>
      </c>
      <c r="C846" s="10">
        <f>SUMPRODUCT((Educators!B$2:B$15000=0)*(Educators!C$2:C$15000=A846)*(Educators!D$2:D$15000))</f>
        <v>70</v>
      </c>
      <c r="D846" s="10">
        <f t="shared" si="65"/>
        <v>71</v>
      </c>
      <c r="E846" s="24">
        <v>5</v>
      </c>
      <c r="F846" s="24">
        <v>571</v>
      </c>
      <c r="G846" s="10">
        <f t="shared" si="66"/>
        <v>576</v>
      </c>
      <c r="H846" s="24">
        <v>0</v>
      </c>
      <c r="I846" s="24">
        <v>318</v>
      </c>
      <c r="J846" s="10">
        <f t="shared" si="67"/>
        <v>318</v>
      </c>
      <c r="K846" s="24">
        <v>0</v>
      </c>
      <c r="L846" s="24">
        <v>531</v>
      </c>
      <c r="M846" s="10">
        <f t="shared" si="68"/>
        <v>531</v>
      </c>
      <c r="V846" s="10">
        <f t="shared" si="69"/>
        <v>320378</v>
      </c>
      <c r="W846" s="10">
        <f t="shared" si="70"/>
        <v>73098</v>
      </c>
      <c r="X846" s="10">
        <f t="shared" si="71"/>
        <v>320344</v>
      </c>
      <c r="Y846" s="10">
        <f t="shared" si="72"/>
        <v>75647</v>
      </c>
      <c r="Z846" s="10">
        <f t="shared" si="73"/>
        <v>320410</v>
      </c>
      <c r="AA846" s="10">
        <f t="shared" si="74"/>
        <v>78543</v>
      </c>
      <c r="AB846" s="10">
        <f t="shared" si="75"/>
        <v>320442</v>
      </c>
      <c r="AC846" s="10">
        <f t="shared" si="76"/>
        <v>72986</v>
      </c>
    </row>
    <row r="847" spans="1:29" x14ac:dyDescent="0.25">
      <c r="A847">
        <v>300</v>
      </c>
      <c r="B847" s="10">
        <f>SUMPRODUCT((Educators!B$2:B$15000=1)*(Educators!C$2:C$15000=A847)*(Educators!D$2:D$15000))</f>
        <v>5</v>
      </c>
      <c r="C847" s="10">
        <f>SUMPRODUCT((Educators!B$2:B$15000=0)*(Educators!C$2:C$15000=A847)*(Educators!D$2:D$15000))</f>
        <v>474</v>
      </c>
      <c r="D847" s="10">
        <f t="shared" si="65"/>
        <v>479</v>
      </c>
      <c r="E847" s="24">
        <v>5</v>
      </c>
      <c r="F847" s="24">
        <v>320</v>
      </c>
      <c r="G847" s="10">
        <f t="shared" si="66"/>
        <v>325</v>
      </c>
      <c r="H847" s="24">
        <v>1</v>
      </c>
      <c r="I847" s="24">
        <v>305</v>
      </c>
      <c r="J847" s="10">
        <f t="shared" si="67"/>
        <v>306</v>
      </c>
      <c r="K847" s="24">
        <v>1</v>
      </c>
      <c r="L847" s="24">
        <v>440</v>
      </c>
      <c r="M847" s="10">
        <f t="shared" si="68"/>
        <v>441</v>
      </c>
      <c r="V847" s="10">
        <f t="shared" si="69"/>
        <v>320383</v>
      </c>
      <c r="W847" s="10">
        <f t="shared" si="70"/>
        <v>73572</v>
      </c>
      <c r="X847" s="10">
        <f t="shared" si="71"/>
        <v>320349</v>
      </c>
      <c r="Y847" s="10">
        <f t="shared" si="72"/>
        <v>75967</v>
      </c>
      <c r="Z847" s="10">
        <f t="shared" si="73"/>
        <v>320411</v>
      </c>
      <c r="AA847" s="10">
        <f t="shared" si="74"/>
        <v>78848</v>
      </c>
      <c r="AB847" s="10">
        <f t="shared" si="75"/>
        <v>320443</v>
      </c>
      <c r="AC847" s="10">
        <f t="shared" si="76"/>
        <v>73426</v>
      </c>
    </row>
    <row r="848" spans="1:29" x14ac:dyDescent="0.25">
      <c r="A848">
        <v>301</v>
      </c>
      <c r="B848" s="10">
        <f>SUMPRODUCT((Educators!B$2:B$15000=1)*(Educators!C$2:C$15000=A848)*(Educators!D$2:D$15000))</f>
        <v>0</v>
      </c>
      <c r="C848" s="10">
        <f>SUMPRODUCT((Educators!B$2:B$15000=0)*(Educators!C$2:C$15000=A848)*(Educators!D$2:D$15000))</f>
        <v>44</v>
      </c>
      <c r="D848" s="10">
        <f t="shared" si="65"/>
        <v>44</v>
      </c>
      <c r="E848" s="24">
        <v>5</v>
      </c>
      <c r="F848" s="24">
        <v>211</v>
      </c>
      <c r="G848" s="10">
        <f t="shared" si="66"/>
        <v>216</v>
      </c>
      <c r="H848" s="24">
        <v>0</v>
      </c>
      <c r="I848" s="24">
        <v>446</v>
      </c>
      <c r="J848" s="10">
        <f t="shared" si="67"/>
        <v>446</v>
      </c>
      <c r="K848" s="24">
        <v>1</v>
      </c>
      <c r="L848" s="24">
        <v>409</v>
      </c>
      <c r="M848" s="10">
        <f t="shared" si="68"/>
        <v>410</v>
      </c>
      <c r="V848" s="10">
        <f t="shared" si="69"/>
        <v>320383</v>
      </c>
      <c r="W848" s="10">
        <f t="shared" si="70"/>
        <v>73616</v>
      </c>
      <c r="X848" s="10">
        <f t="shared" si="71"/>
        <v>320354</v>
      </c>
      <c r="Y848" s="10">
        <f t="shared" si="72"/>
        <v>76178</v>
      </c>
      <c r="Z848" s="10">
        <f t="shared" si="73"/>
        <v>320411</v>
      </c>
      <c r="AA848" s="10">
        <f t="shared" si="74"/>
        <v>79294</v>
      </c>
      <c r="AB848" s="10">
        <f t="shared" si="75"/>
        <v>320444</v>
      </c>
      <c r="AC848" s="10">
        <f t="shared" si="76"/>
        <v>73835</v>
      </c>
    </row>
    <row r="849" spans="1:29" x14ac:dyDescent="0.25">
      <c r="A849">
        <v>302</v>
      </c>
      <c r="B849" s="10">
        <f>SUMPRODUCT((Educators!B$2:B$15000=1)*(Educators!C$2:C$15000=A849)*(Educators!D$2:D$15000))</f>
        <v>3</v>
      </c>
      <c r="C849" s="10">
        <f>SUMPRODUCT((Educators!B$2:B$15000=0)*(Educators!C$2:C$15000=A849)*(Educators!D$2:D$15000))</f>
        <v>426</v>
      </c>
      <c r="D849" s="10">
        <f t="shared" si="65"/>
        <v>429</v>
      </c>
      <c r="E849" s="24">
        <v>1</v>
      </c>
      <c r="F849" s="24">
        <v>326</v>
      </c>
      <c r="G849" s="10">
        <f t="shared" si="66"/>
        <v>327</v>
      </c>
      <c r="H849" s="24">
        <v>0</v>
      </c>
      <c r="I849" s="24">
        <v>244</v>
      </c>
      <c r="J849" s="10">
        <f t="shared" si="67"/>
        <v>244</v>
      </c>
      <c r="K849" s="24">
        <v>0</v>
      </c>
      <c r="L849" s="24">
        <v>415</v>
      </c>
      <c r="M849" s="10">
        <f t="shared" si="68"/>
        <v>415</v>
      </c>
      <c r="V849" s="10">
        <f t="shared" si="69"/>
        <v>320386</v>
      </c>
      <c r="W849" s="10">
        <f t="shared" si="70"/>
        <v>74042</v>
      </c>
      <c r="X849" s="10">
        <f t="shared" si="71"/>
        <v>320355</v>
      </c>
      <c r="Y849" s="10">
        <f t="shared" si="72"/>
        <v>76504</v>
      </c>
      <c r="Z849" s="10">
        <f t="shared" si="73"/>
        <v>320411</v>
      </c>
      <c r="AA849" s="10">
        <f t="shared" si="74"/>
        <v>79538</v>
      </c>
      <c r="AB849" s="10">
        <f t="shared" si="75"/>
        <v>320444</v>
      </c>
      <c r="AC849" s="10">
        <f t="shared" si="76"/>
        <v>74250</v>
      </c>
    </row>
    <row r="850" spans="1:29" x14ac:dyDescent="0.25">
      <c r="A850">
        <v>303</v>
      </c>
      <c r="B850" s="10">
        <f>SUMPRODUCT((Educators!B$2:B$15000=1)*(Educators!C$2:C$15000=A850)*(Educators!D$2:D$15000))</f>
        <v>0</v>
      </c>
      <c r="C850" s="10">
        <f>SUMPRODUCT((Educators!B$2:B$15000=0)*(Educators!C$2:C$15000=A850)*(Educators!D$2:D$15000))</f>
        <v>76</v>
      </c>
      <c r="D850" s="10">
        <f t="shared" si="65"/>
        <v>76</v>
      </c>
      <c r="E850" s="24">
        <v>6</v>
      </c>
      <c r="F850" s="24">
        <v>273</v>
      </c>
      <c r="G850" s="10">
        <f t="shared" si="66"/>
        <v>279</v>
      </c>
      <c r="H850" s="24">
        <v>2</v>
      </c>
      <c r="I850" s="24">
        <v>295</v>
      </c>
      <c r="J850" s="10">
        <f t="shared" si="67"/>
        <v>297</v>
      </c>
      <c r="K850" s="24">
        <v>0</v>
      </c>
      <c r="L850" s="24">
        <v>416</v>
      </c>
      <c r="M850" s="10">
        <f t="shared" si="68"/>
        <v>416</v>
      </c>
      <c r="V850" s="10">
        <f t="shared" si="69"/>
        <v>320386</v>
      </c>
      <c r="W850" s="10">
        <f t="shared" si="70"/>
        <v>74118</v>
      </c>
      <c r="X850" s="10">
        <f t="shared" si="71"/>
        <v>320361</v>
      </c>
      <c r="Y850" s="10">
        <f t="shared" si="72"/>
        <v>76777</v>
      </c>
      <c r="Z850" s="10">
        <f t="shared" si="73"/>
        <v>320413</v>
      </c>
      <c r="AA850" s="10">
        <f t="shared" si="74"/>
        <v>79833</v>
      </c>
      <c r="AB850" s="10">
        <f t="shared" si="75"/>
        <v>320444</v>
      </c>
      <c r="AC850" s="10">
        <f t="shared" si="76"/>
        <v>74666</v>
      </c>
    </row>
    <row r="851" spans="1:29" x14ac:dyDescent="0.25">
      <c r="A851">
        <v>304</v>
      </c>
      <c r="B851" s="10">
        <f>SUMPRODUCT((Educators!B$2:B$15000=1)*(Educators!C$2:C$15000=A851)*(Educators!D$2:D$15000))</f>
        <v>3</v>
      </c>
      <c r="C851" s="10">
        <f>SUMPRODUCT((Educators!B$2:B$15000=0)*(Educators!C$2:C$15000=A851)*(Educators!D$2:D$15000))</f>
        <v>263</v>
      </c>
      <c r="D851" s="10">
        <f t="shared" si="65"/>
        <v>266</v>
      </c>
      <c r="E851" s="24">
        <v>0</v>
      </c>
      <c r="F851" s="24">
        <v>204</v>
      </c>
      <c r="G851" s="10">
        <f t="shared" si="66"/>
        <v>204</v>
      </c>
      <c r="H851" s="24">
        <v>0</v>
      </c>
      <c r="I851" s="24">
        <v>266</v>
      </c>
      <c r="J851" s="10">
        <f t="shared" si="67"/>
        <v>266</v>
      </c>
      <c r="K851" s="24">
        <v>1</v>
      </c>
      <c r="L851" s="24">
        <v>353</v>
      </c>
      <c r="M851" s="10">
        <f t="shared" si="68"/>
        <v>354</v>
      </c>
      <c r="V851" s="10">
        <f t="shared" si="69"/>
        <v>320389</v>
      </c>
      <c r="W851" s="10">
        <f t="shared" si="70"/>
        <v>74381</v>
      </c>
      <c r="X851" s="10">
        <f t="shared" si="71"/>
        <v>320361</v>
      </c>
      <c r="Y851" s="10">
        <f t="shared" si="72"/>
        <v>76981</v>
      </c>
      <c r="Z851" s="10">
        <f t="shared" si="73"/>
        <v>320413</v>
      </c>
      <c r="AA851" s="10">
        <f t="shared" si="74"/>
        <v>80099</v>
      </c>
      <c r="AB851" s="10">
        <f t="shared" si="75"/>
        <v>320445</v>
      </c>
      <c r="AC851" s="10">
        <f t="shared" si="76"/>
        <v>75019</v>
      </c>
    </row>
    <row r="852" spans="1:29" x14ac:dyDescent="0.25">
      <c r="A852">
        <v>305</v>
      </c>
      <c r="B852" s="10">
        <f>SUMPRODUCT((Educators!B$2:B$15000=1)*(Educators!C$2:C$15000=A852)*(Educators!D$2:D$15000))</f>
        <v>0</v>
      </c>
      <c r="C852" s="10">
        <f>SUMPRODUCT((Educators!B$2:B$15000=0)*(Educators!C$2:C$15000=A852)*(Educators!D$2:D$15000))</f>
        <v>61</v>
      </c>
      <c r="D852" s="10">
        <f t="shared" si="65"/>
        <v>61</v>
      </c>
      <c r="E852" s="24">
        <v>5</v>
      </c>
      <c r="F852" s="24">
        <v>270</v>
      </c>
      <c r="G852" s="10">
        <f t="shared" si="66"/>
        <v>275</v>
      </c>
      <c r="H852" s="24">
        <v>0</v>
      </c>
      <c r="I852" s="24">
        <v>195</v>
      </c>
      <c r="J852" s="10">
        <f t="shared" si="67"/>
        <v>195</v>
      </c>
      <c r="K852" s="24">
        <v>0</v>
      </c>
      <c r="L852" s="24">
        <v>371</v>
      </c>
      <c r="M852" s="10">
        <f t="shared" si="68"/>
        <v>371</v>
      </c>
      <c r="V852" s="10">
        <f t="shared" si="69"/>
        <v>320389</v>
      </c>
      <c r="W852" s="10">
        <f t="shared" si="70"/>
        <v>74442</v>
      </c>
      <c r="X852" s="10">
        <f t="shared" si="71"/>
        <v>320366</v>
      </c>
      <c r="Y852" s="10">
        <f t="shared" si="72"/>
        <v>77251</v>
      </c>
      <c r="Z852" s="10">
        <f t="shared" si="73"/>
        <v>320413</v>
      </c>
      <c r="AA852" s="10">
        <f t="shared" si="74"/>
        <v>80294</v>
      </c>
      <c r="AB852" s="10">
        <f t="shared" si="75"/>
        <v>320445</v>
      </c>
      <c r="AC852" s="10">
        <f t="shared" si="76"/>
        <v>75390</v>
      </c>
    </row>
    <row r="853" spans="1:29" x14ac:dyDescent="0.25">
      <c r="A853">
        <v>306</v>
      </c>
      <c r="B853" s="10">
        <f>SUMPRODUCT((Educators!B$2:B$15000=1)*(Educators!C$2:C$15000=A853)*(Educators!D$2:D$15000))</f>
        <v>1</v>
      </c>
      <c r="C853" s="10">
        <f>SUMPRODUCT((Educators!B$2:B$15000=0)*(Educators!C$2:C$15000=A853)*(Educators!D$2:D$15000))</f>
        <v>239</v>
      </c>
      <c r="D853" s="10">
        <f t="shared" si="65"/>
        <v>240</v>
      </c>
      <c r="E853" s="24">
        <v>7</v>
      </c>
      <c r="F853" s="24">
        <v>202</v>
      </c>
      <c r="G853" s="10">
        <f t="shared" si="66"/>
        <v>209</v>
      </c>
      <c r="H853" s="24">
        <v>0</v>
      </c>
      <c r="I853" s="24">
        <v>227</v>
      </c>
      <c r="J853" s="10">
        <f t="shared" si="67"/>
        <v>227</v>
      </c>
      <c r="K853" s="24">
        <v>0</v>
      </c>
      <c r="L853" s="24">
        <v>365</v>
      </c>
      <c r="M853" s="10">
        <f t="shared" si="68"/>
        <v>365</v>
      </c>
      <c r="V853" s="10">
        <f t="shared" si="69"/>
        <v>320390</v>
      </c>
      <c r="W853" s="10">
        <f t="shared" si="70"/>
        <v>74681</v>
      </c>
      <c r="X853" s="10">
        <f t="shared" si="71"/>
        <v>320373</v>
      </c>
      <c r="Y853" s="10">
        <f t="shared" si="72"/>
        <v>77453</v>
      </c>
      <c r="Z853" s="10">
        <f t="shared" si="73"/>
        <v>320413</v>
      </c>
      <c r="AA853" s="10">
        <f t="shared" si="74"/>
        <v>80521</v>
      </c>
      <c r="AB853" s="10">
        <f t="shared" si="75"/>
        <v>320445</v>
      </c>
      <c r="AC853" s="10">
        <f t="shared" si="76"/>
        <v>75755</v>
      </c>
    </row>
    <row r="854" spans="1:29" x14ac:dyDescent="0.25">
      <c r="A854">
        <v>307</v>
      </c>
      <c r="B854" s="10">
        <f>SUMPRODUCT((Educators!B$2:B$15000=1)*(Educators!C$2:C$15000=A854)*(Educators!D$2:D$15000))</f>
        <v>0</v>
      </c>
      <c r="C854" s="10">
        <f>SUMPRODUCT((Educators!B$2:B$15000=0)*(Educators!C$2:C$15000=A854)*(Educators!D$2:D$15000))</f>
        <v>55</v>
      </c>
      <c r="D854" s="10">
        <f t="shared" si="65"/>
        <v>55</v>
      </c>
      <c r="E854" s="24">
        <v>11</v>
      </c>
      <c r="F854" s="24">
        <v>609</v>
      </c>
      <c r="G854" s="10">
        <f t="shared" si="66"/>
        <v>620</v>
      </c>
      <c r="H854" s="24">
        <v>1</v>
      </c>
      <c r="I854" s="24">
        <v>254</v>
      </c>
      <c r="J854" s="10">
        <f t="shared" si="67"/>
        <v>255</v>
      </c>
      <c r="K854" s="24">
        <v>0</v>
      </c>
      <c r="L854" s="24">
        <v>305</v>
      </c>
      <c r="M854" s="10">
        <f t="shared" si="68"/>
        <v>305</v>
      </c>
      <c r="V854" s="10">
        <f t="shared" si="69"/>
        <v>320390</v>
      </c>
      <c r="W854" s="10">
        <f t="shared" si="70"/>
        <v>74736</v>
      </c>
      <c r="X854" s="10">
        <f t="shared" si="71"/>
        <v>320384</v>
      </c>
      <c r="Y854" s="10">
        <f t="shared" si="72"/>
        <v>78062</v>
      </c>
      <c r="Z854" s="10">
        <f t="shared" si="73"/>
        <v>320414</v>
      </c>
      <c r="AA854" s="10">
        <f t="shared" si="74"/>
        <v>80775</v>
      </c>
      <c r="AB854" s="10">
        <f t="shared" si="75"/>
        <v>320445</v>
      </c>
      <c r="AC854" s="10">
        <f t="shared" si="76"/>
        <v>76060</v>
      </c>
    </row>
    <row r="855" spans="1:29" x14ac:dyDescent="0.25">
      <c r="A855">
        <v>308</v>
      </c>
      <c r="B855" s="10">
        <f>SUMPRODUCT((Educators!B$2:B$15000=1)*(Educators!C$2:C$15000=A855)*(Educators!D$2:D$15000))</f>
        <v>1</v>
      </c>
      <c r="C855" s="10">
        <f>SUMPRODUCT((Educators!B$2:B$15000=0)*(Educators!C$2:C$15000=A855)*(Educators!D$2:D$15000))</f>
        <v>1034</v>
      </c>
      <c r="D855" s="10">
        <f t="shared" si="65"/>
        <v>1035</v>
      </c>
      <c r="E855" s="24">
        <v>1</v>
      </c>
      <c r="F855" s="24">
        <v>154</v>
      </c>
      <c r="G855" s="10">
        <f t="shared" si="66"/>
        <v>155</v>
      </c>
      <c r="H855" s="24">
        <v>0</v>
      </c>
      <c r="I855" s="24">
        <v>186</v>
      </c>
      <c r="J855" s="10">
        <f t="shared" si="67"/>
        <v>186</v>
      </c>
      <c r="K855" s="24">
        <v>0</v>
      </c>
      <c r="L855" s="24">
        <v>446</v>
      </c>
      <c r="M855" s="10">
        <f t="shared" si="68"/>
        <v>446</v>
      </c>
      <c r="V855" s="10">
        <f t="shared" si="69"/>
        <v>320391</v>
      </c>
      <c r="W855" s="10">
        <f t="shared" si="70"/>
        <v>75770</v>
      </c>
      <c r="X855" s="10">
        <f t="shared" si="71"/>
        <v>320385</v>
      </c>
      <c r="Y855" s="10">
        <f t="shared" si="72"/>
        <v>78216</v>
      </c>
      <c r="Z855" s="10">
        <f t="shared" si="73"/>
        <v>320414</v>
      </c>
      <c r="AA855" s="10">
        <f t="shared" si="74"/>
        <v>80961</v>
      </c>
      <c r="AB855" s="10">
        <f t="shared" si="75"/>
        <v>320445</v>
      </c>
      <c r="AC855" s="10">
        <f t="shared" si="76"/>
        <v>76506</v>
      </c>
    </row>
    <row r="856" spans="1:29" x14ac:dyDescent="0.25">
      <c r="A856">
        <v>309</v>
      </c>
      <c r="B856" s="10">
        <f>SUMPRODUCT((Educators!B$2:B$15000=1)*(Educators!C$2:C$15000=A856)*(Educators!D$2:D$15000))</f>
        <v>0</v>
      </c>
      <c r="C856" s="10">
        <f>SUMPRODUCT((Educators!B$2:B$15000=0)*(Educators!C$2:C$15000=A856)*(Educators!D$2:D$15000))</f>
        <v>187</v>
      </c>
      <c r="D856" s="10">
        <f t="shared" si="65"/>
        <v>187</v>
      </c>
      <c r="E856" s="24">
        <v>5</v>
      </c>
      <c r="F856" s="24">
        <v>330</v>
      </c>
      <c r="G856" s="10">
        <f t="shared" si="66"/>
        <v>335</v>
      </c>
      <c r="H856" s="24">
        <v>0</v>
      </c>
      <c r="I856" s="24">
        <v>224</v>
      </c>
      <c r="J856" s="10">
        <f t="shared" si="67"/>
        <v>224</v>
      </c>
      <c r="K856" s="24">
        <v>0</v>
      </c>
      <c r="L856" s="24">
        <v>383</v>
      </c>
      <c r="M856" s="10">
        <f t="shared" si="68"/>
        <v>383</v>
      </c>
      <c r="V856" s="10">
        <f t="shared" si="69"/>
        <v>320391</v>
      </c>
      <c r="W856" s="10">
        <f t="shared" si="70"/>
        <v>75957</v>
      </c>
      <c r="X856" s="10">
        <f t="shared" si="71"/>
        <v>320390</v>
      </c>
      <c r="Y856" s="10">
        <f t="shared" si="72"/>
        <v>78546</v>
      </c>
      <c r="Z856" s="10">
        <f t="shared" si="73"/>
        <v>320414</v>
      </c>
      <c r="AA856" s="10">
        <f t="shared" si="74"/>
        <v>81185</v>
      </c>
      <c r="AB856" s="10">
        <f t="shared" si="75"/>
        <v>320445</v>
      </c>
      <c r="AC856" s="10">
        <f t="shared" si="76"/>
        <v>76889</v>
      </c>
    </row>
    <row r="857" spans="1:29" x14ac:dyDescent="0.25">
      <c r="A857">
        <v>310</v>
      </c>
      <c r="B857" s="10">
        <f>SUMPRODUCT((Educators!B$2:B$15000=1)*(Educators!C$2:C$15000=A857)*(Educators!D$2:D$15000))</f>
        <v>4</v>
      </c>
      <c r="C857" s="10">
        <f>SUMPRODUCT((Educators!B$2:B$15000=0)*(Educators!C$2:C$15000=A857)*(Educators!D$2:D$15000))</f>
        <v>204</v>
      </c>
      <c r="D857" s="10">
        <f t="shared" si="65"/>
        <v>208</v>
      </c>
      <c r="E857" s="24">
        <v>0</v>
      </c>
      <c r="F857" s="24">
        <v>230</v>
      </c>
      <c r="G857" s="10">
        <f t="shared" si="66"/>
        <v>230</v>
      </c>
      <c r="H857" s="24">
        <v>0</v>
      </c>
      <c r="I857" s="24">
        <v>174</v>
      </c>
      <c r="J857" s="10">
        <f t="shared" si="67"/>
        <v>174</v>
      </c>
      <c r="K857" s="24">
        <v>2</v>
      </c>
      <c r="L857" s="24">
        <v>305</v>
      </c>
      <c r="M857" s="10">
        <f t="shared" si="68"/>
        <v>307</v>
      </c>
      <c r="V857" s="10">
        <f t="shared" si="69"/>
        <v>320395</v>
      </c>
      <c r="W857" s="10">
        <f t="shared" si="70"/>
        <v>76161</v>
      </c>
      <c r="X857" s="10">
        <f t="shared" si="71"/>
        <v>320390</v>
      </c>
      <c r="Y857" s="10">
        <f t="shared" si="72"/>
        <v>78776</v>
      </c>
      <c r="Z857" s="10">
        <f t="shared" si="73"/>
        <v>320414</v>
      </c>
      <c r="AA857" s="10">
        <f t="shared" si="74"/>
        <v>81359</v>
      </c>
      <c r="AB857" s="10">
        <f t="shared" si="75"/>
        <v>320447</v>
      </c>
      <c r="AC857" s="10">
        <f t="shared" si="76"/>
        <v>77194</v>
      </c>
    </row>
    <row r="858" spans="1:29" x14ac:dyDescent="0.25">
      <c r="A858">
        <v>311</v>
      </c>
      <c r="B858" s="10">
        <f>SUMPRODUCT((Educators!B$2:B$15000=1)*(Educators!C$2:C$15000=A858)*(Educators!D$2:D$15000))</f>
        <v>0</v>
      </c>
      <c r="C858" s="10">
        <f>SUMPRODUCT((Educators!B$2:B$15000=0)*(Educators!C$2:C$15000=A858)*(Educators!D$2:D$15000))</f>
        <v>385</v>
      </c>
      <c r="D858" s="10">
        <f t="shared" si="65"/>
        <v>385</v>
      </c>
      <c r="E858" s="24">
        <v>2</v>
      </c>
      <c r="F858" s="24">
        <v>258</v>
      </c>
      <c r="G858" s="10">
        <f t="shared" si="66"/>
        <v>260</v>
      </c>
      <c r="H858" s="24">
        <v>0</v>
      </c>
      <c r="I858" s="24">
        <v>194</v>
      </c>
      <c r="J858" s="10">
        <f t="shared" si="67"/>
        <v>194</v>
      </c>
      <c r="K858" s="24">
        <v>0</v>
      </c>
      <c r="L858" s="24">
        <v>295</v>
      </c>
      <c r="M858" s="10">
        <f t="shared" si="68"/>
        <v>295</v>
      </c>
      <c r="V858" s="10">
        <f t="shared" si="69"/>
        <v>320395</v>
      </c>
      <c r="W858" s="10">
        <f t="shared" si="70"/>
        <v>76546</v>
      </c>
      <c r="X858" s="10">
        <f t="shared" si="71"/>
        <v>320392</v>
      </c>
      <c r="Y858" s="10">
        <f t="shared" si="72"/>
        <v>79034</v>
      </c>
      <c r="Z858" s="10">
        <f t="shared" si="73"/>
        <v>320414</v>
      </c>
      <c r="AA858" s="10">
        <f t="shared" si="74"/>
        <v>81553</v>
      </c>
      <c r="AB858" s="10">
        <f t="shared" si="75"/>
        <v>320447</v>
      </c>
      <c r="AC858" s="10">
        <f t="shared" si="76"/>
        <v>77489</v>
      </c>
    </row>
    <row r="859" spans="1:29" x14ac:dyDescent="0.25">
      <c r="A859">
        <v>312</v>
      </c>
      <c r="B859" s="10">
        <f>SUMPRODUCT((Educators!B$2:B$15000=1)*(Educators!C$2:C$15000=A859)*(Educators!D$2:D$15000))</f>
        <v>1</v>
      </c>
      <c r="C859" s="10">
        <f>SUMPRODUCT((Educators!B$2:B$15000=0)*(Educators!C$2:C$15000=A859)*(Educators!D$2:D$15000))</f>
        <v>140</v>
      </c>
      <c r="D859" s="10">
        <f t="shared" si="65"/>
        <v>141</v>
      </c>
      <c r="E859" s="24">
        <v>1</v>
      </c>
      <c r="F859" s="24">
        <v>113</v>
      </c>
      <c r="G859" s="10">
        <f t="shared" si="66"/>
        <v>114</v>
      </c>
      <c r="H859" s="24">
        <v>1</v>
      </c>
      <c r="I859" s="24">
        <v>161</v>
      </c>
      <c r="J859" s="10">
        <f t="shared" si="67"/>
        <v>162</v>
      </c>
      <c r="K859" s="24">
        <v>0</v>
      </c>
      <c r="L859" s="24">
        <v>369</v>
      </c>
      <c r="M859" s="10">
        <f t="shared" si="68"/>
        <v>369</v>
      </c>
      <c r="V859" s="10">
        <f t="shared" si="69"/>
        <v>320396</v>
      </c>
      <c r="W859" s="10">
        <f t="shared" si="70"/>
        <v>76686</v>
      </c>
      <c r="X859" s="10">
        <f t="shared" si="71"/>
        <v>320393</v>
      </c>
      <c r="Y859" s="10">
        <f t="shared" si="72"/>
        <v>79147</v>
      </c>
      <c r="Z859" s="10">
        <f t="shared" si="73"/>
        <v>320415</v>
      </c>
      <c r="AA859" s="10">
        <f t="shared" si="74"/>
        <v>81714</v>
      </c>
      <c r="AB859" s="10">
        <f t="shared" si="75"/>
        <v>320447</v>
      </c>
      <c r="AC859" s="10">
        <f t="shared" si="76"/>
        <v>77858</v>
      </c>
    </row>
    <row r="860" spans="1:29" x14ac:dyDescent="0.25">
      <c r="A860">
        <v>313</v>
      </c>
      <c r="B860" s="10">
        <f>SUMPRODUCT((Educators!B$2:B$15000=1)*(Educators!C$2:C$15000=A860)*(Educators!D$2:D$15000))</f>
        <v>0</v>
      </c>
      <c r="C860" s="10">
        <f>SUMPRODUCT((Educators!B$2:B$15000=0)*(Educators!C$2:C$15000=A860)*(Educators!D$2:D$15000))</f>
        <v>64</v>
      </c>
      <c r="D860" s="10">
        <f t="shared" si="65"/>
        <v>64</v>
      </c>
      <c r="E860" s="24">
        <v>0</v>
      </c>
      <c r="F860" s="24">
        <v>346</v>
      </c>
      <c r="G860" s="10">
        <f t="shared" si="66"/>
        <v>346</v>
      </c>
      <c r="H860" s="24">
        <v>0</v>
      </c>
      <c r="I860" s="24">
        <v>131</v>
      </c>
      <c r="J860" s="10">
        <f t="shared" si="67"/>
        <v>131</v>
      </c>
      <c r="K860" s="24">
        <v>0</v>
      </c>
      <c r="L860" s="24">
        <v>241</v>
      </c>
      <c r="M860" s="10">
        <f t="shared" si="68"/>
        <v>241</v>
      </c>
      <c r="V860" s="10">
        <f t="shared" si="69"/>
        <v>320396</v>
      </c>
      <c r="W860" s="10">
        <f t="shared" si="70"/>
        <v>76750</v>
      </c>
      <c r="X860" s="10">
        <f t="shared" si="71"/>
        <v>320393</v>
      </c>
      <c r="Y860" s="10">
        <f t="shared" si="72"/>
        <v>79493</v>
      </c>
      <c r="Z860" s="10">
        <f t="shared" si="73"/>
        <v>320415</v>
      </c>
      <c r="AA860" s="10">
        <f t="shared" si="74"/>
        <v>81845</v>
      </c>
      <c r="AB860" s="10">
        <f t="shared" si="75"/>
        <v>320447</v>
      </c>
      <c r="AC860" s="10">
        <f t="shared" si="76"/>
        <v>78099</v>
      </c>
    </row>
    <row r="861" spans="1:29" x14ac:dyDescent="0.25">
      <c r="A861">
        <v>314</v>
      </c>
      <c r="B861" s="10">
        <f>SUMPRODUCT((Educators!B$2:B$15000=1)*(Educators!C$2:C$15000=A861)*(Educators!D$2:D$15000))</f>
        <v>0</v>
      </c>
      <c r="C861" s="10">
        <f>SUMPRODUCT((Educators!B$2:B$15000=0)*(Educators!C$2:C$15000=A861)*(Educators!D$2:D$15000))</f>
        <v>490</v>
      </c>
      <c r="D861" s="10">
        <f t="shared" si="65"/>
        <v>490</v>
      </c>
      <c r="E861" s="24">
        <v>0</v>
      </c>
      <c r="F861" s="24">
        <v>80</v>
      </c>
      <c r="G861" s="10">
        <f t="shared" si="66"/>
        <v>80</v>
      </c>
      <c r="H861" s="24">
        <v>0</v>
      </c>
      <c r="I861" s="24">
        <v>134</v>
      </c>
      <c r="J861" s="10">
        <f t="shared" si="67"/>
        <v>134</v>
      </c>
      <c r="K861" s="24">
        <v>0</v>
      </c>
      <c r="L861" s="24">
        <v>254</v>
      </c>
      <c r="M861" s="10">
        <f t="shared" si="68"/>
        <v>254</v>
      </c>
      <c r="V861" s="10">
        <f t="shared" si="69"/>
        <v>320396</v>
      </c>
      <c r="W861" s="10">
        <f t="shared" si="70"/>
        <v>77240</v>
      </c>
      <c r="X861" s="10">
        <f t="shared" si="71"/>
        <v>320393</v>
      </c>
      <c r="Y861" s="10">
        <f t="shared" si="72"/>
        <v>79573</v>
      </c>
      <c r="Z861" s="10">
        <f t="shared" si="73"/>
        <v>320415</v>
      </c>
      <c r="AA861" s="10">
        <f t="shared" si="74"/>
        <v>81979</v>
      </c>
      <c r="AB861" s="10">
        <f t="shared" si="75"/>
        <v>320447</v>
      </c>
      <c r="AC861" s="10">
        <f t="shared" si="76"/>
        <v>78353</v>
      </c>
    </row>
    <row r="862" spans="1:29" x14ac:dyDescent="0.25">
      <c r="A862">
        <v>315</v>
      </c>
      <c r="B862" s="10">
        <f>SUMPRODUCT((Educators!B$2:B$15000=1)*(Educators!C$2:C$15000=A862)*(Educators!D$2:D$15000))</f>
        <v>0</v>
      </c>
      <c r="C862" s="10">
        <f>SUMPRODUCT((Educators!B$2:B$15000=0)*(Educators!C$2:C$15000=A862)*(Educators!D$2:D$15000))</f>
        <v>46</v>
      </c>
      <c r="D862" s="10">
        <f t="shared" si="65"/>
        <v>46</v>
      </c>
      <c r="E862" s="24">
        <v>2</v>
      </c>
      <c r="F862" s="24">
        <v>295</v>
      </c>
      <c r="G862" s="10">
        <f t="shared" si="66"/>
        <v>297</v>
      </c>
      <c r="H862" s="24">
        <v>1</v>
      </c>
      <c r="I862" s="24">
        <v>160</v>
      </c>
      <c r="J862" s="10">
        <f t="shared" si="67"/>
        <v>161</v>
      </c>
      <c r="K862" s="24">
        <v>0</v>
      </c>
      <c r="L862" s="24">
        <v>346</v>
      </c>
      <c r="M862" s="10">
        <f t="shared" si="68"/>
        <v>346</v>
      </c>
      <c r="V862" s="10">
        <f t="shared" si="69"/>
        <v>320396</v>
      </c>
      <c r="W862" s="10">
        <f t="shared" si="70"/>
        <v>77286</v>
      </c>
      <c r="X862" s="10">
        <f t="shared" si="71"/>
        <v>320395</v>
      </c>
      <c r="Y862" s="10">
        <f t="shared" si="72"/>
        <v>79868</v>
      </c>
      <c r="Z862" s="10">
        <f t="shared" si="73"/>
        <v>320416</v>
      </c>
      <c r="AA862" s="10">
        <f t="shared" si="74"/>
        <v>82139</v>
      </c>
      <c r="AB862" s="10">
        <f t="shared" si="75"/>
        <v>320447</v>
      </c>
      <c r="AC862" s="10">
        <f t="shared" si="76"/>
        <v>78699</v>
      </c>
    </row>
    <row r="863" spans="1:29" x14ac:dyDescent="0.25">
      <c r="A863">
        <v>316</v>
      </c>
      <c r="B863" s="10">
        <f>SUMPRODUCT((Educators!B$2:B$15000=1)*(Educators!C$2:C$15000=A863)*(Educators!D$2:D$15000))</f>
        <v>0</v>
      </c>
      <c r="C863" s="10">
        <f>SUMPRODUCT((Educators!B$2:B$15000=0)*(Educators!C$2:C$15000=A863)*(Educators!D$2:D$15000))</f>
        <v>400</v>
      </c>
      <c r="D863" s="10">
        <f t="shared" si="65"/>
        <v>400</v>
      </c>
      <c r="E863" s="24">
        <v>0</v>
      </c>
      <c r="F863" s="24">
        <v>48</v>
      </c>
      <c r="G863" s="10">
        <f t="shared" si="66"/>
        <v>48</v>
      </c>
      <c r="H863" s="24">
        <v>0</v>
      </c>
      <c r="I863" s="24">
        <v>103</v>
      </c>
      <c r="J863" s="10">
        <f t="shared" si="67"/>
        <v>103</v>
      </c>
      <c r="K863" s="24">
        <v>0</v>
      </c>
      <c r="L863" s="24">
        <v>267</v>
      </c>
      <c r="M863" s="10">
        <f t="shared" si="68"/>
        <v>267</v>
      </c>
      <c r="V863" s="10">
        <f t="shared" si="69"/>
        <v>320396</v>
      </c>
      <c r="W863" s="10">
        <f t="shared" si="70"/>
        <v>77686</v>
      </c>
      <c r="X863" s="10">
        <f t="shared" si="71"/>
        <v>320395</v>
      </c>
      <c r="Y863" s="10">
        <f t="shared" si="72"/>
        <v>79916</v>
      </c>
      <c r="Z863" s="10">
        <f t="shared" si="73"/>
        <v>320416</v>
      </c>
      <c r="AA863" s="10">
        <f t="shared" si="74"/>
        <v>82242</v>
      </c>
      <c r="AB863" s="10">
        <f t="shared" si="75"/>
        <v>320447</v>
      </c>
      <c r="AC863" s="10">
        <f t="shared" si="76"/>
        <v>78966</v>
      </c>
    </row>
    <row r="864" spans="1:29" x14ac:dyDescent="0.25">
      <c r="A864">
        <v>317</v>
      </c>
      <c r="B864" s="10">
        <f>SUMPRODUCT((Educators!B$2:B$15000=1)*(Educators!C$2:C$15000=A864)*(Educators!D$2:D$15000))</f>
        <v>0</v>
      </c>
      <c r="C864" s="10">
        <f>SUMPRODUCT((Educators!B$2:B$15000=0)*(Educators!C$2:C$15000=A864)*(Educators!D$2:D$15000))</f>
        <v>77</v>
      </c>
      <c r="D864" s="10">
        <f t="shared" si="65"/>
        <v>77</v>
      </c>
      <c r="E864" s="24">
        <v>0</v>
      </c>
      <c r="F864" s="24">
        <v>180</v>
      </c>
      <c r="G864" s="10">
        <f t="shared" si="66"/>
        <v>180</v>
      </c>
      <c r="H864" s="24">
        <v>0</v>
      </c>
      <c r="I864" s="24">
        <v>144</v>
      </c>
      <c r="J864" s="10">
        <f t="shared" si="67"/>
        <v>144</v>
      </c>
      <c r="K864" s="24">
        <v>0</v>
      </c>
      <c r="L864" s="24">
        <v>270</v>
      </c>
      <c r="M864" s="10">
        <f t="shared" si="68"/>
        <v>270</v>
      </c>
      <c r="V864" s="10">
        <f t="shared" si="69"/>
        <v>320396</v>
      </c>
      <c r="W864" s="10">
        <f t="shared" si="70"/>
        <v>77763</v>
      </c>
      <c r="X864" s="10">
        <f t="shared" si="71"/>
        <v>320395</v>
      </c>
      <c r="Y864" s="10">
        <f t="shared" si="72"/>
        <v>80096</v>
      </c>
      <c r="Z864" s="10">
        <f t="shared" si="73"/>
        <v>320416</v>
      </c>
      <c r="AA864" s="10">
        <f t="shared" si="74"/>
        <v>82386</v>
      </c>
      <c r="AB864" s="10">
        <f t="shared" si="75"/>
        <v>320447</v>
      </c>
      <c r="AC864" s="10">
        <f t="shared" si="76"/>
        <v>79236</v>
      </c>
    </row>
    <row r="865" spans="1:29" x14ac:dyDescent="0.25">
      <c r="A865">
        <v>318</v>
      </c>
      <c r="B865" s="10">
        <f>SUMPRODUCT((Educators!B$2:B$15000=1)*(Educators!C$2:C$15000=A865)*(Educators!D$2:D$15000))</f>
        <v>1</v>
      </c>
      <c r="C865" s="10">
        <f>SUMPRODUCT((Educators!B$2:B$15000=0)*(Educators!C$2:C$15000=A865)*(Educators!D$2:D$15000))</f>
        <v>511</v>
      </c>
      <c r="D865" s="10">
        <f t="shared" si="65"/>
        <v>512</v>
      </c>
      <c r="E865" s="24">
        <v>0</v>
      </c>
      <c r="F865" s="24">
        <v>59</v>
      </c>
      <c r="G865" s="10">
        <f t="shared" si="66"/>
        <v>59</v>
      </c>
      <c r="H865" s="24">
        <v>0</v>
      </c>
      <c r="I865" s="24">
        <v>157</v>
      </c>
      <c r="J865" s="10">
        <f t="shared" si="67"/>
        <v>157</v>
      </c>
      <c r="K865" s="24">
        <v>0</v>
      </c>
      <c r="L865" s="24">
        <v>255</v>
      </c>
      <c r="M865" s="10">
        <f t="shared" si="68"/>
        <v>255</v>
      </c>
      <c r="V865" s="10">
        <f t="shared" si="69"/>
        <v>320397</v>
      </c>
      <c r="W865" s="10">
        <f t="shared" si="70"/>
        <v>78274</v>
      </c>
      <c r="X865" s="10">
        <f t="shared" si="71"/>
        <v>320395</v>
      </c>
      <c r="Y865" s="10">
        <f t="shared" si="72"/>
        <v>80155</v>
      </c>
      <c r="Z865" s="10">
        <f t="shared" si="73"/>
        <v>320416</v>
      </c>
      <c r="AA865" s="10">
        <f t="shared" si="74"/>
        <v>82543</v>
      </c>
      <c r="AB865" s="10">
        <f t="shared" si="75"/>
        <v>320447</v>
      </c>
      <c r="AC865" s="10">
        <f t="shared" si="76"/>
        <v>79491</v>
      </c>
    </row>
    <row r="866" spans="1:29" x14ac:dyDescent="0.25">
      <c r="A866">
        <v>319</v>
      </c>
      <c r="B866" s="10">
        <f>SUMPRODUCT((Educators!B$2:B$15000=1)*(Educators!C$2:C$15000=A866)*(Educators!D$2:D$15000))</f>
        <v>0</v>
      </c>
      <c r="C866" s="10">
        <f>SUMPRODUCT((Educators!B$2:B$15000=0)*(Educators!C$2:C$15000=A866)*(Educators!D$2:D$15000))</f>
        <v>74</v>
      </c>
      <c r="D866" s="10">
        <f t="shared" si="65"/>
        <v>74</v>
      </c>
      <c r="E866" s="24">
        <v>0</v>
      </c>
      <c r="F866" s="24">
        <v>181</v>
      </c>
      <c r="G866" s="10">
        <f t="shared" si="66"/>
        <v>181</v>
      </c>
      <c r="H866" s="24">
        <v>0</v>
      </c>
      <c r="I866" s="24">
        <v>75</v>
      </c>
      <c r="J866" s="10">
        <f t="shared" si="67"/>
        <v>75</v>
      </c>
      <c r="K866" s="24">
        <v>0</v>
      </c>
      <c r="L866" s="24">
        <v>254</v>
      </c>
      <c r="M866" s="10">
        <f t="shared" si="68"/>
        <v>254</v>
      </c>
      <c r="V866" s="10">
        <f t="shared" si="69"/>
        <v>320397</v>
      </c>
      <c r="W866" s="10">
        <f t="shared" si="70"/>
        <v>78348</v>
      </c>
      <c r="X866" s="10">
        <f t="shared" si="71"/>
        <v>320395</v>
      </c>
      <c r="Y866" s="10">
        <f t="shared" si="72"/>
        <v>80336</v>
      </c>
      <c r="Z866" s="10">
        <f t="shared" si="73"/>
        <v>320416</v>
      </c>
      <c r="AA866" s="10">
        <f t="shared" si="74"/>
        <v>82618</v>
      </c>
      <c r="AB866" s="10">
        <f t="shared" si="75"/>
        <v>320447</v>
      </c>
      <c r="AC866" s="10">
        <f t="shared" si="76"/>
        <v>79745</v>
      </c>
    </row>
    <row r="867" spans="1:29" x14ac:dyDescent="0.25">
      <c r="A867">
        <v>320</v>
      </c>
      <c r="B867" s="10">
        <f>SUMPRODUCT((Educators!B$2:B$15000=1)*(Educators!C$2:C$15000=A867)*(Educators!D$2:D$15000))</f>
        <v>0</v>
      </c>
      <c r="C867" s="10">
        <f>SUMPRODUCT((Educators!B$2:B$15000=0)*(Educators!C$2:C$15000=A867)*(Educators!D$2:D$15000))</f>
        <v>447</v>
      </c>
      <c r="D867" s="10">
        <f t="shared" si="65"/>
        <v>447</v>
      </c>
      <c r="E867" s="24">
        <v>0</v>
      </c>
      <c r="F867" s="24">
        <v>66</v>
      </c>
      <c r="G867" s="10">
        <f t="shared" si="66"/>
        <v>66</v>
      </c>
      <c r="H867" s="24">
        <v>0</v>
      </c>
      <c r="I867" s="24">
        <v>143</v>
      </c>
      <c r="J867" s="10">
        <f t="shared" si="67"/>
        <v>143</v>
      </c>
      <c r="K867" s="24">
        <v>0</v>
      </c>
      <c r="L867" s="24">
        <v>268</v>
      </c>
      <c r="M867" s="10">
        <f t="shared" si="68"/>
        <v>268</v>
      </c>
      <c r="V867" s="10">
        <f t="shared" si="69"/>
        <v>320397</v>
      </c>
      <c r="W867" s="10">
        <f t="shared" si="70"/>
        <v>78795</v>
      </c>
      <c r="X867" s="10">
        <f t="shared" si="71"/>
        <v>320395</v>
      </c>
      <c r="Y867" s="10">
        <f t="shared" si="72"/>
        <v>80402</v>
      </c>
      <c r="Z867" s="10">
        <f t="shared" si="73"/>
        <v>320416</v>
      </c>
      <c r="AA867" s="10">
        <f t="shared" si="74"/>
        <v>82761</v>
      </c>
      <c r="AB867" s="10">
        <f t="shared" si="75"/>
        <v>320447</v>
      </c>
      <c r="AC867" s="10">
        <f t="shared" si="76"/>
        <v>80013</v>
      </c>
    </row>
    <row r="868" spans="1:29" x14ac:dyDescent="0.25">
      <c r="A868">
        <v>321</v>
      </c>
      <c r="B868" s="10">
        <f>SUMPRODUCT((Educators!B$2:B$15000=1)*(Educators!C$2:C$15000=A868)*(Educators!D$2:D$15000))</f>
        <v>0</v>
      </c>
      <c r="C868" s="10">
        <f>SUMPRODUCT((Educators!B$2:B$15000=0)*(Educators!C$2:C$15000=A868)*(Educators!D$2:D$15000))</f>
        <v>55</v>
      </c>
      <c r="D868" s="10">
        <f t="shared" si="65"/>
        <v>55</v>
      </c>
      <c r="E868" s="24">
        <v>4</v>
      </c>
      <c r="F868" s="24">
        <v>183</v>
      </c>
      <c r="G868" s="10">
        <f t="shared" si="66"/>
        <v>187</v>
      </c>
      <c r="H868" s="24">
        <v>0</v>
      </c>
      <c r="I868" s="24">
        <v>97</v>
      </c>
      <c r="J868" s="10">
        <f t="shared" si="67"/>
        <v>97</v>
      </c>
      <c r="K868" s="24">
        <v>2</v>
      </c>
      <c r="L868" s="24">
        <v>222</v>
      </c>
      <c r="M868" s="10">
        <f t="shared" si="68"/>
        <v>224</v>
      </c>
      <c r="V868" s="10">
        <f t="shared" si="69"/>
        <v>320397</v>
      </c>
      <c r="W868" s="10">
        <f t="shared" si="70"/>
        <v>78850</v>
      </c>
      <c r="X868" s="10">
        <f t="shared" si="71"/>
        <v>320399</v>
      </c>
      <c r="Y868" s="10">
        <f t="shared" si="72"/>
        <v>80585</v>
      </c>
      <c r="Z868" s="10">
        <f t="shared" si="73"/>
        <v>320416</v>
      </c>
      <c r="AA868" s="10">
        <f t="shared" si="74"/>
        <v>82858</v>
      </c>
      <c r="AB868" s="10">
        <f t="shared" si="75"/>
        <v>320449</v>
      </c>
      <c r="AC868" s="10">
        <f t="shared" si="76"/>
        <v>80235</v>
      </c>
    </row>
    <row r="869" spans="1:29" x14ac:dyDescent="0.25">
      <c r="A869">
        <v>322</v>
      </c>
      <c r="B869" s="10">
        <f>SUMPRODUCT((Educators!B$2:B$15000=1)*(Educators!C$2:C$15000=A869)*(Educators!D$2:D$15000))</f>
        <v>0</v>
      </c>
      <c r="C869" s="10">
        <f>SUMPRODUCT((Educators!B$2:B$15000=0)*(Educators!C$2:C$15000=A869)*(Educators!D$2:D$15000))</f>
        <v>465</v>
      </c>
      <c r="D869" s="10">
        <f t="shared" ref="D869:D932" si="77">SUM(B869:C869)</f>
        <v>465</v>
      </c>
      <c r="E869" s="24">
        <v>0</v>
      </c>
      <c r="F869" s="24">
        <v>38</v>
      </c>
      <c r="G869" s="10">
        <f t="shared" ref="G869:G932" si="78">SUM(E869:F869)</f>
        <v>38</v>
      </c>
      <c r="H869" s="24">
        <v>0</v>
      </c>
      <c r="I869" s="24">
        <v>73</v>
      </c>
      <c r="J869" s="10">
        <f t="shared" ref="J869:J932" si="79">SUM(H869:I869)</f>
        <v>73</v>
      </c>
      <c r="K869" s="24">
        <v>0</v>
      </c>
      <c r="L869" s="24">
        <v>175</v>
      </c>
      <c r="M869" s="10">
        <f t="shared" ref="M869:M932" si="80">SUM(K869:L869)</f>
        <v>175</v>
      </c>
      <c r="V869" s="10">
        <f t="shared" si="69"/>
        <v>320397</v>
      </c>
      <c r="W869" s="10">
        <f t="shared" si="70"/>
        <v>79315</v>
      </c>
      <c r="X869" s="10">
        <f t="shared" si="71"/>
        <v>320399</v>
      </c>
      <c r="Y869" s="10">
        <f t="shared" si="72"/>
        <v>80623</v>
      </c>
      <c r="Z869" s="10">
        <f t="shared" si="73"/>
        <v>320416</v>
      </c>
      <c r="AA869" s="10">
        <f t="shared" si="74"/>
        <v>82931</v>
      </c>
      <c r="AB869" s="10">
        <f t="shared" si="75"/>
        <v>320449</v>
      </c>
      <c r="AC869" s="10">
        <f t="shared" si="76"/>
        <v>80410</v>
      </c>
    </row>
    <row r="870" spans="1:29" x14ac:dyDescent="0.25">
      <c r="A870">
        <v>323</v>
      </c>
      <c r="B870" s="10">
        <f>SUMPRODUCT((Educators!B$2:B$15000=1)*(Educators!C$2:C$15000=A870)*(Educators!D$2:D$15000))</f>
        <v>1</v>
      </c>
      <c r="C870" s="10">
        <f>SUMPRODUCT((Educators!B$2:B$15000=0)*(Educators!C$2:C$15000=A870)*(Educators!D$2:D$15000))</f>
        <v>46</v>
      </c>
      <c r="D870" s="10">
        <f t="shared" si="77"/>
        <v>47</v>
      </c>
      <c r="E870" s="24">
        <v>0</v>
      </c>
      <c r="F870" s="24">
        <v>176</v>
      </c>
      <c r="G870" s="10">
        <f t="shared" si="78"/>
        <v>176</v>
      </c>
      <c r="H870" s="24">
        <v>0</v>
      </c>
      <c r="I870" s="24">
        <v>169</v>
      </c>
      <c r="J870" s="10">
        <f t="shared" si="79"/>
        <v>169</v>
      </c>
      <c r="K870" s="24">
        <v>0</v>
      </c>
      <c r="L870" s="24">
        <v>247</v>
      </c>
      <c r="M870" s="10">
        <f t="shared" si="80"/>
        <v>247</v>
      </c>
      <c r="V870" s="10">
        <f t="shared" ref="V870:V933" si="81">V869+B870</f>
        <v>320398</v>
      </c>
      <c r="W870" s="10">
        <f t="shared" ref="W870:W933" si="82">W869+C870</f>
        <v>79361</v>
      </c>
      <c r="X870" s="10">
        <f t="shared" ref="X870:X933" si="83">X869+E870</f>
        <v>320399</v>
      </c>
      <c r="Y870" s="10">
        <f t="shared" ref="Y870:Y933" si="84">Y869+F870</f>
        <v>80799</v>
      </c>
      <c r="Z870" s="10">
        <f t="shared" ref="Z870:Z933" si="85">Z869+H870</f>
        <v>320416</v>
      </c>
      <c r="AA870" s="10">
        <f t="shared" ref="AA870:AA933" si="86">AA869+I870</f>
        <v>83100</v>
      </c>
      <c r="AB870" s="10">
        <f t="shared" ref="AB870:AB933" si="87">AB869+K870</f>
        <v>320449</v>
      </c>
      <c r="AC870" s="10">
        <f t="shared" ref="AC870:AC933" si="88">AC869+L870</f>
        <v>80657</v>
      </c>
    </row>
    <row r="871" spans="1:29" x14ac:dyDescent="0.25">
      <c r="A871">
        <v>324</v>
      </c>
      <c r="B871" s="10">
        <f>SUMPRODUCT((Educators!B$2:B$15000=1)*(Educators!C$2:C$15000=A871)*(Educators!D$2:D$15000))</f>
        <v>0</v>
      </c>
      <c r="C871" s="10">
        <f>SUMPRODUCT((Educators!B$2:B$15000=0)*(Educators!C$2:C$15000=A871)*(Educators!D$2:D$15000))</f>
        <v>388</v>
      </c>
      <c r="D871" s="10">
        <f t="shared" si="77"/>
        <v>388</v>
      </c>
      <c r="E871" s="24">
        <v>0</v>
      </c>
      <c r="F871" s="24">
        <v>73</v>
      </c>
      <c r="G871" s="10">
        <f t="shared" si="78"/>
        <v>73</v>
      </c>
      <c r="H871" s="24">
        <v>1</v>
      </c>
      <c r="I871" s="24">
        <v>104</v>
      </c>
      <c r="J871" s="10">
        <f t="shared" si="79"/>
        <v>105</v>
      </c>
      <c r="K871" s="24">
        <v>0</v>
      </c>
      <c r="L871" s="24">
        <v>220</v>
      </c>
      <c r="M871" s="10">
        <f t="shared" si="80"/>
        <v>220</v>
      </c>
      <c r="V871" s="10">
        <f t="shared" si="81"/>
        <v>320398</v>
      </c>
      <c r="W871" s="10">
        <f t="shared" si="82"/>
        <v>79749</v>
      </c>
      <c r="X871" s="10">
        <f t="shared" si="83"/>
        <v>320399</v>
      </c>
      <c r="Y871" s="10">
        <f t="shared" si="84"/>
        <v>80872</v>
      </c>
      <c r="Z871" s="10">
        <f t="shared" si="85"/>
        <v>320417</v>
      </c>
      <c r="AA871" s="10">
        <f t="shared" si="86"/>
        <v>83204</v>
      </c>
      <c r="AB871" s="10">
        <f t="shared" si="87"/>
        <v>320449</v>
      </c>
      <c r="AC871" s="10">
        <f t="shared" si="88"/>
        <v>80877</v>
      </c>
    </row>
    <row r="872" spans="1:29" x14ac:dyDescent="0.25">
      <c r="A872">
        <v>325</v>
      </c>
      <c r="B872" s="10">
        <f>SUMPRODUCT((Educators!B$2:B$15000=1)*(Educators!C$2:C$15000=A872)*(Educators!D$2:D$15000))</f>
        <v>0</v>
      </c>
      <c r="C872" s="10">
        <f>SUMPRODUCT((Educators!B$2:B$15000=0)*(Educators!C$2:C$15000=A872)*(Educators!D$2:D$15000))</f>
        <v>39</v>
      </c>
      <c r="D872" s="10">
        <f t="shared" si="77"/>
        <v>39</v>
      </c>
      <c r="E872" s="24">
        <v>0</v>
      </c>
      <c r="F872" s="24">
        <v>142</v>
      </c>
      <c r="G872" s="10">
        <f t="shared" si="78"/>
        <v>142</v>
      </c>
      <c r="H872" s="24">
        <v>0</v>
      </c>
      <c r="I872" s="24">
        <v>42</v>
      </c>
      <c r="J872" s="10">
        <f t="shared" si="79"/>
        <v>42</v>
      </c>
      <c r="K872" s="24">
        <v>0</v>
      </c>
      <c r="L872" s="24">
        <v>162</v>
      </c>
      <c r="M872" s="10">
        <f t="shared" si="80"/>
        <v>162</v>
      </c>
      <c r="V872" s="10">
        <f t="shared" si="81"/>
        <v>320398</v>
      </c>
      <c r="W872" s="10">
        <f t="shared" si="82"/>
        <v>79788</v>
      </c>
      <c r="X872" s="10">
        <f t="shared" si="83"/>
        <v>320399</v>
      </c>
      <c r="Y872" s="10">
        <f t="shared" si="84"/>
        <v>81014</v>
      </c>
      <c r="Z872" s="10">
        <f t="shared" si="85"/>
        <v>320417</v>
      </c>
      <c r="AA872" s="10">
        <f t="shared" si="86"/>
        <v>83246</v>
      </c>
      <c r="AB872" s="10">
        <f t="shared" si="87"/>
        <v>320449</v>
      </c>
      <c r="AC872" s="10">
        <f t="shared" si="88"/>
        <v>81039</v>
      </c>
    </row>
    <row r="873" spans="1:29" x14ac:dyDescent="0.25">
      <c r="A873">
        <v>326</v>
      </c>
      <c r="B873" s="10">
        <f>SUMPRODUCT((Educators!B$2:B$15000=1)*(Educators!C$2:C$15000=A873)*(Educators!D$2:D$15000))</f>
        <v>1</v>
      </c>
      <c r="C873" s="10">
        <f>SUMPRODUCT((Educators!B$2:B$15000=0)*(Educators!C$2:C$15000=A873)*(Educators!D$2:D$15000))</f>
        <v>373</v>
      </c>
      <c r="D873" s="10">
        <f t="shared" si="77"/>
        <v>374</v>
      </c>
      <c r="E873" s="24">
        <v>0</v>
      </c>
      <c r="F873" s="24">
        <v>57</v>
      </c>
      <c r="G873" s="10">
        <f t="shared" si="78"/>
        <v>57</v>
      </c>
      <c r="H873" s="24">
        <v>0</v>
      </c>
      <c r="I873" s="24">
        <v>135</v>
      </c>
      <c r="J873" s="10">
        <f t="shared" si="79"/>
        <v>135</v>
      </c>
      <c r="K873" s="24">
        <v>0</v>
      </c>
      <c r="L873" s="24">
        <v>225</v>
      </c>
      <c r="M873" s="10">
        <f t="shared" si="80"/>
        <v>225</v>
      </c>
      <c r="V873" s="10">
        <f t="shared" si="81"/>
        <v>320399</v>
      </c>
      <c r="W873" s="10">
        <f t="shared" si="82"/>
        <v>80161</v>
      </c>
      <c r="X873" s="10">
        <f t="shared" si="83"/>
        <v>320399</v>
      </c>
      <c r="Y873" s="10">
        <f t="shared" si="84"/>
        <v>81071</v>
      </c>
      <c r="Z873" s="10">
        <f t="shared" si="85"/>
        <v>320417</v>
      </c>
      <c r="AA873" s="10">
        <f t="shared" si="86"/>
        <v>83381</v>
      </c>
      <c r="AB873" s="10">
        <f t="shared" si="87"/>
        <v>320449</v>
      </c>
      <c r="AC873" s="10">
        <f t="shared" si="88"/>
        <v>81264</v>
      </c>
    </row>
    <row r="874" spans="1:29" x14ac:dyDescent="0.25">
      <c r="A874">
        <v>327</v>
      </c>
      <c r="B874" s="10">
        <f>SUMPRODUCT((Educators!B$2:B$15000=1)*(Educators!C$2:C$15000=A874)*(Educators!D$2:D$15000))</f>
        <v>0</v>
      </c>
      <c r="C874" s="10">
        <f>SUMPRODUCT((Educators!B$2:B$15000=0)*(Educators!C$2:C$15000=A874)*(Educators!D$2:D$15000))</f>
        <v>32</v>
      </c>
      <c r="D874" s="10">
        <f t="shared" si="77"/>
        <v>32</v>
      </c>
      <c r="E874" s="24">
        <v>0</v>
      </c>
      <c r="F874" s="24">
        <v>145</v>
      </c>
      <c r="G874" s="10">
        <f t="shared" si="78"/>
        <v>145</v>
      </c>
      <c r="H874" s="24">
        <v>0</v>
      </c>
      <c r="I874" s="24">
        <v>76</v>
      </c>
      <c r="J874" s="10">
        <f t="shared" si="79"/>
        <v>76</v>
      </c>
      <c r="K874" s="24">
        <v>0</v>
      </c>
      <c r="L874" s="24">
        <v>174</v>
      </c>
      <c r="M874" s="10">
        <f t="shared" si="80"/>
        <v>174</v>
      </c>
      <c r="V874" s="10">
        <f t="shared" si="81"/>
        <v>320399</v>
      </c>
      <c r="W874" s="10">
        <f t="shared" si="82"/>
        <v>80193</v>
      </c>
      <c r="X874" s="10">
        <f t="shared" si="83"/>
        <v>320399</v>
      </c>
      <c r="Y874" s="10">
        <f t="shared" si="84"/>
        <v>81216</v>
      </c>
      <c r="Z874" s="10">
        <f t="shared" si="85"/>
        <v>320417</v>
      </c>
      <c r="AA874" s="10">
        <f t="shared" si="86"/>
        <v>83457</v>
      </c>
      <c r="AB874" s="10">
        <f t="shared" si="87"/>
        <v>320449</v>
      </c>
      <c r="AC874" s="10">
        <f t="shared" si="88"/>
        <v>81438</v>
      </c>
    </row>
    <row r="875" spans="1:29" x14ac:dyDescent="0.25">
      <c r="A875">
        <v>328</v>
      </c>
      <c r="B875" s="10">
        <f>SUMPRODUCT((Educators!B$2:B$15000=1)*(Educators!C$2:C$15000=A875)*(Educators!D$2:D$15000))</f>
        <v>0</v>
      </c>
      <c r="C875" s="10">
        <f>SUMPRODUCT((Educators!B$2:B$15000=0)*(Educators!C$2:C$15000=A875)*(Educators!D$2:D$15000))</f>
        <v>297</v>
      </c>
      <c r="D875" s="10">
        <f t="shared" si="77"/>
        <v>297</v>
      </c>
      <c r="E875" s="24">
        <v>0</v>
      </c>
      <c r="F875" s="24">
        <v>56</v>
      </c>
      <c r="G875" s="10">
        <f t="shared" si="78"/>
        <v>56</v>
      </c>
      <c r="H875" s="24">
        <v>0</v>
      </c>
      <c r="I875" s="24">
        <v>6</v>
      </c>
      <c r="J875" s="10">
        <f t="shared" si="79"/>
        <v>6</v>
      </c>
      <c r="K875" s="24">
        <v>0</v>
      </c>
      <c r="L875" s="24">
        <v>117</v>
      </c>
      <c r="M875" s="10">
        <f t="shared" si="80"/>
        <v>117</v>
      </c>
      <c r="V875" s="10">
        <f t="shared" si="81"/>
        <v>320399</v>
      </c>
      <c r="W875" s="10">
        <f t="shared" si="82"/>
        <v>80490</v>
      </c>
      <c r="X875" s="10">
        <f t="shared" si="83"/>
        <v>320399</v>
      </c>
      <c r="Y875" s="10">
        <f t="shared" si="84"/>
        <v>81272</v>
      </c>
      <c r="Z875" s="10">
        <f t="shared" si="85"/>
        <v>320417</v>
      </c>
      <c r="AA875" s="10">
        <f t="shared" si="86"/>
        <v>83463</v>
      </c>
      <c r="AB875" s="10">
        <f t="shared" si="87"/>
        <v>320449</v>
      </c>
      <c r="AC875" s="10">
        <f t="shared" si="88"/>
        <v>81555</v>
      </c>
    </row>
    <row r="876" spans="1:29" x14ac:dyDescent="0.25">
      <c r="A876">
        <v>329</v>
      </c>
      <c r="B876" s="10">
        <f>SUMPRODUCT((Educators!B$2:B$15000=1)*(Educators!C$2:C$15000=A876)*(Educators!D$2:D$15000))</f>
        <v>0</v>
      </c>
      <c r="C876" s="10">
        <f>SUMPRODUCT((Educators!B$2:B$15000=0)*(Educators!C$2:C$15000=A876)*(Educators!D$2:D$15000))</f>
        <v>20</v>
      </c>
      <c r="D876" s="10">
        <f t="shared" si="77"/>
        <v>20</v>
      </c>
      <c r="E876" s="24">
        <v>0</v>
      </c>
      <c r="F876" s="24">
        <v>120</v>
      </c>
      <c r="G876" s="10">
        <f t="shared" si="78"/>
        <v>120</v>
      </c>
      <c r="H876" s="24">
        <v>0</v>
      </c>
      <c r="I876" s="24">
        <v>160</v>
      </c>
      <c r="J876" s="10">
        <f t="shared" si="79"/>
        <v>160</v>
      </c>
      <c r="K876" s="24">
        <v>0</v>
      </c>
      <c r="L876" s="24">
        <v>202</v>
      </c>
      <c r="M876" s="10">
        <f t="shared" si="80"/>
        <v>202</v>
      </c>
      <c r="V876" s="10">
        <f t="shared" si="81"/>
        <v>320399</v>
      </c>
      <c r="W876" s="10">
        <f t="shared" si="82"/>
        <v>80510</v>
      </c>
      <c r="X876" s="10">
        <f t="shared" si="83"/>
        <v>320399</v>
      </c>
      <c r="Y876" s="10">
        <f t="shared" si="84"/>
        <v>81392</v>
      </c>
      <c r="Z876" s="10">
        <f t="shared" si="85"/>
        <v>320417</v>
      </c>
      <c r="AA876" s="10">
        <f t="shared" si="86"/>
        <v>83623</v>
      </c>
      <c r="AB876" s="10">
        <f t="shared" si="87"/>
        <v>320449</v>
      </c>
      <c r="AC876" s="10">
        <f t="shared" si="88"/>
        <v>81757</v>
      </c>
    </row>
    <row r="877" spans="1:29" x14ac:dyDescent="0.25">
      <c r="A877">
        <v>330</v>
      </c>
      <c r="B877" s="10">
        <f>SUMPRODUCT((Educators!B$2:B$15000=1)*(Educators!C$2:C$15000=A877)*(Educators!D$2:D$15000))</f>
        <v>0</v>
      </c>
      <c r="C877" s="10">
        <f>SUMPRODUCT((Educators!B$2:B$15000=0)*(Educators!C$2:C$15000=A877)*(Educators!D$2:D$15000))</f>
        <v>260</v>
      </c>
      <c r="D877" s="10">
        <f t="shared" si="77"/>
        <v>260</v>
      </c>
      <c r="E877" s="24">
        <v>0</v>
      </c>
      <c r="F877" s="24">
        <v>81</v>
      </c>
      <c r="G877" s="10">
        <f t="shared" si="78"/>
        <v>81</v>
      </c>
      <c r="H877" s="24">
        <v>0</v>
      </c>
      <c r="I877" s="24">
        <v>70</v>
      </c>
      <c r="J877" s="10">
        <f t="shared" si="79"/>
        <v>70</v>
      </c>
      <c r="K877" s="24">
        <v>0</v>
      </c>
      <c r="L877" s="24">
        <v>166</v>
      </c>
      <c r="M877" s="10">
        <f t="shared" si="80"/>
        <v>166</v>
      </c>
      <c r="V877" s="10">
        <f t="shared" si="81"/>
        <v>320399</v>
      </c>
      <c r="W877" s="10">
        <f t="shared" si="82"/>
        <v>80770</v>
      </c>
      <c r="X877" s="10">
        <f t="shared" si="83"/>
        <v>320399</v>
      </c>
      <c r="Y877" s="10">
        <f t="shared" si="84"/>
        <v>81473</v>
      </c>
      <c r="Z877" s="10">
        <f t="shared" si="85"/>
        <v>320417</v>
      </c>
      <c r="AA877" s="10">
        <f t="shared" si="86"/>
        <v>83693</v>
      </c>
      <c r="AB877" s="10">
        <f t="shared" si="87"/>
        <v>320449</v>
      </c>
      <c r="AC877" s="10">
        <f t="shared" si="88"/>
        <v>81923</v>
      </c>
    </row>
    <row r="878" spans="1:29" x14ac:dyDescent="0.25">
      <c r="A878">
        <v>331</v>
      </c>
      <c r="B878" s="10">
        <f>SUMPRODUCT((Educators!B$2:B$15000=1)*(Educators!C$2:C$15000=A878)*(Educators!D$2:D$15000))</f>
        <v>0</v>
      </c>
      <c r="C878" s="10">
        <f>SUMPRODUCT((Educators!B$2:B$15000=0)*(Educators!C$2:C$15000=A878)*(Educators!D$2:D$15000))</f>
        <v>18</v>
      </c>
      <c r="D878" s="10">
        <f t="shared" si="77"/>
        <v>18</v>
      </c>
      <c r="E878" s="24">
        <v>0</v>
      </c>
      <c r="F878" s="24">
        <v>69</v>
      </c>
      <c r="G878" s="10">
        <f t="shared" si="78"/>
        <v>69</v>
      </c>
      <c r="H878" s="24">
        <v>0</v>
      </c>
      <c r="I878" s="24">
        <v>1</v>
      </c>
      <c r="J878" s="10">
        <f t="shared" si="79"/>
        <v>1</v>
      </c>
      <c r="K878" s="24">
        <v>0</v>
      </c>
      <c r="L878" s="24">
        <v>118</v>
      </c>
      <c r="M878" s="10">
        <f t="shared" si="80"/>
        <v>118</v>
      </c>
      <c r="V878" s="10">
        <f t="shared" si="81"/>
        <v>320399</v>
      </c>
      <c r="W878" s="10">
        <f t="shared" si="82"/>
        <v>80788</v>
      </c>
      <c r="X878" s="10">
        <f t="shared" si="83"/>
        <v>320399</v>
      </c>
      <c r="Y878" s="10">
        <f t="shared" si="84"/>
        <v>81542</v>
      </c>
      <c r="Z878" s="10">
        <f t="shared" si="85"/>
        <v>320417</v>
      </c>
      <c r="AA878" s="10">
        <f t="shared" si="86"/>
        <v>83694</v>
      </c>
      <c r="AB878" s="10">
        <f t="shared" si="87"/>
        <v>320449</v>
      </c>
      <c r="AC878" s="10">
        <f t="shared" si="88"/>
        <v>82041</v>
      </c>
    </row>
    <row r="879" spans="1:29" x14ac:dyDescent="0.25">
      <c r="A879">
        <v>332</v>
      </c>
      <c r="B879" s="10">
        <f>SUMPRODUCT((Educators!B$2:B$15000=1)*(Educators!C$2:C$15000=A879)*(Educators!D$2:D$15000))</f>
        <v>0</v>
      </c>
      <c r="C879" s="10">
        <f>SUMPRODUCT((Educators!B$2:B$15000=0)*(Educators!C$2:C$15000=A879)*(Educators!D$2:D$15000))</f>
        <v>137</v>
      </c>
      <c r="D879" s="10">
        <f t="shared" si="77"/>
        <v>137</v>
      </c>
      <c r="E879" s="24">
        <v>0</v>
      </c>
      <c r="F879" s="24">
        <v>79</v>
      </c>
      <c r="G879" s="10">
        <f t="shared" si="78"/>
        <v>79</v>
      </c>
      <c r="H879" s="24">
        <v>0</v>
      </c>
      <c r="I879" s="24">
        <v>56</v>
      </c>
      <c r="J879" s="10">
        <f t="shared" si="79"/>
        <v>56</v>
      </c>
      <c r="K879" s="24">
        <v>0</v>
      </c>
      <c r="L879" s="24">
        <v>172</v>
      </c>
      <c r="M879" s="10">
        <f t="shared" si="80"/>
        <v>172</v>
      </c>
      <c r="V879" s="10">
        <f t="shared" si="81"/>
        <v>320399</v>
      </c>
      <c r="W879" s="10">
        <f t="shared" si="82"/>
        <v>80925</v>
      </c>
      <c r="X879" s="10">
        <f t="shared" si="83"/>
        <v>320399</v>
      </c>
      <c r="Y879" s="10">
        <f t="shared" si="84"/>
        <v>81621</v>
      </c>
      <c r="Z879" s="10">
        <f t="shared" si="85"/>
        <v>320417</v>
      </c>
      <c r="AA879" s="10">
        <f t="shared" si="86"/>
        <v>83750</v>
      </c>
      <c r="AB879" s="10">
        <f t="shared" si="87"/>
        <v>320449</v>
      </c>
      <c r="AC879" s="10">
        <f t="shared" si="88"/>
        <v>82213</v>
      </c>
    </row>
    <row r="880" spans="1:29" x14ac:dyDescent="0.25">
      <c r="A880">
        <v>333</v>
      </c>
      <c r="B880" s="10">
        <f>SUMPRODUCT((Educators!B$2:B$15000=1)*(Educators!C$2:C$15000=A880)*(Educators!D$2:D$15000))</f>
        <v>0</v>
      </c>
      <c r="C880" s="10">
        <f>SUMPRODUCT((Educators!B$2:B$15000=0)*(Educators!C$2:C$15000=A880)*(Educators!D$2:D$15000))</f>
        <v>14</v>
      </c>
      <c r="D880" s="10">
        <f t="shared" si="77"/>
        <v>14</v>
      </c>
      <c r="E880" s="24">
        <v>0</v>
      </c>
      <c r="F880" s="24">
        <v>94</v>
      </c>
      <c r="G880" s="10">
        <f t="shared" si="78"/>
        <v>94</v>
      </c>
      <c r="H880" s="24">
        <v>0</v>
      </c>
      <c r="I880" s="24">
        <v>106</v>
      </c>
      <c r="J880" s="10">
        <f t="shared" si="79"/>
        <v>106</v>
      </c>
      <c r="K880" s="24">
        <v>0</v>
      </c>
      <c r="L880" s="24">
        <v>144</v>
      </c>
      <c r="M880" s="10">
        <f t="shared" si="80"/>
        <v>144</v>
      </c>
      <c r="V880" s="10">
        <f t="shared" si="81"/>
        <v>320399</v>
      </c>
      <c r="W880" s="10">
        <f t="shared" si="82"/>
        <v>80939</v>
      </c>
      <c r="X880" s="10">
        <f t="shared" si="83"/>
        <v>320399</v>
      </c>
      <c r="Y880" s="10">
        <f t="shared" si="84"/>
        <v>81715</v>
      </c>
      <c r="Z880" s="10">
        <f t="shared" si="85"/>
        <v>320417</v>
      </c>
      <c r="AA880" s="10">
        <f t="shared" si="86"/>
        <v>83856</v>
      </c>
      <c r="AB880" s="10">
        <f t="shared" si="87"/>
        <v>320449</v>
      </c>
      <c r="AC880" s="10">
        <f t="shared" si="88"/>
        <v>82357</v>
      </c>
    </row>
    <row r="881" spans="1:29" x14ac:dyDescent="0.25">
      <c r="A881">
        <v>334</v>
      </c>
      <c r="B881" s="10">
        <f>SUMPRODUCT((Educators!B$2:B$15000=1)*(Educators!C$2:C$15000=A881)*(Educators!D$2:D$15000))</f>
        <v>0</v>
      </c>
      <c r="C881" s="10">
        <f>SUMPRODUCT((Educators!B$2:B$15000=0)*(Educators!C$2:C$15000=A881)*(Educators!D$2:D$15000))</f>
        <v>94</v>
      </c>
      <c r="D881" s="10">
        <f t="shared" si="77"/>
        <v>94</v>
      </c>
      <c r="E881" s="24">
        <v>0</v>
      </c>
      <c r="F881" s="24">
        <v>24</v>
      </c>
      <c r="G881" s="10">
        <f t="shared" si="78"/>
        <v>24</v>
      </c>
      <c r="H881" s="24">
        <v>0</v>
      </c>
      <c r="I881" s="24">
        <v>4</v>
      </c>
      <c r="J881" s="10">
        <f t="shared" si="79"/>
        <v>4</v>
      </c>
      <c r="K881" s="24">
        <v>0</v>
      </c>
      <c r="L881" s="24">
        <v>104</v>
      </c>
      <c r="M881" s="10">
        <f t="shared" si="80"/>
        <v>104</v>
      </c>
      <c r="V881" s="10">
        <f t="shared" si="81"/>
        <v>320399</v>
      </c>
      <c r="W881" s="10">
        <f t="shared" si="82"/>
        <v>81033</v>
      </c>
      <c r="X881" s="10">
        <f t="shared" si="83"/>
        <v>320399</v>
      </c>
      <c r="Y881" s="10">
        <f t="shared" si="84"/>
        <v>81739</v>
      </c>
      <c r="Z881" s="10">
        <f t="shared" si="85"/>
        <v>320417</v>
      </c>
      <c r="AA881" s="10">
        <f t="shared" si="86"/>
        <v>83860</v>
      </c>
      <c r="AB881" s="10">
        <f t="shared" si="87"/>
        <v>320449</v>
      </c>
      <c r="AC881" s="10">
        <f t="shared" si="88"/>
        <v>82461</v>
      </c>
    </row>
    <row r="882" spans="1:29" x14ac:dyDescent="0.25">
      <c r="A882">
        <v>335</v>
      </c>
      <c r="B882" s="10">
        <f>SUMPRODUCT((Educators!B$2:B$15000=1)*(Educators!C$2:C$15000=A882)*(Educators!D$2:D$15000))</f>
        <v>0</v>
      </c>
      <c r="C882" s="10">
        <f>SUMPRODUCT((Educators!B$2:B$15000=0)*(Educators!C$2:C$15000=A882)*(Educators!D$2:D$15000))</f>
        <v>16</v>
      </c>
      <c r="D882" s="10">
        <f t="shared" si="77"/>
        <v>16</v>
      </c>
      <c r="E882" s="24">
        <v>0</v>
      </c>
      <c r="F882" s="24">
        <v>343</v>
      </c>
      <c r="G882" s="10">
        <f t="shared" si="78"/>
        <v>343</v>
      </c>
      <c r="H882" s="24">
        <v>0</v>
      </c>
      <c r="I882" s="24">
        <v>42</v>
      </c>
      <c r="J882" s="10">
        <f t="shared" si="79"/>
        <v>42</v>
      </c>
      <c r="K882" s="24">
        <v>0</v>
      </c>
      <c r="L882" s="24">
        <v>125</v>
      </c>
      <c r="M882" s="10">
        <f t="shared" si="80"/>
        <v>125</v>
      </c>
      <c r="V882" s="10">
        <f t="shared" si="81"/>
        <v>320399</v>
      </c>
      <c r="W882" s="10">
        <f t="shared" si="82"/>
        <v>81049</v>
      </c>
      <c r="X882" s="10">
        <f t="shared" si="83"/>
        <v>320399</v>
      </c>
      <c r="Y882" s="10">
        <f t="shared" si="84"/>
        <v>82082</v>
      </c>
      <c r="Z882" s="10">
        <f t="shared" si="85"/>
        <v>320417</v>
      </c>
      <c r="AA882" s="10">
        <f t="shared" si="86"/>
        <v>83902</v>
      </c>
      <c r="AB882" s="10">
        <f t="shared" si="87"/>
        <v>320449</v>
      </c>
      <c r="AC882" s="10">
        <f t="shared" si="88"/>
        <v>82586</v>
      </c>
    </row>
    <row r="883" spans="1:29" x14ac:dyDescent="0.25">
      <c r="A883">
        <v>336</v>
      </c>
      <c r="B883" s="10">
        <f>SUMPRODUCT((Educators!B$2:B$15000=1)*(Educators!C$2:C$15000=A883)*(Educators!D$2:D$15000))</f>
        <v>0</v>
      </c>
      <c r="C883" s="10">
        <f>SUMPRODUCT((Educators!B$2:B$15000=0)*(Educators!C$2:C$15000=A883)*(Educators!D$2:D$15000))</f>
        <v>71</v>
      </c>
      <c r="D883" s="10">
        <f t="shared" si="77"/>
        <v>71</v>
      </c>
      <c r="E883" s="24">
        <v>0</v>
      </c>
      <c r="F883" s="24">
        <v>139</v>
      </c>
      <c r="G883" s="10">
        <f t="shared" si="78"/>
        <v>139</v>
      </c>
      <c r="H883" s="24">
        <v>0</v>
      </c>
      <c r="I883" s="24">
        <v>80</v>
      </c>
      <c r="J883" s="10">
        <f t="shared" si="79"/>
        <v>80</v>
      </c>
      <c r="K883" s="24">
        <v>0</v>
      </c>
      <c r="L883" s="24">
        <v>125</v>
      </c>
      <c r="M883" s="10">
        <f t="shared" si="80"/>
        <v>125</v>
      </c>
      <c r="V883" s="10">
        <f t="shared" si="81"/>
        <v>320399</v>
      </c>
      <c r="W883" s="10">
        <f t="shared" si="82"/>
        <v>81120</v>
      </c>
      <c r="X883" s="10">
        <f t="shared" si="83"/>
        <v>320399</v>
      </c>
      <c r="Y883" s="10">
        <f t="shared" si="84"/>
        <v>82221</v>
      </c>
      <c r="Z883" s="10">
        <f t="shared" si="85"/>
        <v>320417</v>
      </c>
      <c r="AA883" s="10">
        <f t="shared" si="86"/>
        <v>83982</v>
      </c>
      <c r="AB883" s="10">
        <f t="shared" si="87"/>
        <v>320449</v>
      </c>
      <c r="AC883" s="10">
        <f t="shared" si="88"/>
        <v>82711</v>
      </c>
    </row>
    <row r="884" spans="1:29" x14ac:dyDescent="0.25">
      <c r="A884">
        <v>337</v>
      </c>
      <c r="B884" s="10">
        <f>SUMPRODUCT((Educators!B$2:B$15000=1)*(Educators!C$2:C$15000=A884)*(Educators!D$2:D$15000))</f>
        <v>0</v>
      </c>
      <c r="C884" s="10">
        <f>SUMPRODUCT((Educators!B$2:B$15000=0)*(Educators!C$2:C$15000=A884)*(Educators!D$2:D$15000))</f>
        <v>17</v>
      </c>
      <c r="D884" s="10">
        <f t="shared" si="77"/>
        <v>17</v>
      </c>
      <c r="E884" s="24">
        <v>0</v>
      </c>
      <c r="F884" s="24">
        <v>45</v>
      </c>
      <c r="G884" s="10">
        <f t="shared" si="78"/>
        <v>45</v>
      </c>
      <c r="H884" s="24">
        <v>0</v>
      </c>
      <c r="I884" s="24">
        <v>71</v>
      </c>
      <c r="J884" s="10">
        <f t="shared" si="79"/>
        <v>71</v>
      </c>
      <c r="K884" s="24">
        <v>0</v>
      </c>
      <c r="L884" s="24">
        <v>99</v>
      </c>
      <c r="M884" s="10">
        <f t="shared" si="80"/>
        <v>99</v>
      </c>
      <c r="V884" s="10">
        <f t="shared" si="81"/>
        <v>320399</v>
      </c>
      <c r="W884" s="10">
        <f t="shared" si="82"/>
        <v>81137</v>
      </c>
      <c r="X884" s="10">
        <f t="shared" si="83"/>
        <v>320399</v>
      </c>
      <c r="Y884" s="10">
        <f t="shared" si="84"/>
        <v>82266</v>
      </c>
      <c r="Z884" s="10">
        <f t="shared" si="85"/>
        <v>320417</v>
      </c>
      <c r="AA884" s="10">
        <f t="shared" si="86"/>
        <v>84053</v>
      </c>
      <c r="AB884" s="10">
        <f t="shared" si="87"/>
        <v>320449</v>
      </c>
      <c r="AC884" s="10">
        <f t="shared" si="88"/>
        <v>82810</v>
      </c>
    </row>
    <row r="885" spans="1:29" x14ac:dyDescent="0.25">
      <c r="A885">
        <v>338</v>
      </c>
      <c r="B885" s="10">
        <f>SUMPRODUCT((Educators!B$2:B$15000=1)*(Educators!C$2:C$15000=A885)*(Educators!D$2:D$15000))</f>
        <v>0</v>
      </c>
      <c r="C885" s="10">
        <f>SUMPRODUCT((Educators!B$2:B$15000=0)*(Educators!C$2:C$15000=A885)*(Educators!D$2:D$15000))</f>
        <v>78</v>
      </c>
      <c r="D885" s="10">
        <f t="shared" si="77"/>
        <v>78</v>
      </c>
      <c r="E885" s="24">
        <v>0</v>
      </c>
      <c r="F885" s="24">
        <v>165</v>
      </c>
      <c r="G885" s="10">
        <f t="shared" si="78"/>
        <v>165</v>
      </c>
      <c r="H885" s="24">
        <v>0</v>
      </c>
      <c r="I885" s="24">
        <v>30</v>
      </c>
      <c r="J885" s="10">
        <f t="shared" si="79"/>
        <v>30</v>
      </c>
      <c r="K885" s="24">
        <v>0</v>
      </c>
      <c r="L885" s="24">
        <v>138</v>
      </c>
      <c r="M885" s="10">
        <f t="shared" si="80"/>
        <v>138</v>
      </c>
      <c r="V885" s="10">
        <f t="shared" si="81"/>
        <v>320399</v>
      </c>
      <c r="W885" s="10">
        <f t="shared" si="82"/>
        <v>81215</v>
      </c>
      <c r="X885" s="10">
        <f t="shared" si="83"/>
        <v>320399</v>
      </c>
      <c r="Y885" s="10">
        <f t="shared" si="84"/>
        <v>82431</v>
      </c>
      <c r="Z885" s="10">
        <f t="shared" si="85"/>
        <v>320417</v>
      </c>
      <c r="AA885" s="10">
        <f t="shared" si="86"/>
        <v>84083</v>
      </c>
      <c r="AB885" s="10">
        <f t="shared" si="87"/>
        <v>320449</v>
      </c>
      <c r="AC885" s="10">
        <f t="shared" si="88"/>
        <v>82948</v>
      </c>
    </row>
    <row r="886" spans="1:29" x14ac:dyDescent="0.25">
      <c r="A886">
        <v>339</v>
      </c>
      <c r="B886" s="10">
        <f>SUMPRODUCT((Educators!B$2:B$15000=1)*(Educators!C$2:C$15000=A886)*(Educators!D$2:D$15000))</f>
        <v>0</v>
      </c>
      <c r="C886" s="10">
        <f>SUMPRODUCT((Educators!B$2:B$15000=0)*(Educators!C$2:C$15000=A886)*(Educators!D$2:D$15000))</f>
        <v>11</v>
      </c>
      <c r="D886" s="10">
        <f t="shared" si="77"/>
        <v>11</v>
      </c>
      <c r="E886" s="24">
        <v>0</v>
      </c>
      <c r="F886" s="24">
        <v>75</v>
      </c>
      <c r="G886" s="10">
        <f t="shared" si="78"/>
        <v>75</v>
      </c>
      <c r="H886" s="24">
        <v>0</v>
      </c>
      <c r="I886" s="24">
        <v>65</v>
      </c>
      <c r="J886" s="10">
        <f t="shared" si="79"/>
        <v>65</v>
      </c>
      <c r="K886" s="24">
        <v>0</v>
      </c>
      <c r="L886" s="24">
        <v>105</v>
      </c>
      <c r="M886" s="10">
        <f t="shared" si="80"/>
        <v>105</v>
      </c>
      <c r="V886" s="10">
        <f t="shared" si="81"/>
        <v>320399</v>
      </c>
      <c r="W886" s="10">
        <f t="shared" si="82"/>
        <v>81226</v>
      </c>
      <c r="X886" s="10">
        <f t="shared" si="83"/>
        <v>320399</v>
      </c>
      <c r="Y886" s="10">
        <f t="shared" si="84"/>
        <v>82506</v>
      </c>
      <c r="Z886" s="10">
        <f t="shared" si="85"/>
        <v>320417</v>
      </c>
      <c r="AA886" s="10">
        <f t="shared" si="86"/>
        <v>84148</v>
      </c>
      <c r="AB886" s="10">
        <f t="shared" si="87"/>
        <v>320449</v>
      </c>
      <c r="AC886" s="10">
        <f t="shared" si="88"/>
        <v>83053</v>
      </c>
    </row>
    <row r="887" spans="1:29" x14ac:dyDescent="0.25">
      <c r="A887">
        <v>340</v>
      </c>
      <c r="B887" s="10">
        <f>SUMPRODUCT((Educators!B$2:B$15000=1)*(Educators!C$2:C$15000=A887)*(Educators!D$2:D$15000))</f>
        <v>0</v>
      </c>
      <c r="C887" s="10">
        <f>SUMPRODUCT((Educators!B$2:B$15000=0)*(Educators!C$2:C$15000=A887)*(Educators!D$2:D$15000))</f>
        <v>60</v>
      </c>
      <c r="D887" s="10">
        <f t="shared" si="77"/>
        <v>60</v>
      </c>
      <c r="E887" s="24">
        <v>0</v>
      </c>
      <c r="F887" s="24">
        <v>26</v>
      </c>
      <c r="G887" s="10">
        <f t="shared" si="78"/>
        <v>26</v>
      </c>
      <c r="H887" s="24">
        <v>0</v>
      </c>
      <c r="I887" s="24">
        <v>13</v>
      </c>
      <c r="J887" s="10">
        <f t="shared" si="79"/>
        <v>13</v>
      </c>
      <c r="K887" s="24">
        <v>0</v>
      </c>
      <c r="L887" s="24">
        <v>58</v>
      </c>
      <c r="M887" s="10">
        <f t="shared" si="80"/>
        <v>58</v>
      </c>
      <c r="V887" s="10">
        <f t="shared" si="81"/>
        <v>320399</v>
      </c>
      <c r="W887" s="10">
        <f t="shared" si="82"/>
        <v>81286</v>
      </c>
      <c r="X887" s="10">
        <f t="shared" si="83"/>
        <v>320399</v>
      </c>
      <c r="Y887" s="10">
        <f t="shared" si="84"/>
        <v>82532</v>
      </c>
      <c r="Z887" s="10">
        <f t="shared" si="85"/>
        <v>320417</v>
      </c>
      <c r="AA887" s="10">
        <f t="shared" si="86"/>
        <v>84161</v>
      </c>
      <c r="AB887" s="10">
        <f t="shared" si="87"/>
        <v>320449</v>
      </c>
      <c r="AC887" s="10">
        <f t="shared" si="88"/>
        <v>83111</v>
      </c>
    </row>
    <row r="888" spans="1:29" x14ac:dyDescent="0.25">
      <c r="A888">
        <v>341</v>
      </c>
      <c r="B888" s="10">
        <f>SUMPRODUCT((Educators!B$2:B$15000=1)*(Educators!C$2:C$15000=A888)*(Educators!D$2:D$15000))</f>
        <v>0</v>
      </c>
      <c r="C888" s="10">
        <f>SUMPRODUCT((Educators!B$2:B$15000=0)*(Educators!C$2:C$15000=A888)*(Educators!D$2:D$15000))</f>
        <v>12</v>
      </c>
      <c r="D888" s="10">
        <f t="shared" si="77"/>
        <v>12</v>
      </c>
      <c r="E888" s="24">
        <v>0</v>
      </c>
      <c r="F888" s="24">
        <v>176</v>
      </c>
      <c r="G888" s="10">
        <f t="shared" si="78"/>
        <v>176</v>
      </c>
      <c r="H888" s="24">
        <v>0</v>
      </c>
      <c r="I888" s="24">
        <v>34</v>
      </c>
      <c r="J888" s="10">
        <f t="shared" si="79"/>
        <v>34</v>
      </c>
      <c r="K888" s="24">
        <v>0</v>
      </c>
      <c r="L888" s="24">
        <v>126</v>
      </c>
      <c r="M888" s="10">
        <f t="shared" si="80"/>
        <v>126</v>
      </c>
      <c r="V888" s="10">
        <f t="shared" si="81"/>
        <v>320399</v>
      </c>
      <c r="W888" s="10">
        <f t="shared" si="82"/>
        <v>81298</v>
      </c>
      <c r="X888" s="10">
        <f t="shared" si="83"/>
        <v>320399</v>
      </c>
      <c r="Y888" s="10">
        <f t="shared" si="84"/>
        <v>82708</v>
      </c>
      <c r="Z888" s="10">
        <f t="shared" si="85"/>
        <v>320417</v>
      </c>
      <c r="AA888" s="10">
        <f t="shared" si="86"/>
        <v>84195</v>
      </c>
      <c r="AB888" s="10">
        <f t="shared" si="87"/>
        <v>320449</v>
      </c>
      <c r="AC888" s="10">
        <f t="shared" si="88"/>
        <v>83237</v>
      </c>
    </row>
    <row r="889" spans="1:29" x14ac:dyDescent="0.25">
      <c r="A889">
        <v>342</v>
      </c>
      <c r="B889" s="10">
        <f>SUMPRODUCT((Educators!B$2:B$15000=1)*(Educators!C$2:C$15000=A889)*(Educators!D$2:D$15000))</f>
        <v>0</v>
      </c>
      <c r="C889" s="10">
        <f>SUMPRODUCT((Educators!B$2:B$15000=0)*(Educators!C$2:C$15000=A889)*(Educators!D$2:D$15000))</f>
        <v>49</v>
      </c>
      <c r="D889" s="10">
        <f t="shared" si="77"/>
        <v>49</v>
      </c>
      <c r="E889" s="24">
        <v>0</v>
      </c>
      <c r="F889" s="24">
        <v>57</v>
      </c>
      <c r="G889" s="10">
        <f t="shared" si="78"/>
        <v>57</v>
      </c>
      <c r="H889" s="24">
        <v>0</v>
      </c>
      <c r="I889" s="24">
        <v>57</v>
      </c>
      <c r="J889" s="10">
        <f t="shared" si="79"/>
        <v>57</v>
      </c>
      <c r="K889" s="24">
        <v>0</v>
      </c>
      <c r="L889" s="24">
        <v>78</v>
      </c>
      <c r="M889" s="10">
        <f t="shared" si="80"/>
        <v>78</v>
      </c>
      <c r="V889" s="10">
        <f t="shared" si="81"/>
        <v>320399</v>
      </c>
      <c r="W889" s="10">
        <f t="shared" si="82"/>
        <v>81347</v>
      </c>
      <c r="X889" s="10">
        <f t="shared" si="83"/>
        <v>320399</v>
      </c>
      <c r="Y889" s="10">
        <f t="shared" si="84"/>
        <v>82765</v>
      </c>
      <c r="Z889" s="10">
        <f t="shared" si="85"/>
        <v>320417</v>
      </c>
      <c r="AA889" s="10">
        <f t="shared" si="86"/>
        <v>84252</v>
      </c>
      <c r="AB889" s="10">
        <f t="shared" si="87"/>
        <v>320449</v>
      </c>
      <c r="AC889" s="10">
        <f t="shared" si="88"/>
        <v>83315</v>
      </c>
    </row>
    <row r="890" spans="1:29" x14ac:dyDescent="0.25">
      <c r="A890">
        <v>343</v>
      </c>
      <c r="B890" s="10">
        <f>SUMPRODUCT((Educators!B$2:B$15000=1)*(Educators!C$2:C$15000=A890)*(Educators!D$2:D$15000))</f>
        <v>0</v>
      </c>
      <c r="C890" s="10">
        <f>SUMPRODUCT((Educators!B$2:B$15000=0)*(Educators!C$2:C$15000=A890)*(Educators!D$2:D$15000))</f>
        <v>6</v>
      </c>
      <c r="D890" s="10">
        <f t="shared" si="77"/>
        <v>6</v>
      </c>
      <c r="E890" s="24">
        <v>0</v>
      </c>
      <c r="F890" s="24">
        <v>129</v>
      </c>
      <c r="G890" s="10">
        <f t="shared" si="78"/>
        <v>129</v>
      </c>
      <c r="H890" s="24">
        <v>0</v>
      </c>
      <c r="I890" s="24">
        <v>22</v>
      </c>
      <c r="J890" s="10">
        <f t="shared" si="79"/>
        <v>22</v>
      </c>
      <c r="K890" s="24">
        <v>0</v>
      </c>
      <c r="L890" s="24">
        <v>49</v>
      </c>
      <c r="M890" s="10">
        <f t="shared" si="80"/>
        <v>49</v>
      </c>
      <c r="V890" s="10">
        <f t="shared" si="81"/>
        <v>320399</v>
      </c>
      <c r="W890" s="10">
        <f t="shared" si="82"/>
        <v>81353</v>
      </c>
      <c r="X890" s="10">
        <f t="shared" si="83"/>
        <v>320399</v>
      </c>
      <c r="Y890" s="10">
        <f t="shared" si="84"/>
        <v>82894</v>
      </c>
      <c r="Z890" s="10">
        <f t="shared" si="85"/>
        <v>320417</v>
      </c>
      <c r="AA890" s="10">
        <f t="shared" si="86"/>
        <v>84274</v>
      </c>
      <c r="AB890" s="10">
        <f t="shared" si="87"/>
        <v>320449</v>
      </c>
      <c r="AC890" s="10">
        <f t="shared" si="88"/>
        <v>83364</v>
      </c>
    </row>
    <row r="891" spans="1:29" x14ac:dyDescent="0.25">
      <c r="A891">
        <v>344</v>
      </c>
      <c r="B891" s="10">
        <f>SUMPRODUCT((Educators!B$2:B$15000=1)*(Educators!C$2:C$15000=A891)*(Educators!D$2:D$15000))</f>
        <v>0</v>
      </c>
      <c r="C891" s="10">
        <f>SUMPRODUCT((Educators!B$2:B$15000=0)*(Educators!C$2:C$15000=A891)*(Educators!D$2:D$15000))</f>
        <v>52</v>
      </c>
      <c r="D891" s="10">
        <f t="shared" si="77"/>
        <v>52</v>
      </c>
      <c r="E891" s="24">
        <v>0</v>
      </c>
      <c r="F891" s="24">
        <v>62</v>
      </c>
      <c r="G891" s="10">
        <f t="shared" si="78"/>
        <v>62</v>
      </c>
      <c r="H891" s="24">
        <v>0</v>
      </c>
      <c r="I891" s="24">
        <v>23</v>
      </c>
      <c r="J891" s="10">
        <f t="shared" si="79"/>
        <v>23</v>
      </c>
      <c r="K891" s="24">
        <v>0</v>
      </c>
      <c r="L891" s="24">
        <v>88</v>
      </c>
      <c r="M891" s="10">
        <f t="shared" si="80"/>
        <v>88</v>
      </c>
      <c r="V891" s="10">
        <f t="shared" si="81"/>
        <v>320399</v>
      </c>
      <c r="W891" s="10">
        <f t="shared" si="82"/>
        <v>81405</v>
      </c>
      <c r="X891" s="10">
        <f t="shared" si="83"/>
        <v>320399</v>
      </c>
      <c r="Y891" s="10">
        <f t="shared" si="84"/>
        <v>82956</v>
      </c>
      <c r="Z891" s="10">
        <f t="shared" si="85"/>
        <v>320417</v>
      </c>
      <c r="AA891" s="10">
        <f t="shared" si="86"/>
        <v>84297</v>
      </c>
      <c r="AB891" s="10">
        <f t="shared" si="87"/>
        <v>320449</v>
      </c>
      <c r="AC891" s="10">
        <f t="shared" si="88"/>
        <v>83452</v>
      </c>
    </row>
    <row r="892" spans="1:29" x14ac:dyDescent="0.25">
      <c r="A892">
        <v>345</v>
      </c>
      <c r="B892" s="10">
        <f>SUMPRODUCT((Educators!B$2:B$15000=1)*(Educators!C$2:C$15000=A892)*(Educators!D$2:D$15000))</f>
        <v>0</v>
      </c>
      <c r="C892" s="10">
        <f>SUMPRODUCT((Educators!B$2:B$15000=0)*(Educators!C$2:C$15000=A892)*(Educators!D$2:D$15000))</f>
        <v>10</v>
      </c>
      <c r="D892" s="10">
        <f t="shared" si="77"/>
        <v>10</v>
      </c>
      <c r="E892" s="24">
        <v>0</v>
      </c>
      <c r="F892" s="24">
        <v>150</v>
      </c>
      <c r="G892" s="10">
        <f t="shared" si="78"/>
        <v>150</v>
      </c>
      <c r="H892" s="24">
        <v>0</v>
      </c>
      <c r="I892" s="24">
        <v>98</v>
      </c>
      <c r="J892" s="10">
        <f t="shared" si="79"/>
        <v>98</v>
      </c>
      <c r="K892" s="24">
        <v>0</v>
      </c>
      <c r="L892" s="24">
        <v>110</v>
      </c>
      <c r="M892" s="10">
        <f t="shared" si="80"/>
        <v>110</v>
      </c>
      <c r="V892" s="10">
        <f t="shared" si="81"/>
        <v>320399</v>
      </c>
      <c r="W892" s="10">
        <f t="shared" si="82"/>
        <v>81415</v>
      </c>
      <c r="X892" s="10">
        <f t="shared" si="83"/>
        <v>320399</v>
      </c>
      <c r="Y892" s="10">
        <f t="shared" si="84"/>
        <v>83106</v>
      </c>
      <c r="Z892" s="10">
        <f t="shared" si="85"/>
        <v>320417</v>
      </c>
      <c r="AA892" s="10">
        <f t="shared" si="86"/>
        <v>84395</v>
      </c>
      <c r="AB892" s="10">
        <f t="shared" si="87"/>
        <v>320449</v>
      </c>
      <c r="AC892" s="10">
        <f t="shared" si="88"/>
        <v>83562</v>
      </c>
    </row>
    <row r="893" spans="1:29" x14ac:dyDescent="0.25">
      <c r="A893">
        <v>346</v>
      </c>
      <c r="B893" s="10">
        <f>SUMPRODUCT((Educators!B$2:B$15000=1)*(Educators!C$2:C$15000=A893)*(Educators!D$2:D$15000))</f>
        <v>0</v>
      </c>
      <c r="C893" s="10">
        <f>SUMPRODUCT((Educators!B$2:B$15000=0)*(Educators!C$2:C$15000=A893)*(Educators!D$2:D$15000))</f>
        <v>78</v>
      </c>
      <c r="D893" s="10">
        <f t="shared" si="77"/>
        <v>78</v>
      </c>
      <c r="E893" s="24">
        <v>0</v>
      </c>
      <c r="F893" s="24">
        <v>30</v>
      </c>
      <c r="G893" s="10">
        <f t="shared" si="78"/>
        <v>30</v>
      </c>
      <c r="H893" s="24">
        <v>0</v>
      </c>
      <c r="I893" s="24">
        <v>1</v>
      </c>
      <c r="J893" s="10">
        <f t="shared" si="79"/>
        <v>1</v>
      </c>
      <c r="K893" s="24">
        <v>0</v>
      </c>
      <c r="L893" s="24">
        <v>37</v>
      </c>
      <c r="M893" s="10">
        <f t="shared" si="80"/>
        <v>37</v>
      </c>
      <c r="V893" s="10">
        <f t="shared" si="81"/>
        <v>320399</v>
      </c>
      <c r="W893" s="10">
        <f t="shared" si="82"/>
        <v>81493</v>
      </c>
      <c r="X893" s="10">
        <f t="shared" si="83"/>
        <v>320399</v>
      </c>
      <c r="Y893" s="10">
        <f t="shared" si="84"/>
        <v>83136</v>
      </c>
      <c r="Z893" s="10">
        <f t="shared" si="85"/>
        <v>320417</v>
      </c>
      <c r="AA893" s="10">
        <f t="shared" si="86"/>
        <v>84396</v>
      </c>
      <c r="AB893" s="10">
        <f t="shared" si="87"/>
        <v>320449</v>
      </c>
      <c r="AC893" s="10">
        <f t="shared" si="88"/>
        <v>83599</v>
      </c>
    </row>
    <row r="894" spans="1:29" x14ac:dyDescent="0.25">
      <c r="A894">
        <v>347</v>
      </c>
      <c r="B894" s="10">
        <f>SUMPRODUCT((Educators!B$2:B$15000=1)*(Educators!C$2:C$15000=A894)*(Educators!D$2:D$15000))</f>
        <v>0</v>
      </c>
      <c r="C894" s="10">
        <f>SUMPRODUCT((Educators!B$2:B$15000=0)*(Educators!C$2:C$15000=A894)*(Educators!D$2:D$15000))</f>
        <v>11</v>
      </c>
      <c r="D894" s="10">
        <f t="shared" si="77"/>
        <v>11</v>
      </c>
      <c r="E894" s="24">
        <v>0</v>
      </c>
      <c r="F894" s="24">
        <v>102</v>
      </c>
      <c r="G894" s="10">
        <f t="shared" si="78"/>
        <v>102</v>
      </c>
      <c r="H894" s="24">
        <v>0</v>
      </c>
      <c r="I894" s="24">
        <v>21</v>
      </c>
      <c r="J894" s="10">
        <f t="shared" si="79"/>
        <v>21</v>
      </c>
      <c r="K894" s="24">
        <v>0</v>
      </c>
      <c r="L894" s="24">
        <v>67</v>
      </c>
      <c r="M894" s="10">
        <f t="shared" si="80"/>
        <v>67</v>
      </c>
      <c r="V894" s="10">
        <f t="shared" si="81"/>
        <v>320399</v>
      </c>
      <c r="W894" s="10">
        <f t="shared" si="82"/>
        <v>81504</v>
      </c>
      <c r="X894" s="10">
        <f t="shared" si="83"/>
        <v>320399</v>
      </c>
      <c r="Y894" s="10">
        <f t="shared" si="84"/>
        <v>83238</v>
      </c>
      <c r="Z894" s="10">
        <f t="shared" si="85"/>
        <v>320417</v>
      </c>
      <c r="AA894" s="10">
        <f t="shared" si="86"/>
        <v>84417</v>
      </c>
      <c r="AB894" s="10">
        <f t="shared" si="87"/>
        <v>320449</v>
      </c>
      <c r="AC894" s="10">
        <f t="shared" si="88"/>
        <v>83666</v>
      </c>
    </row>
    <row r="895" spans="1:29" x14ac:dyDescent="0.25">
      <c r="A895">
        <v>348</v>
      </c>
      <c r="B895" s="10">
        <f>SUMPRODUCT((Educators!B$2:B$15000=1)*(Educators!C$2:C$15000=A895)*(Educators!D$2:D$15000))</f>
        <v>0</v>
      </c>
      <c r="C895" s="10">
        <f>SUMPRODUCT((Educators!B$2:B$15000=0)*(Educators!C$2:C$15000=A895)*(Educators!D$2:D$15000))</f>
        <v>72</v>
      </c>
      <c r="D895" s="10">
        <f t="shared" si="77"/>
        <v>72</v>
      </c>
      <c r="E895" s="24">
        <v>0</v>
      </c>
      <c r="F895" s="24">
        <v>57</v>
      </c>
      <c r="G895" s="10">
        <f t="shared" si="78"/>
        <v>57</v>
      </c>
      <c r="H895" s="24">
        <v>0</v>
      </c>
      <c r="I895" s="24">
        <v>70</v>
      </c>
      <c r="J895" s="10">
        <f t="shared" si="79"/>
        <v>70</v>
      </c>
      <c r="K895" s="24">
        <v>0</v>
      </c>
      <c r="L895" s="24">
        <v>89</v>
      </c>
      <c r="M895" s="10">
        <f t="shared" si="80"/>
        <v>89</v>
      </c>
      <c r="V895" s="10">
        <f t="shared" si="81"/>
        <v>320399</v>
      </c>
      <c r="W895" s="10">
        <f t="shared" si="82"/>
        <v>81576</v>
      </c>
      <c r="X895" s="10">
        <f t="shared" si="83"/>
        <v>320399</v>
      </c>
      <c r="Y895" s="10">
        <f t="shared" si="84"/>
        <v>83295</v>
      </c>
      <c r="Z895" s="10">
        <f t="shared" si="85"/>
        <v>320417</v>
      </c>
      <c r="AA895" s="10">
        <f t="shared" si="86"/>
        <v>84487</v>
      </c>
      <c r="AB895" s="10">
        <f t="shared" si="87"/>
        <v>320449</v>
      </c>
      <c r="AC895" s="10">
        <f t="shared" si="88"/>
        <v>83755</v>
      </c>
    </row>
    <row r="896" spans="1:29" x14ac:dyDescent="0.25">
      <c r="A896">
        <v>349</v>
      </c>
      <c r="B896" s="10">
        <f>SUMPRODUCT((Educators!B$2:B$15000=1)*(Educators!C$2:C$15000=A896)*(Educators!D$2:D$15000))</f>
        <v>0</v>
      </c>
      <c r="C896" s="10">
        <f>SUMPRODUCT((Educators!B$2:B$15000=0)*(Educators!C$2:C$15000=A896)*(Educators!D$2:D$15000))</f>
        <v>10</v>
      </c>
      <c r="D896" s="10">
        <f t="shared" si="77"/>
        <v>10</v>
      </c>
      <c r="E896" s="24">
        <v>0</v>
      </c>
      <c r="F896" s="24">
        <v>99</v>
      </c>
      <c r="G896" s="10">
        <f t="shared" si="78"/>
        <v>99</v>
      </c>
      <c r="H896" s="24">
        <v>0</v>
      </c>
      <c r="I896" s="24">
        <v>3</v>
      </c>
      <c r="J896" s="10">
        <f t="shared" si="79"/>
        <v>3</v>
      </c>
      <c r="K896" s="24">
        <v>0</v>
      </c>
      <c r="L896" s="24">
        <v>32</v>
      </c>
      <c r="M896" s="10">
        <f t="shared" si="80"/>
        <v>32</v>
      </c>
      <c r="V896" s="10">
        <f t="shared" si="81"/>
        <v>320399</v>
      </c>
      <c r="W896" s="10">
        <f t="shared" si="82"/>
        <v>81586</v>
      </c>
      <c r="X896" s="10">
        <f t="shared" si="83"/>
        <v>320399</v>
      </c>
      <c r="Y896" s="10">
        <f t="shared" si="84"/>
        <v>83394</v>
      </c>
      <c r="Z896" s="10">
        <f t="shared" si="85"/>
        <v>320417</v>
      </c>
      <c r="AA896" s="10">
        <f t="shared" si="86"/>
        <v>84490</v>
      </c>
      <c r="AB896" s="10">
        <f t="shared" si="87"/>
        <v>320449</v>
      </c>
      <c r="AC896" s="10">
        <f t="shared" si="88"/>
        <v>83787</v>
      </c>
    </row>
    <row r="897" spans="1:29" x14ac:dyDescent="0.25">
      <c r="A897">
        <v>350</v>
      </c>
      <c r="B897" s="10">
        <f>SUMPRODUCT((Educators!B$2:B$15000=1)*(Educators!C$2:C$15000=A897)*(Educators!D$2:D$15000))</f>
        <v>0</v>
      </c>
      <c r="C897" s="10">
        <f>SUMPRODUCT((Educators!B$2:B$15000=0)*(Educators!C$2:C$15000=A897)*(Educators!D$2:D$15000))</f>
        <v>240</v>
      </c>
      <c r="D897" s="10">
        <f t="shared" si="77"/>
        <v>240</v>
      </c>
      <c r="E897" s="24">
        <v>0</v>
      </c>
      <c r="F897" s="24">
        <v>16</v>
      </c>
      <c r="G897" s="10">
        <f t="shared" si="78"/>
        <v>16</v>
      </c>
      <c r="H897" s="24">
        <v>0</v>
      </c>
      <c r="I897" s="24">
        <v>18</v>
      </c>
      <c r="J897" s="10">
        <f t="shared" si="79"/>
        <v>18</v>
      </c>
      <c r="K897" s="24">
        <v>0</v>
      </c>
      <c r="L897" s="24">
        <v>46</v>
      </c>
      <c r="M897" s="10">
        <f t="shared" si="80"/>
        <v>46</v>
      </c>
      <c r="V897" s="10">
        <f t="shared" si="81"/>
        <v>320399</v>
      </c>
      <c r="W897" s="10">
        <f t="shared" si="82"/>
        <v>81826</v>
      </c>
      <c r="X897" s="10">
        <f t="shared" si="83"/>
        <v>320399</v>
      </c>
      <c r="Y897" s="10">
        <f t="shared" si="84"/>
        <v>83410</v>
      </c>
      <c r="Z897" s="10">
        <f t="shared" si="85"/>
        <v>320417</v>
      </c>
      <c r="AA897" s="10">
        <f t="shared" si="86"/>
        <v>84508</v>
      </c>
      <c r="AB897" s="10">
        <f t="shared" si="87"/>
        <v>320449</v>
      </c>
      <c r="AC897" s="10">
        <f t="shared" si="88"/>
        <v>83833</v>
      </c>
    </row>
    <row r="898" spans="1:29" x14ac:dyDescent="0.25">
      <c r="A898">
        <v>351</v>
      </c>
      <c r="B898" s="10">
        <f>SUMPRODUCT((Educators!B$2:B$15000=1)*(Educators!C$2:C$15000=A898)*(Educators!D$2:D$15000))</f>
        <v>0</v>
      </c>
      <c r="C898" s="10">
        <f>SUMPRODUCT((Educators!B$2:B$15000=0)*(Educators!C$2:C$15000=A898)*(Educators!D$2:D$15000))</f>
        <v>15</v>
      </c>
      <c r="D898" s="10">
        <f t="shared" si="77"/>
        <v>15</v>
      </c>
      <c r="E898" s="24">
        <v>0</v>
      </c>
      <c r="F898" s="24">
        <v>101</v>
      </c>
      <c r="G898" s="10">
        <f t="shared" si="78"/>
        <v>101</v>
      </c>
      <c r="H898" s="24">
        <v>0</v>
      </c>
      <c r="I898" s="24">
        <v>48</v>
      </c>
      <c r="J898" s="10">
        <f t="shared" si="79"/>
        <v>48</v>
      </c>
      <c r="K898" s="24">
        <v>0</v>
      </c>
      <c r="L898" s="24">
        <v>66</v>
      </c>
      <c r="M898" s="10">
        <f t="shared" si="80"/>
        <v>66</v>
      </c>
      <c r="V898" s="10">
        <f t="shared" si="81"/>
        <v>320399</v>
      </c>
      <c r="W898" s="10">
        <f t="shared" si="82"/>
        <v>81841</v>
      </c>
      <c r="X898" s="10">
        <f t="shared" si="83"/>
        <v>320399</v>
      </c>
      <c r="Y898" s="10">
        <f t="shared" si="84"/>
        <v>83511</v>
      </c>
      <c r="Z898" s="10">
        <f t="shared" si="85"/>
        <v>320417</v>
      </c>
      <c r="AA898" s="10">
        <f t="shared" si="86"/>
        <v>84556</v>
      </c>
      <c r="AB898" s="10">
        <f t="shared" si="87"/>
        <v>320449</v>
      </c>
      <c r="AC898" s="10">
        <f t="shared" si="88"/>
        <v>83899</v>
      </c>
    </row>
    <row r="899" spans="1:29" x14ac:dyDescent="0.25">
      <c r="A899">
        <v>352</v>
      </c>
      <c r="B899" s="10">
        <f>SUMPRODUCT((Educators!B$2:B$15000=1)*(Educators!C$2:C$15000=A899)*(Educators!D$2:D$15000))</f>
        <v>1</v>
      </c>
      <c r="C899" s="10">
        <f>SUMPRODUCT((Educators!B$2:B$15000=0)*(Educators!C$2:C$15000=A899)*(Educators!D$2:D$15000))</f>
        <v>99</v>
      </c>
      <c r="D899" s="10">
        <f t="shared" si="77"/>
        <v>100</v>
      </c>
      <c r="E899" s="24">
        <v>1</v>
      </c>
      <c r="F899" s="24">
        <v>50</v>
      </c>
      <c r="G899" s="10">
        <f t="shared" si="78"/>
        <v>51</v>
      </c>
      <c r="H899" s="24">
        <v>1</v>
      </c>
      <c r="I899" s="24">
        <v>29</v>
      </c>
      <c r="J899" s="10">
        <f t="shared" si="79"/>
        <v>30</v>
      </c>
      <c r="K899" s="24">
        <v>1</v>
      </c>
      <c r="L899" s="24">
        <v>69</v>
      </c>
      <c r="M899" s="10">
        <f t="shared" si="80"/>
        <v>70</v>
      </c>
      <c r="V899" s="10">
        <f t="shared" si="81"/>
        <v>320400</v>
      </c>
      <c r="W899" s="10">
        <f t="shared" si="82"/>
        <v>81940</v>
      </c>
      <c r="X899" s="10">
        <f t="shared" si="83"/>
        <v>320400</v>
      </c>
      <c r="Y899" s="10">
        <f t="shared" si="84"/>
        <v>83561</v>
      </c>
      <c r="Z899" s="10">
        <f t="shared" si="85"/>
        <v>320418</v>
      </c>
      <c r="AA899" s="10">
        <f t="shared" si="86"/>
        <v>84585</v>
      </c>
      <c r="AB899" s="10">
        <f t="shared" si="87"/>
        <v>320450</v>
      </c>
      <c r="AC899" s="10">
        <f t="shared" si="88"/>
        <v>83968</v>
      </c>
    </row>
    <row r="900" spans="1:29" x14ac:dyDescent="0.25">
      <c r="A900">
        <v>353</v>
      </c>
      <c r="B900" s="10">
        <f>SUMPRODUCT((Educators!B$2:B$15000=1)*(Educators!C$2:C$15000=A900)*(Educators!D$2:D$15000))</f>
        <v>0</v>
      </c>
      <c r="C900" s="10">
        <f>SUMPRODUCT((Educators!B$2:B$15000=0)*(Educators!C$2:C$15000=A900)*(Educators!D$2:D$15000))</f>
        <v>63</v>
      </c>
      <c r="D900" s="10">
        <f t="shared" si="77"/>
        <v>63</v>
      </c>
      <c r="E900" s="24">
        <v>0</v>
      </c>
      <c r="F900" s="24">
        <v>60</v>
      </c>
      <c r="G900" s="10">
        <f t="shared" si="78"/>
        <v>60</v>
      </c>
      <c r="H900" s="24">
        <v>0</v>
      </c>
      <c r="I900" s="24">
        <v>15</v>
      </c>
      <c r="J900" s="10">
        <f t="shared" si="79"/>
        <v>15</v>
      </c>
      <c r="K900" s="24">
        <v>0</v>
      </c>
      <c r="L900" s="24">
        <v>48</v>
      </c>
      <c r="M900" s="10">
        <f t="shared" si="80"/>
        <v>48</v>
      </c>
      <c r="V900" s="10">
        <f t="shared" si="81"/>
        <v>320400</v>
      </c>
      <c r="W900" s="10">
        <f t="shared" si="82"/>
        <v>82003</v>
      </c>
      <c r="X900" s="10">
        <f t="shared" si="83"/>
        <v>320400</v>
      </c>
      <c r="Y900" s="10">
        <f t="shared" si="84"/>
        <v>83621</v>
      </c>
      <c r="Z900" s="10">
        <f t="shared" si="85"/>
        <v>320418</v>
      </c>
      <c r="AA900" s="10">
        <f t="shared" si="86"/>
        <v>84600</v>
      </c>
      <c r="AB900" s="10">
        <f t="shared" si="87"/>
        <v>320450</v>
      </c>
      <c r="AC900" s="10">
        <f t="shared" si="88"/>
        <v>84016</v>
      </c>
    </row>
    <row r="901" spans="1:29" x14ac:dyDescent="0.25">
      <c r="A901">
        <v>354</v>
      </c>
      <c r="B901" s="10">
        <f>SUMPRODUCT((Educators!B$2:B$15000=1)*(Educators!C$2:C$15000=A901)*(Educators!D$2:D$15000))</f>
        <v>0</v>
      </c>
      <c r="C901" s="10">
        <f>SUMPRODUCT((Educators!B$2:B$15000=0)*(Educators!C$2:C$15000=A901)*(Educators!D$2:D$15000))</f>
        <v>166</v>
      </c>
      <c r="D901" s="10">
        <f t="shared" si="77"/>
        <v>166</v>
      </c>
      <c r="E901" s="24">
        <v>0</v>
      </c>
      <c r="F901" s="24">
        <v>24</v>
      </c>
      <c r="G901" s="10">
        <f t="shared" si="78"/>
        <v>24</v>
      </c>
      <c r="H901" s="24">
        <v>0</v>
      </c>
      <c r="I901" s="24">
        <v>36</v>
      </c>
      <c r="J901" s="10">
        <f t="shared" si="79"/>
        <v>36</v>
      </c>
      <c r="K901" s="24">
        <v>0</v>
      </c>
      <c r="L901" s="24">
        <v>67</v>
      </c>
      <c r="M901" s="10">
        <f t="shared" si="80"/>
        <v>67</v>
      </c>
      <c r="V901" s="10">
        <f t="shared" si="81"/>
        <v>320400</v>
      </c>
      <c r="W901" s="10">
        <f t="shared" si="82"/>
        <v>82169</v>
      </c>
      <c r="X901" s="10">
        <f t="shared" si="83"/>
        <v>320400</v>
      </c>
      <c r="Y901" s="10">
        <f t="shared" si="84"/>
        <v>83645</v>
      </c>
      <c r="Z901" s="10">
        <f t="shared" si="85"/>
        <v>320418</v>
      </c>
      <c r="AA901" s="10">
        <f t="shared" si="86"/>
        <v>84636</v>
      </c>
      <c r="AB901" s="10">
        <f t="shared" si="87"/>
        <v>320450</v>
      </c>
      <c r="AC901" s="10">
        <f t="shared" si="88"/>
        <v>84083</v>
      </c>
    </row>
    <row r="902" spans="1:29" x14ac:dyDescent="0.25">
      <c r="A902">
        <v>355</v>
      </c>
      <c r="B902" s="10">
        <f>SUMPRODUCT((Educators!B$2:B$15000=1)*(Educators!C$2:C$15000=A902)*(Educators!D$2:D$15000))</f>
        <v>0</v>
      </c>
      <c r="C902" s="10">
        <f>SUMPRODUCT((Educators!B$2:B$15000=0)*(Educators!C$2:C$15000=A902)*(Educators!D$2:D$15000))</f>
        <v>9</v>
      </c>
      <c r="D902" s="10">
        <f t="shared" si="77"/>
        <v>9</v>
      </c>
      <c r="E902" s="24">
        <v>0</v>
      </c>
      <c r="F902" s="24">
        <v>73</v>
      </c>
      <c r="G902" s="10">
        <f t="shared" si="78"/>
        <v>73</v>
      </c>
      <c r="H902" s="24">
        <v>0</v>
      </c>
      <c r="I902" s="24">
        <v>30</v>
      </c>
      <c r="J902" s="10">
        <f t="shared" si="79"/>
        <v>30</v>
      </c>
      <c r="K902" s="24">
        <v>0</v>
      </c>
      <c r="L902" s="24">
        <v>47</v>
      </c>
      <c r="M902" s="10">
        <f t="shared" si="80"/>
        <v>47</v>
      </c>
      <c r="V902" s="10">
        <f t="shared" si="81"/>
        <v>320400</v>
      </c>
      <c r="W902" s="10">
        <f t="shared" si="82"/>
        <v>82178</v>
      </c>
      <c r="X902" s="10">
        <f t="shared" si="83"/>
        <v>320400</v>
      </c>
      <c r="Y902" s="10">
        <f t="shared" si="84"/>
        <v>83718</v>
      </c>
      <c r="Z902" s="10">
        <f t="shared" si="85"/>
        <v>320418</v>
      </c>
      <c r="AA902" s="10">
        <f t="shared" si="86"/>
        <v>84666</v>
      </c>
      <c r="AB902" s="10">
        <f t="shared" si="87"/>
        <v>320450</v>
      </c>
      <c r="AC902" s="10">
        <f t="shared" si="88"/>
        <v>84130</v>
      </c>
    </row>
    <row r="903" spans="1:29" x14ac:dyDescent="0.25">
      <c r="A903">
        <v>356</v>
      </c>
      <c r="B903" s="10">
        <f>SUMPRODUCT((Educators!B$2:B$15000=1)*(Educators!C$2:C$15000=A903)*(Educators!D$2:D$15000))</f>
        <v>0</v>
      </c>
      <c r="C903" s="10">
        <f>SUMPRODUCT((Educators!B$2:B$15000=0)*(Educators!C$2:C$15000=A903)*(Educators!D$2:D$15000))</f>
        <v>152</v>
      </c>
      <c r="D903" s="10">
        <f t="shared" si="77"/>
        <v>152</v>
      </c>
      <c r="E903" s="24">
        <v>0</v>
      </c>
      <c r="F903" s="24">
        <v>21</v>
      </c>
      <c r="G903" s="10">
        <f t="shared" si="78"/>
        <v>21</v>
      </c>
      <c r="H903" s="24">
        <v>0</v>
      </c>
      <c r="I903" s="24">
        <v>19</v>
      </c>
      <c r="J903" s="10">
        <f t="shared" si="79"/>
        <v>19</v>
      </c>
      <c r="K903" s="24">
        <v>0</v>
      </c>
      <c r="L903" s="24">
        <v>46</v>
      </c>
      <c r="M903" s="10">
        <f t="shared" si="80"/>
        <v>46</v>
      </c>
      <c r="V903" s="10">
        <f t="shared" si="81"/>
        <v>320400</v>
      </c>
      <c r="W903" s="10">
        <f t="shared" si="82"/>
        <v>82330</v>
      </c>
      <c r="X903" s="10">
        <f t="shared" si="83"/>
        <v>320400</v>
      </c>
      <c r="Y903" s="10">
        <f t="shared" si="84"/>
        <v>83739</v>
      </c>
      <c r="Z903" s="10">
        <f t="shared" si="85"/>
        <v>320418</v>
      </c>
      <c r="AA903" s="10">
        <f t="shared" si="86"/>
        <v>84685</v>
      </c>
      <c r="AB903" s="10">
        <f t="shared" si="87"/>
        <v>320450</v>
      </c>
      <c r="AC903" s="10">
        <f t="shared" si="88"/>
        <v>84176</v>
      </c>
    </row>
    <row r="904" spans="1:29" x14ac:dyDescent="0.25">
      <c r="A904">
        <v>357</v>
      </c>
      <c r="B904" s="10">
        <f>SUMPRODUCT((Educators!B$2:B$15000=1)*(Educators!C$2:C$15000=A904)*(Educators!D$2:D$15000))</f>
        <v>0</v>
      </c>
      <c r="C904" s="10">
        <f>SUMPRODUCT((Educators!B$2:B$15000=0)*(Educators!C$2:C$15000=A904)*(Educators!D$2:D$15000))</f>
        <v>27</v>
      </c>
      <c r="D904" s="10">
        <f t="shared" si="77"/>
        <v>27</v>
      </c>
      <c r="E904" s="24">
        <v>0</v>
      </c>
      <c r="F904" s="24">
        <v>44</v>
      </c>
      <c r="G904" s="10">
        <f t="shared" si="78"/>
        <v>44</v>
      </c>
      <c r="H904" s="24">
        <v>0</v>
      </c>
      <c r="I904" s="24">
        <v>25</v>
      </c>
      <c r="J904" s="10">
        <f t="shared" si="79"/>
        <v>25</v>
      </c>
      <c r="K904" s="24">
        <v>0</v>
      </c>
      <c r="L904" s="24">
        <v>52</v>
      </c>
      <c r="M904" s="10">
        <f t="shared" si="80"/>
        <v>52</v>
      </c>
      <c r="V904" s="10">
        <f t="shared" si="81"/>
        <v>320400</v>
      </c>
      <c r="W904" s="10">
        <f t="shared" si="82"/>
        <v>82357</v>
      </c>
      <c r="X904" s="10">
        <f t="shared" si="83"/>
        <v>320400</v>
      </c>
      <c r="Y904" s="10">
        <f t="shared" si="84"/>
        <v>83783</v>
      </c>
      <c r="Z904" s="10">
        <f t="shared" si="85"/>
        <v>320418</v>
      </c>
      <c r="AA904" s="10">
        <f t="shared" si="86"/>
        <v>84710</v>
      </c>
      <c r="AB904" s="10">
        <f t="shared" si="87"/>
        <v>320450</v>
      </c>
      <c r="AC904" s="10">
        <f t="shared" si="88"/>
        <v>84228</v>
      </c>
    </row>
    <row r="905" spans="1:29" x14ac:dyDescent="0.25">
      <c r="A905">
        <v>358</v>
      </c>
      <c r="B905" s="10">
        <f>SUMPRODUCT((Educators!B$2:B$15000=1)*(Educators!C$2:C$15000=A905)*(Educators!D$2:D$15000))</f>
        <v>0</v>
      </c>
      <c r="C905" s="10">
        <f>SUMPRODUCT((Educators!B$2:B$15000=0)*(Educators!C$2:C$15000=A905)*(Educators!D$2:D$15000))</f>
        <v>119</v>
      </c>
      <c r="D905" s="10">
        <f t="shared" si="77"/>
        <v>119</v>
      </c>
      <c r="E905" s="24">
        <v>0</v>
      </c>
      <c r="F905" s="24">
        <v>11</v>
      </c>
      <c r="G905" s="10">
        <f t="shared" si="78"/>
        <v>11</v>
      </c>
      <c r="H905" s="24">
        <v>0</v>
      </c>
      <c r="I905" s="24">
        <v>22</v>
      </c>
      <c r="J905" s="10">
        <f t="shared" si="79"/>
        <v>22</v>
      </c>
      <c r="K905" s="24">
        <v>0</v>
      </c>
      <c r="L905" s="24">
        <v>32</v>
      </c>
      <c r="M905" s="10">
        <f t="shared" si="80"/>
        <v>32</v>
      </c>
      <c r="V905" s="10">
        <f t="shared" si="81"/>
        <v>320400</v>
      </c>
      <c r="W905" s="10">
        <f t="shared" si="82"/>
        <v>82476</v>
      </c>
      <c r="X905" s="10">
        <f t="shared" si="83"/>
        <v>320400</v>
      </c>
      <c r="Y905" s="10">
        <f t="shared" si="84"/>
        <v>83794</v>
      </c>
      <c r="Z905" s="10">
        <f t="shared" si="85"/>
        <v>320418</v>
      </c>
      <c r="AA905" s="10">
        <f t="shared" si="86"/>
        <v>84732</v>
      </c>
      <c r="AB905" s="10">
        <f t="shared" si="87"/>
        <v>320450</v>
      </c>
      <c r="AC905" s="10">
        <f t="shared" si="88"/>
        <v>84260</v>
      </c>
    </row>
    <row r="906" spans="1:29" x14ac:dyDescent="0.25">
      <c r="A906">
        <v>359</v>
      </c>
      <c r="B906" s="10">
        <f>SUMPRODUCT((Educators!B$2:B$15000=1)*(Educators!C$2:C$15000=A906)*(Educators!D$2:D$15000))</f>
        <v>0</v>
      </c>
      <c r="C906" s="10">
        <f>SUMPRODUCT((Educators!B$2:B$15000=0)*(Educators!C$2:C$15000=A906)*(Educators!D$2:D$15000))</f>
        <v>3</v>
      </c>
      <c r="D906" s="10">
        <f t="shared" si="77"/>
        <v>3</v>
      </c>
      <c r="E906" s="24">
        <v>0</v>
      </c>
      <c r="F906" s="24">
        <v>30</v>
      </c>
      <c r="G906" s="10">
        <f t="shared" si="78"/>
        <v>30</v>
      </c>
      <c r="H906" s="24">
        <v>0</v>
      </c>
      <c r="I906" s="24">
        <v>13</v>
      </c>
      <c r="J906" s="10">
        <f t="shared" si="79"/>
        <v>13</v>
      </c>
      <c r="K906" s="24">
        <v>0</v>
      </c>
      <c r="L906" s="24">
        <v>43</v>
      </c>
      <c r="M906" s="10">
        <f t="shared" si="80"/>
        <v>43</v>
      </c>
      <c r="V906" s="10">
        <f t="shared" si="81"/>
        <v>320400</v>
      </c>
      <c r="W906" s="10">
        <f t="shared" si="82"/>
        <v>82479</v>
      </c>
      <c r="X906" s="10">
        <f t="shared" si="83"/>
        <v>320400</v>
      </c>
      <c r="Y906" s="10">
        <f t="shared" si="84"/>
        <v>83824</v>
      </c>
      <c r="Z906" s="10">
        <f t="shared" si="85"/>
        <v>320418</v>
      </c>
      <c r="AA906" s="10">
        <f t="shared" si="86"/>
        <v>84745</v>
      </c>
      <c r="AB906" s="10">
        <f t="shared" si="87"/>
        <v>320450</v>
      </c>
      <c r="AC906" s="10">
        <f t="shared" si="88"/>
        <v>84303</v>
      </c>
    </row>
    <row r="907" spans="1:29" x14ac:dyDescent="0.25">
      <c r="A907">
        <v>360</v>
      </c>
      <c r="B907" s="10">
        <f>SUMPRODUCT((Educators!B$2:B$15000=1)*(Educators!C$2:C$15000=A907)*(Educators!D$2:D$15000))</f>
        <v>0</v>
      </c>
      <c r="C907" s="10">
        <f>SUMPRODUCT((Educators!B$2:B$15000=0)*(Educators!C$2:C$15000=A907)*(Educators!D$2:D$15000))</f>
        <v>109</v>
      </c>
      <c r="D907" s="10">
        <f t="shared" si="77"/>
        <v>109</v>
      </c>
      <c r="E907" s="24">
        <v>0</v>
      </c>
      <c r="F907" s="24">
        <v>31</v>
      </c>
      <c r="G907" s="10">
        <f t="shared" si="78"/>
        <v>31</v>
      </c>
      <c r="H907" s="24">
        <v>0</v>
      </c>
      <c r="I907" s="24">
        <v>25</v>
      </c>
      <c r="J907" s="10">
        <f t="shared" si="79"/>
        <v>25</v>
      </c>
      <c r="K907" s="24">
        <v>0</v>
      </c>
      <c r="L907" s="24">
        <v>62</v>
      </c>
      <c r="M907" s="10">
        <f t="shared" si="80"/>
        <v>62</v>
      </c>
      <c r="V907" s="10">
        <f t="shared" si="81"/>
        <v>320400</v>
      </c>
      <c r="W907" s="10">
        <f t="shared" si="82"/>
        <v>82588</v>
      </c>
      <c r="X907" s="10">
        <f t="shared" si="83"/>
        <v>320400</v>
      </c>
      <c r="Y907" s="10">
        <f t="shared" si="84"/>
        <v>83855</v>
      </c>
      <c r="Z907" s="10">
        <f t="shared" si="85"/>
        <v>320418</v>
      </c>
      <c r="AA907" s="10">
        <f t="shared" si="86"/>
        <v>84770</v>
      </c>
      <c r="AB907" s="10">
        <f t="shared" si="87"/>
        <v>320450</v>
      </c>
      <c r="AC907" s="10">
        <f t="shared" si="88"/>
        <v>84365</v>
      </c>
    </row>
    <row r="908" spans="1:29" x14ac:dyDescent="0.25">
      <c r="A908">
        <v>361</v>
      </c>
      <c r="B908" s="10">
        <f>SUMPRODUCT((Educators!B$2:B$15000=1)*(Educators!C$2:C$15000=A908)*(Educators!D$2:D$15000))</f>
        <v>0</v>
      </c>
      <c r="C908" s="10">
        <f>SUMPRODUCT((Educators!B$2:B$15000=0)*(Educators!C$2:C$15000=A908)*(Educators!D$2:D$15000))</f>
        <v>9</v>
      </c>
      <c r="D908" s="10">
        <f t="shared" si="77"/>
        <v>9</v>
      </c>
      <c r="E908" s="24">
        <v>0</v>
      </c>
      <c r="F908" s="24">
        <v>32</v>
      </c>
      <c r="G908" s="10">
        <f t="shared" si="78"/>
        <v>32</v>
      </c>
      <c r="H908" s="24">
        <v>0</v>
      </c>
      <c r="I908" s="24">
        <v>25</v>
      </c>
      <c r="J908" s="10">
        <f t="shared" si="79"/>
        <v>25</v>
      </c>
      <c r="K908" s="24">
        <v>0</v>
      </c>
      <c r="L908" s="24">
        <v>46</v>
      </c>
      <c r="M908" s="10">
        <f t="shared" si="80"/>
        <v>46</v>
      </c>
      <c r="V908" s="10">
        <f t="shared" si="81"/>
        <v>320400</v>
      </c>
      <c r="W908" s="10">
        <f t="shared" si="82"/>
        <v>82597</v>
      </c>
      <c r="X908" s="10">
        <f t="shared" si="83"/>
        <v>320400</v>
      </c>
      <c r="Y908" s="10">
        <f t="shared" si="84"/>
        <v>83887</v>
      </c>
      <c r="Z908" s="10">
        <f t="shared" si="85"/>
        <v>320418</v>
      </c>
      <c r="AA908" s="10">
        <f t="shared" si="86"/>
        <v>84795</v>
      </c>
      <c r="AB908" s="10">
        <f t="shared" si="87"/>
        <v>320450</v>
      </c>
      <c r="AC908" s="10">
        <f t="shared" si="88"/>
        <v>84411</v>
      </c>
    </row>
    <row r="909" spans="1:29" x14ac:dyDescent="0.25">
      <c r="A909">
        <v>362</v>
      </c>
      <c r="B909" s="10">
        <f>SUMPRODUCT((Educators!B$2:B$15000=1)*(Educators!C$2:C$15000=A909)*(Educators!D$2:D$15000))</f>
        <v>0</v>
      </c>
      <c r="C909" s="10">
        <f>SUMPRODUCT((Educators!B$2:B$15000=0)*(Educators!C$2:C$15000=A909)*(Educators!D$2:D$15000))</f>
        <v>63</v>
      </c>
      <c r="D909" s="10">
        <f t="shared" si="77"/>
        <v>63</v>
      </c>
      <c r="E909" s="24">
        <v>0</v>
      </c>
      <c r="F909" s="24">
        <v>33</v>
      </c>
      <c r="G909" s="10">
        <f t="shared" si="78"/>
        <v>33</v>
      </c>
      <c r="H909" s="24">
        <v>0</v>
      </c>
      <c r="I909" s="24">
        <v>11</v>
      </c>
      <c r="J909" s="10">
        <f t="shared" si="79"/>
        <v>11</v>
      </c>
      <c r="K909" s="24">
        <v>0</v>
      </c>
      <c r="L909" s="24">
        <v>42</v>
      </c>
      <c r="M909" s="10">
        <f t="shared" si="80"/>
        <v>42</v>
      </c>
      <c r="V909" s="10">
        <f t="shared" si="81"/>
        <v>320400</v>
      </c>
      <c r="W909" s="10">
        <f t="shared" si="82"/>
        <v>82660</v>
      </c>
      <c r="X909" s="10">
        <f t="shared" si="83"/>
        <v>320400</v>
      </c>
      <c r="Y909" s="10">
        <f t="shared" si="84"/>
        <v>83920</v>
      </c>
      <c r="Z909" s="10">
        <f t="shared" si="85"/>
        <v>320418</v>
      </c>
      <c r="AA909" s="10">
        <f t="shared" si="86"/>
        <v>84806</v>
      </c>
      <c r="AB909" s="10">
        <f t="shared" si="87"/>
        <v>320450</v>
      </c>
      <c r="AC909" s="10">
        <f t="shared" si="88"/>
        <v>84453</v>
      </c>
    </row>
    <row r="910" spans="1:29" x14ac:dyDescent="0.25">
      <c r="A910">
        <v>363</v>
      </c>
      <c r="B910" s="10">
        <f>SUMPRODUCT((Educators!B$2:B$15000=1)*(Educators!C$2:C$15000=A910)*(Educators!D$2:D$15000))</f>
        <v>0</v>
      </c>
      <c r="C910" s="10">
        <f>SUMPRODUCT((Educators!B$2:B$15000=0)*(Educators!C$2:C$15000=A910)*(Educators!D$2:D$15000))</f>
        <v>6</v>
      </c>
      <c r="D910" s="10">
        <f t="shared" si="77"/>
        <v>6</v>
      </c>
      <c r="E910" s="24">
        <v>0</v>
      </c>
      <c r="F910" s="24">
        <v>13</v>
      </c>
      <c r="G910" s="10">
        <f t="shared" si="78"/>
        <v>13</v>
      </c>
      <c r="H910" s="24">
        <v>0</v>
      </c>
      <c r="I910" s="24">
        <v>10</v>
      </c>
      <c r="J910" s="10">
        <f t="shared" si="79"/>
        <v>10</v>
      </c>
      <c r="K910" s="24">
        <v>0</v>
      </c>
      <c r="L910" s="24">
        <v>64</v>
      </c>
      <c r="M910" s="10">
        <f t="shared" si="80"/>
        <v>64</v>
      </c>
      <c r="V910" s="10">
        <f t="shared" si="81"/>
        <v>320400</v>
      </c>
      <c r="W910" s="10">
        <f t="shared" si="82"/>
        <v>82666</v>
      </c>
      <c r="X910" s="10">
        <f t="shared" si="83"/>
        <v>320400</v>
      </c>
      <c r="Y910" s="10">
        <f t="shared" si="84"/>
        <v>83933</v>
      </c>
      <c r="Z910" s="10">
        <f t="shared" si="85"/>
        <v>320418</v>
      </c>
      <c r="AA910" s="10">
        <f t="shared" si="86"/>
        <v>84816</v>
      </c>
      <c r="AB910" s="10">
        <f t="shared" si="87"/>
        <v>320450</v>
      </c>
      <c r="AC910" s="10">
        <f t="shared" si="88"/>
        <v>84517</v>
      </c>
    </row>
    <row r="911" spans="1:29" x14ac:dyDescent="0.25">
      <c r="A911">
        <v>364</v>
      </c>
      <c r="B911" s="10">
        <f>SUMPRODUCT((Educators!B$2:B$15000=1)*(Educators!C$2:C$15000=A911)*(Educators!D$2:D$15000))</f>
        <v>0</v>
      </c>
      <c r="C911" s="10">
        <f>SUMPRODUCT((Educators!B$2:B$15000=0)*(Educators!C$2:C$15000=A911)*(Educators!D$2:D$15000))</f>
        <v>67</v>
      </c>
      <c r="D911" s="10">
        <f t="shared" si="77"/>
        <v>67</v>
      </c>
      <c r="E911" s="24">
        <v>0</v>
      </c>
      <c r="F911" s="24">
        <v>91</v>
      </c>
      <c r="G911" s="10">
        <f t="shared" si="78"/>
        <v>91</v>
      </c>
      <c r="H911" s="24">
        <v>0</v>
      </c>
      <c r="I911" s="24">
        <v>26</v>
      </c>
      <c r="J911" s="10">
        <f t="shared" si="79"/>
        <v>26</v>
      </c>
      <c r="K911" s="24">
        <v>0</v>
      </c>
      <c r="L911" s="24">
        <v>54</v>
      </c>
      <c r="M911" s="10">
        <f t="shared" si="80"/>
        <v>54</v>
      </c>
      <c r="V911" s="10">
        <f t="shared" si="81"/>
        <v>320400</v>
      </c>
      <c r="W911" s="10">
        <f t="shared" si="82"/>
        <v>82733</v>
      </c>
      <c r="X911" s="10">
        <f t="shared" si="83"/>
        <v>320400</v>
      </c>
      <c r="Y911" s="10">
        <f t="shared" si="84"/>
        <v>84024</v>
      </c>
      <c r="Z911" s="10">
        <f t="shared" si="85"/>
        <v>320418</v>
      </c>
      <c r="AA911" s="10">
        <f t="shared" si="86"/>
        <v>84842</v>
      </c>
      <c r="AB911" s="10">
        <f t="shared" si="87"/>
        <v>320450</v>
      </c>
      <c r="AC911" s="10">
        <f t="shared" si="88"/>
        <v>84571</v>
      </c>
    </row>
    <row r="912" spans="1:29" x14ac:dyDescent="0.25">
      <c r="A912">
        <v>365</v>
      </c>
      <c r="B912" s="10">
        <f>SUMPRODUCT((Educators!B$2:B$15000=1)*(Educators!C$2:C$15000=A912)*(Educators!D$2:D$15000))</f>
        <v>0</v>
      </c>
      <c r="C912" s="10">
        <f>SUMPRODUCT((Educators!B$2:B$15000=0)*(Educators!C$2:C$15000=A912)*(Educators!D$2:D$15000))</f>
        <v>4</v>
      </c>
      <c r="D912" s="10">
        <f t="shared" si="77"/>
        <v>4</v>
      </c>
      <c r="E912" s="24">
        <v>0</v>
      </c>
      <c r="F912" s="24">
        <v>38</v>
      </c>
      <c r="G912" s="10">
        <f t="shared" si="78"/>
        <v>38</v>
      </c>
      <c r="H912" s="24">
        <v>0</v>
      </c>
      <c r="I912" s="24">
        <v>34</v>
      </c>
      <c r="J912" s="10">
        <f t="shared" si="79"/>
        <v>34</v>
      </c>
      <c r="K912" s="24">
        <v>0</v>
      </c>
      <c r="L912" s="24">
        <v>24</v>
      </c>
      <c r="M912" s="10">
        <f t="shared" si="80"/>
        <v>24</v>
      </c>
      <c r="V912" s="10">
        <f t="shared" si="81"/>
        <v>320400</v>
      </c>
      <c r="W912" s="10">
        <f t="shared" si="82"/>
        <v>82737</v>
      </c>
      <c r="X912" s="10">
        <f t="shared" si="83"/>
        <v>320400</v>
      </c>
      <c r="Y912" s="10">
        <f t="shared" si="84"/>
        <v>84062</v>
      </c>
      <c r="Z912" s="10">
        <f t="shared" si="85"/>
        <v>320418</v>
      </c>
      <c r="AA912" s="10">
        <f t="shared" si="86"/>
        <v>84876</v>
      </c>
      <c r="AB912" s="10">
        <f t="shared" si="87"/>
        <v>320450</v>
      </c>
      <c r="AC912" s="10">
        <f t="shared" si="88"/>
        <v>84595</v>
      </c>
    </row>
    <row r="913" spans="1:29" x14ac:dyDescent="0.25">
      <c r="A913">
        <v>366</v>
      </c>
      <c r="B913" s="10">
        <f>SUMPRODUCT((Educators!B$2:B$15000=1)*(Educators!C$2:C$15000=A913)*(Educators!D$2:D$15000))</f>
        <v>0</v>
      </c>
      <c r="C913" s="10">
        <f>SUMPRODUCT((Educators!B$2:B$15000=0)*(Educators!C$2:C$15000=A913)*(Educators!D$2:D$15000))</f>
        <v>29</v>
      </c>
      <c r="D913" s="10">
        <f t="shared" si="77"/>
        <v>29</v>
      </c>
      <c r="E913" s="24">
        <v>0</v>
      </c>
      <c r="F913" s="24">
        <v>16</v>
      </c>
      <c r="G913" s="10">
        <f t="shared" si="78"/>
        <v>16</v>
      </c>
      <c r="H913" s="24">
        <v>0</v>
      </c>
      <c r="I913" s="24">
        <v>6</v>
      </c>
      <c r="J913" s="10">
        <f t="shared" si="79"/>
        <v>6</v>
      </c>
      <c r="K913" s="24">
        <v>0</v>
      </c>
      <c r="L913" s="24">
        <v>53</v>
      </c>
      <c r="M913" s="10">
        <f t="shared" si="80"/>
        <v>53</v>
      </c>
      <c r="V913" s="10">
        <f t="shared" si="81"/>
        <v>320400</v>
      </c>
      <c r="W913" s="10">
        <f t="shared" si="82"/>
        <v>82766</v>
      </c>
      <c r="X913" s="10">
        <f t="shared" si="83"/>
        <v>320400</v>
      </c>
      <c r="Y913" s="10">
        <f t="shared" si="84"/>
        <v>84078</v>
      </c>
      <c r="Z913" s="10">
        <f t="shared" si="85"/>
        <v>320418</v>
      </c>
      <c r="AA913" s="10">
        <f t="shared" si="86"/>
        <v>84882</v>
      </c>
      <c r="AB913" s="10">
        <f t="shared" si="87"/>
        <v>320450</v>
      </c>
      <c r="AC913" s="10">
        <f t="shared" si="88"/>
        <v>84648</v>
      </c>
    </row>
    <row r="914" spans="1:29" x14ac:dyDescent="0.25">
      <c r="A914">
        <v>367</v>
      </c>
      <c r="B914" s="10">
        <f>SUMPRODUCT((Educators!B$2:B$15000=1)*(Educators!C$2:C$15000=A914)*(Educators!D$2:D$15000))</f>
        <v>0</v>
      </c>
      <c r="C914" s="10">
        <f>SUMPRODUCT((Educators!B$2:B$15000=0)*(Educators!C$2:C$15000=A914)*(Educators!D$2:D$15000))</f>
        <v>13</v>
      </c>
      <c r="D914" s="10">
        <f t="shared" si="77"/>
        <v>13</v>
      </c>
      <c r="E914" s="24">
        <v>0</v>
      </c>
      <c r="F914" s="24">
        <v>42</v>
      </c>
      <c r="G914" s="10">
        <f t="shared" si="78"/>
        <v>42</v>
      </c>
      <c r="H914" s="24">
        <v>0</v>
      </c>
      <c r="I914" s="24">
        <v>19</v>
      </c>
      <c r="J914" s="10">
        <f t="shared" si="79"/>
        <v>19</v>
      </c>
      <c r="K914" s="24">
        <v>0</v>
      </c>
      <c r="L914" s="24">
        <v>43</v>
      </c>
      <c r="M914" s="10">
        <f t="shared" si="80"/>
        <v>43</v>
      </c>
      <c r="V914" s="10">
        <f t="shared" si="81"/>
        <v>320400</v>
      </c>
      <c r="W914" s="10">
        <f t="shared" si="82"/>
        <v>82779</v>
      </c>
      <c r="X914" s="10">
        <f t="shared" si="83"/>
        <v>320400</v>
      </c>
      <c r="Y914" s="10">
        <f t="shared" si="84"/>
        <v>84120</v>
      </c>
      <c r="Z914" s="10">
        <f t="shared" si="85"/>
        <v>320418</v>
      </c>
      <c r="AA914" s="10">
        <f t="shared" si="86"/>
        <v>84901</v>
      </c>
      <c r="AB914" s="10">
        <f t="shared" si="87"/>
        <v>320450</v>
      </c>
      <c r="AC914" s="10">
        <f t="shared" si="88"/>
        <v>84691</v>
      </c>
    </row>
    <row r="915" spans="1:29" x14ac:dyDescent="0.25">
      <c r="A915">
        <v>368</v>
      </c>
      <c r="B915" s="10">
        <f>SUMPRODUCT((Educators!B$2:B$15000=1)*(Educators!C$2:C$15000=A915)*(Educators!D$2:D$15000))</f>
        <v>0</v>
      </c>
      <c r="C915" s="10">
        <f>SUMPRODUCT((Educators!B$2:B$15000=0)*(Educators!C$2:C$15000=A915)*(Educators!D$2:D$15000))</f>
        <v>31</v>
      </c>
      <c r="D915" s="10">
        <f t="shared" si="77"/>
        <v>31</v>
      </c>
      <c r="E915" s="24">
        <v>0</v>
      </c>
      <c r="F915" s="24">
        <v>15</v>
      </c>
      <c r="G915" s="10">
        <f t="shared" si="78"/>
        <v>15</v>
      </c>
      <c r="H915" s="24">
        <v>0</v>
      </c>
      <c r="I915" s="24">
        <v>22</v>
      </c>
      <c r="J915" s="10">
        <f t="shared" si="79"/>
        <v>22</v>
      </c>
      <c r="K915" s="24">
        <v>0</v>
      </c>
      <c r="L915" s="24">
        <v>17</v>
      </c>
      <c r="M915" s="10">
        <f t="shared" si="80"/>
        <v>17</v>
      </c>
      <c r="V915" s="10">
        <f t="shared" si="81"/>
        <v>320400</v>
      </c>
      <c r="W915" s="10">
        <f t="shared" si="82"/>
        <v>82810</v>
      </c>
      <c r="X915" s="10">
        <f t="shared" si="83"/>
        <v>320400</v>
      </c>
      <c r="Y915" s="10">
        <f t="shared" si="84"/>
        <v>84135</v>
      </c>
      <c r="Z915" s="10">
        <f t="shared" si="85"/>
        <v>320418</v>
      </c>
      <c r="AA915" s="10">
        <f t="shared" si="86"/>
        <v>84923</v>
      </c>
      <c r="AB915" s="10">
        <f t="shared" si="87"/>
        <v>320450</v>
      </c>
      <c r="AC915" s="10">
        <f t="shared" si="88"/>
        <v>84708</v>
      </c>
    </row>
    <row r="916" spans="1:29" x14ac:dyDescent="0.25">
      <c r="A916">
        <v>369</v>
      </c>
      <c r="B916" s="10">
        <f>SUMPRODUCT((Educators!B$2:B$15000=1)*(Educators!C$2:C$15000=A916)*(Educators!D$2:D$15000))</f>
        <v>0</v>
      </c>
      <c r="C916" s="10">
        <f>SUMPRODUCT((Educators!B$2:B$15000=0)*(Educators!C$2:C$15000=A916)*(Educators!D$2:D$15000))</f>
        <v>4</v>
      </c>
      <c r="D916" s="10">
        <f t="shared" si="77"/>
        <v>4</v>
      </c>
      <c r="E916" s="24">
        <v>0</v>
      </c>
      <c r="F916" s="24">
        <v>15</v>
      </c>
      <c r="G916" s="10">
        <f t="shared" si="78"/>
        <v>15</v>
      </c>
      <c r="H916" s="24">
        <v>0</v>
      </c>
      <c r="I916" s="24">
        <v>3</v>
      </c>
      <c r="J916" s="10">
        <f t="shared" si="79"/>
        <v>3</v>
      </c>
      <c r="K916" s="24">
        <v>0</v>
      </c>
      <c r="L916" s="24">
        <v>49</v>
      </c>
      <c r="M916" s="10">
        <f t="shared" si="80"/>
        <v>49</v>
      </c>
      <c r="V916" s="10">
        <f t="shared" si="81"/>
        <v>320400</v>
      </c>
      <c r="W916" s="10">
        <f t="shared" si="82"/>
        <v>82814</v>
      </c>
      <c r="X916" s="10">
        <f t="shared" si="83"/>
        <v>320400</v>
      </c>
      <c r="Y916" s="10">
        <f t="shared" si="84"/>
        <v>84150</v>
      </c>
      <c r="Z916" s="10">
        <f t="shared" si="85"/>
        <v>320418</v>
      </c>
      <c r="AA916" s="10">
        <f t="shared" si="86"/>
        <v>84926</v>
      </c>
      <c r="AB916" s="10">
        <f t="shared" si="87"/>
        <v>320450</v>
      </c>
      <c r="AC916" s="10">
        <f t="shared" si="88"/>
        <v>84757</v>
      </c>
    </row>
    <row r="917" spans="1:29" x14ac:dyDescent="0.25">
      <c r="A917">
        <v>370</v>
      </c>
      <c r="B917" s="10">
        <f>SUMPRODUCT((Educators!B$2:B$15000=1)*(Educators!C$2:C$15000=A917)*(Educators!D$2:D$15000))</f>
        <v>0</v>
      </c>
      <c r="C917" s="10">
        <f>SUMPRODUCT((Educators!B$2:B$15000=0)*(Educators!C$2:C$15000=A917)*(Educators!D$2:D$15000))</f>
        <v>42</v>
      </c>
      <c r="D917" s="10">
        <f t="shared" si="77"/>
        <v>42</v>
      </c>
      <c r="E917" s="24">
        <v>0</v>
      </c>
      <c r="F917" s="24">
        <v>42</v>
      </c>
      <c r="G917" s="10">
        <f t="shared" si="78"/>
        <v>42</v>
      </c>
      <c r="H917" s="24">
        <v>0</v>
      </c>
      <c r="I917" s="24">
        <v>9</v>
      </c>
      <c r="J917" s="10">
        <f t="shared" si="79"/>
        <v>9</v>
      </c>
      <c r="K917" s="24">
        <v>0</v>
      </c>
      <c r="L917" s="24">
        <v>25</v>
      </c>
      <c r="M917" s="10">
        <f t="shared" si="80"/>
        <v>25</v>
      </c>
      <c r="V917" s="10">
        <f t="shared" si="81"/>
        <v>320400</v>
      </c>
      <c r="W917" s="10">
        <f t="shared" si="82"/>
        <v>82856</v>
      </c>
      <c r="X917" s="10">
        <f t="shared" si="83"/>
        <v>320400</v>
      </c>
      <c r="Y917" s="10">
        <f t="shared" si="84"/>
        <v>84192</v>
      </c>
      <c r="Z917" s="10">
        <f t="shared" si="85"/>
        <v>320418</v>
      </c>
      <c r="AA917" s="10">
        <f t="shared" si="86"/>
        <v>84935</v>
      </c>
      <c r="AB917" s="10">
        <f t="shared" si="87"/>
        <v>320450</v>
      </c>
      <c r="AC917" s="10">
        <f t="shared" si="88"/>
        <v>84782</v>
      </c>
    </row>
    <row r="918" spans="1:29" x14ac:dyDescent="0.25">
      <c r="A918">
        <v>371</v>
      </c>
      <c r="B918" s="10">
        <f>SUMPRODUCT((Educators!B$2:B$15000=1)*(Educators!C$2:C$15000=A918)*(Educators!D$2:D$15000))</f>
        <v>0</v>
      </c>
      <c r="C918" s="10">
        <f>SUMPRODUCT((Educators!B$2:B$15000=0)*(Educators!C$2:C$15000=A918)*(Educators!D$2:D$15000))</f>
        <v>9</v>
      </c>
      <c r="D918" s="10">
        <f t="shared" si="77"/>
        <v>9</v>
      </c>
      <c r="E918" s="24">
        <v>0</v>
      </c>
      <c r="F918" s="24">
        <v>12</v>
      </c>
      <c r="G918" s="10">
        <f t="shared" si="78"/>
        <v>12</v>
      </c>
      <c r="H918" s="24">
        <v>0</v>
      </c>
      <c r="I918" s="24">
        <v>15</v>
      </c>
      <c r="J918" s="10">
        <f t="shared" si="79"/>
        <v>15</v>
      </c>
      <c r="K918" s="24">
        <v>0</v>
      </c>
      <c r="L918" s="24">
        <v>16</v>
      </c>
      <c r="M918" s="10">
        <f t="shared" si="80"/>
        <v>16</v>
      </c>
      <c r="V918" s="10">
        <f t="shared" si="81"/>
        <v>320400</v>
      </c>
      <c r="W918" s="10">
        <f t="shared" si="82"/>
        <v>82865</v>
      </c>
      <c r="X918" s="10">
        <f t="shared" si="83"/>
        <v>320400</v>
      </c>
      <c r="Y918" s="10">
        <f t="shared" si="84"/>
        <v>84204</v>
      </c>
      <c r="Z918" s="10">
        <f t="shared" si="85"/>
        <v>320418</v>
      </c>
      <c r="AA918" s="10">
        <f t="shared" si="86"/>
        <v>84950</v>
      </c>
      <c r="AB918" s="10">
        <f t="shared" si="87"/>
        <v>320450</v>
      </c>
      <c r="AC918" s="10">
        <f t="shared" si="88"/>
        <v>84798</v>
      </c>
    </row>
    <row r="919" spans="1:29" x14ac:dyDescent="0.25">
      <c r="A919">
        <v>372</v>
      </c>
      <c r="B919" s="10">
        <f>SUMPRODUCT((Educators!B$2:B$15000=1)*(Educators!C$2:C$15000=A919)*(Educators!D$2:D$15000))</f>
        <v>0</v>
      </c>
      <c r="C919" s="10">
        <f>SUMPRODUCT((Educators!B$2:B$15000=0)*(Educators!C$2:C$15000=A919)*(Educators!D$2:D$15000))</f>
        <v>28</v>
      </c>
      <c r="D919" s="10">
        <f t="shared" si="77"/>
        <v>28</v>
      </c>
      <c r="E919" s="24">
        <v>0</v>
      </c>
      <c r="F919" s="24">
        <v>17</v>
      </c>
      <c r="G919" s="10">
        <f t="shared" si="78"/>
        <v>17</v>
      </c>
      <c r="H919" s="24">
        <v>0</v>
      </c>
      <c r="I919" s="24">
        <v>2</v>
      </c>
      <c r="J919" s="10">
        <f t="shared" si="79"/>
        <v>2</v>
      </c>
      <c r="K919" s="24">
        <v>0</v>
      </c>
      <c r="L919" s="24">
        <v>40</v>
      </c>
      <c r="M919" s="10">
        <f t="shared" si="80"/>
        <v>40</v>
      </c>
      <c r="V919" s="10">
        <f t="shared" si="81"/>
        <v>320400</v>
      </c>
      <c r="W919" s="10">
        <f t="shared" si="82"/>
        <v>82893</v>
      </c>
      <c r="X919" s="10">
        <f t="shared" si="83"/>
        <v>320400</v>
      </c>
      <c r="Y919" s="10">
        <f t="shared" si="84"/>
        <v>84221</v>
      </c>
      <c r="Z919" s="10">
        <f t="shared" si="85"/>
        <v>320418</v>
      </c>
      <c r="AA919" s="10">
        <f t="shared" si="86"/>
        <v>84952</v>
      </c>
      <c r="AB919" s="10">
        <f t="shared" si="87"/>
        <v>320450</v>
      </c>
      <c r="AC919" s="10">
        <f t="shared" si="88"/>
        <v>84838</v>
      </c>
    </row>
    <row r="920" spans="1:29" x14ac:dyDescent="0.25">
      <c r="A920">
        <v>373</v>
      </c>
      <c r="B920" s="10">
        <f>SUMPRODUCT((Educators!B$2:B$15000=1)*(Educators!C$2:C$15000=A920)*(Educators!D$2:D$15000))</f>
        <v>0</v>
      </c>
      <c r="C920" s="10">
        <f>SUMPRODUCT((Educators!B$2:B$15000=0)*(Educators!C$2:C$15000=A920)*(Educators!D$2:D$15000))</f>
        <v>17</v>
      </c>
      <c r="D920" s="10">
        <f t="shared" si="77"/>
        <v>17</v>
      </c>
      <c r="E920" s="24">
        <v>0</v>
      </c>
      <c r="F920" s="24">
        <v>39</v>
      </c>
      <c r="G920" s="10">
        <f t="shared" si="78"/>
        <v>39</v>
      </c>
      <c r="H920" s="24">
        <v>0</v>
      </c>
      <c r="I920" s="24">
        <v>13</v>
      </c>
      <c r="J920" s="10">
        <f t="shared" si="79"/>
        <v>13</v>
      </c>
      <c r="K920" s="24">
        <v>0</v>
      </c>
      <c r="L920" s="24">
        <v>16</v>
      </c>
      <c r="M920" s="10">
        <f t="shared" si="80"/>
        <v>16</v>
      </c>
      <c r="V920" s="10">
        <f t="shared" si="81"/>
        <v>320400</v>
      </c>
      <c r="W920" s="10">
        <f t="shared" si="82"/>
        <v>82910</v>
      </c>
      <c r="X920" s="10">
        <f t="shared" si="83"/>
        <v>320400</v>
      </c>
      <c r="Y920" s="10">
        <f t="shared" si="84"/>
        <v>84260</v>
      </c>
      <c r="Z920" s="10">
        <f t="shared" si="85"/>
        <v>320418</v>
      </c>
      <c r="AA920" s="10">
        <f t="shared" si="86"/>
        <v>84965</v>
      </c>
      <c r="AB920" s="10">
        <f t="shared" si="87"/>
        <v>320450</v>
      </c>
      <c r="AC920" s="10">
        <f t="shared" si="88"/>
        <v>84854</v>
      </c>
    </row>
    <row r="921" spans="1:29" x14ac:dyDescent="0.25">
      <c r="A921">
        <v>374</v>
      </c>
      <c r="B921" s="10">
        <f>SUMPRODUCT((Educators!B$2:B$15000=1)*(Educators!C$2:C$15000=A921)*(Educators!D$2:D$15000))</f>
        <v>0</v>
      </c>
      <c r="C921" s="10">
        <f>SUMPRODUCT((Educators!B$2:B$15000=0)*(Educators!C$2:C$15000=A921)*(Educators!D$2:D$15000))</f>
        <v>11</v>
      </c>
      <c r="D921" s="10">
        <f t="shared" si="77"/>
        <v>11</v>
      </c>
      <c r="E921" s="24">
        <v>0</v>
      </c>
      <c r="F921" s="24">
        <v>15</v>
      </c>
      <c r="G921" s="10">
        <f t="shared" si="78"/>
        <v>15</v>
      </c>
      <c r="H921" s="24">
        <v>0</v>
      </c>
      <c r="I921" s="24">
        <v>0</v>
      </c>
      <c r="J921" s="10">
        <f t="shared" si="79"/>
        <v>0</v>
      </c>
      <c r="K921" s="24">
        <v>0</v>
      </c>
      <c r="L921" s="24">
        <v>9</v>
      </c>
      <c r="M921" s="10">
        <f t="shared" si="80"/>
        <v>9</v>
      </c>
      <c r="V921" s="10">
        <f t="shared" si="81"/>
        <v>320400</v>
      </c>
      <c r="W921" s="10">
        <f t="shared" si="82"/>
        <v>82921</v>
      </c>
      <c r="X921" s="10">
        <f t="shared" si="83"/>
        <v>320400</v>
      </c>
      <c r="Y921" s="10">
        <f t="shared" si="84"/>
        <v>84275</v>
      </c>
      <c r="Z921" s="10">
        <f t="shared" si="85"/>
        <v>320418</v>
      </c>
      <c r="AA921" s="10">
        <f t="shared" si="86"/>
        <v>84965</v>
      </c>
      <c r="AB921" s="10">
        <f t="shared" si="87"/>
        <v>320450</v>
      </c>
      <c r="AC921" s="10">
        <f t="shared" si="88"/>
        <v>84863</v>
      </c>
    </row>
    <row r="922" spans="1:29" x14ac:dyDescent="0.25">
      <c r="A922">
        <v>375</v>
      </c>
      <c r="B922" s="10">
        <f>SUMPRODUCT((Educators!B$2:B$15000=1)*(Educators!C$2:C$15000=A922)*(Educators!D$2:D$15000))</f>
        <v>0</v>
      </c>
      <c r="C922" s="10">
        <f>SUMPRODUCT((Educators!B$2:B$15000=0)*(Educators!C$2:C$15000=A922)*(Educators!D$2:D$15000))</f>
        <v>19</v>
      </c>
      <c r="D922" s="10">
        <f t="shared" si="77"/>
        <v>19</v>
      </c>
      <c r="E922" s="24">
        <v>0</v>
      </c>
      <c r="F922" s="24">
        <v>20</v>
      </c>
      <c r="G922" s="10">
        <f t="shared" si="78"/>
        <v>20</v>
      </c>
      <c r="H922" s="24">
        <v>0</v>
      </c>
      <c r="I922" s="24">
        <v>5</v>
      </c>
      <c r="J922" s="10">
        <f t="shared" si="79"/>
        <v>5</v>
      </c>
      <c r="K922" s="24">
        <v>0</v>
      </c>
      <c r="L922" s="24">
        <v>34</v>
      </c>
      <c r="M922" s="10">
        <f t="shared" si="80"/>
        <v>34</v>
      </c>
      <c r="V922" s="10">
        <f t="shared" si="81"/>
        <v>320400</v>
      </c>
      <c r="W922" s="10">
        <f t="shared" si="82"/>
        <v>82940</v>
      </c>
      <c r="X922" s="10">
        <f t="shared" si="83"/>
        <v>320400</v>
      </c>
      <c r="Y922" s="10">
        <f t="shared" si="84"/>
        <v>84295</v>
      </c>
      <c r="Z922" s="10">
        <f t="shared" si="85"/>
        <v>320418</v>
      </c>
      <c r="AA922" s="10">
        <f t="shared" si="86"/>
        <v>84970</v>
      </c>
      <c r="AB922" s="10">
        <f t="shared" si="87"/>
        <v>320450</v>
      </c>
      <c r="AC922" s="10">
        <f t="shared" si="88"/>
        <v>84897</v>
      </c>
    </row>
    <row r="923" spans="1:29" x14ac:dyDescent="0.25">
      <c r="A923">
        <v>376</v>
      </c>
      <c r="B923" s="10">
        <f>SUMPRODUCT((Educators!B$2:B$15000=1)*(Educators!C$2:C$15000=A923)*(Educators!D$2:D$15000))</f>
        <v>0</v>
      </c>
      <c r="C923" s="10">
        <f>SUMPRODUCT((Educators!B$2:B$15000=0)*(Educators!C$2:C$15000=A923)*(Educators!D$2:D$15000))</f>
        <v>19</v>
      </c>
      <c r="D923" s="10">
        <f t="shared" si="77"/>
        <v>19</v>
      </c>
      <c r="E923" s="24">
        <v>0</v>
      </c>
      <c r="F923" s="24">
        <v>13</v>
      </c>
      <c r="G923" s="10">
        <f t="shared" si="78"/>
        <v>13</v>
      </c>
      <c r="H923" s="24">
        <v>0</v>
      </c>
      <c r="I923" s="24">
        <v>7</v>
      </c>
      <c r="J923" s="10">
        <f t="shared" si="79"/>
        <v>7</v>
      </c>
      <c r="K923" s="24">
        <v>0</v>
      </c>
      <c r="L923" s="24">
        <v>14</v>
      </c>
      <c r="M923" s="10">
        <f t="shared" si="80"/>
        <v>14</v>
      </c>
      <c r="V923" s="10">
        <f t="shared" si="81"/>
        <v>320400</v>
      </c>
      <c r="W923" s="10">
        <f t="shared" si="82"/>
        <v>82959</v>
      </c>
      <c r="X923" s="10">
        <f t="shared" si="83"/>
        <v>320400</v>
      </c>
      <c r="Y923" s="10">
        <f t="shared" si="84"/>
        <v>84308</v>
      </c>
      <c r="Z923" s="10">
        <f t="shared" si="85"/>
        <v>320418</v>
      </c>
      <c r="AA923" s="10">
        <f t="shared" si="86"/>
        <v>84977</v>
      </c>
      <c r="AB923" s="10">
        <f t="shared" si="87"/>
        <v>320450</v>
      </c>
      <c r="AC923" s="10">
        <f t="shared" si="88"/>
        <v>84911</v>
      </c>
    </row>
    <row r="924" spans="1:29" x14ac:dyDescent="0.25">
      <c r="A924">
        <v>377</v>
      </c>
      <c r="B924" s="10">
        <f>SUMPRODUCT((Educators!B$2:B$15000=1)*(Educators!C$2:C$15000=A924)*(Educators!D$2:D$15000))</f>
        <v>0</v>
      </c>
      <c r="C924" s="10">
        <f>SUMPRODUCT((Educators!B$2:B$15000=0)*(Educators!C$2:C$15000=A924)*(Educators!D$2:D$15000))</f>
        <v>18</v>
      </c>
      <c r="D924" s="10">
        <f t="shared" si="77"/>
        <v>18</v>
      </c>
      <c r="E924" s="24">
        <v>0</v>
      </c>
      <c r="F924" s="24">
        <v>72</v>
      </c>
      <c r="G924" s="10">
        <f t="shared" si="78"/>
        <v>72</v>
      </c>
      <c r="H924" s="24">
        <v>0</v>
      </c>
      <c r="I924" s="24">
        <v>4</v>
      </c>
      <c r="J924" s="10">
        <f t="shared" si="79"/>
        <v>4</v>
      </c>
      <c r="K924" s="24">
        <v>0</v>
      </c>
      <c r="L924" s="24">
        <v>7</v>
      </c>
      <c r="M924" s="10">
        <f t="shared" si="80"/>
        <v>7</v>
      </c>
      <c r="V924" s="10">
        <f t="shared" si="81"/>
        <v>320400</v>
      </c>
      <c r="W924" s="10">
        <f t="shared" si="82"/>
        <v>82977</v>
      </c>
      <c r="X924" s="10">
        <f t="shared" si="83"/>
        <v>320400</v>
      </c>
      <c r="Y924" s="10">
        <f t="shared" si="84"/>
        <v>84380</v>
      </c>
      <c r="Z924" s="10">
        <f t="shared" si="85"/>
        <v>320418</v>
      </c>
      <c r="AA924" s="10">
        <f t="shared" si="86"/>
        <v>84981</v>
      </c>
      <c r="AB924" s="10">
        <f t="shared" si="87"/>
        <v>320450</v>
      </c>
      <c r="AC924" s="10">
        <f t="shared" si="88"/>
        <v>84918</v>
      </c>
    </row>
    <row r="925" spans="1:29" x14ac:dyDescent="0.25">
      <c r="A925">
        <v>378</v>
      </c>
      <c r="B925" s="10">
        <f>SUMPRODUCT((Educators!B$2:B$15000=1)*(Educators!C$2:C$15000=A925)*(Educators!D$2:D$15000))</f>
        <v>0</v>
      </c>
      <c r="C925" s="10">
        <f>SUMPRODUCT((Educators!B$2:B$15000=0)*(Educators!C$2:C$15000=A925)*(Educators!D$2:D$15000))</f>
        <v>33</v>
      </c>
      <c r="D925" s="10">
        <f t="shared" si="77"/>
        <v>33</v>
      </c>
      <c r="E925" s="24">
        <v>0</v>
      </c>
      <c r="F925" s="24">
        <v>1</v>
      </c>
      <c r="G925" s="10">
        <f t="shared" si="78"/>
        <v>1</v>
      </c>
      <c r="H925" s="24">
        <v>0</v>
      </c>
      <c r="I925" s="24">
        <v>0</v>
      </c>
      <c r="J925" s="10">
        <f t="shared" si="79"/>
        <v>0</v>
      </c>
      <c r="K925" s="24">
        <v>0</v>
      </c>
      <c r="L925" s="24">
        <v>21</v>
      </c>
      <c r="M925" s="10">
        <f t="shared" si="80"/>
        <v>21</v>
      </c>
      <c r="V925" s="10">
        <f t="shared" si="81"/>
        <v>320400</v>
      </c>
      <c r="W925" s="10">
        <f t="shared" si="82"/>
        <v>83010</v>
      </c>
      <c r="X925" s="10">
        <f t="shared" si="83"/>
        <v>320400</v>
      </c>
      <c r="Y925" s="10">
        <f t="shared" si="84"/>
        <v>84381</v>
      </c>
      <c r="Z925" s="10">
        <f t="shared" si="85"/>
        <v>320418</v>
      </c>
      <c r="AA925" s="10">
        <f t="shared" si="86"/>
        <v>84981</v>
      </c>
      <c r="AB925" s="10">
        <f t="shared" si="87"/>
        <v>320450</v>
      </c>
      <c r="AC925" s="10">
        <f t="shared" si="88"/>
        <v>84939</v>
      </c>
    </row>
    <row r="926" spans="1:29" x14ac:dyDescent="0.25">
      <c r="A926">
        <v>379</v>
      </c>
      <c r="B926" s="10">
        <f>SUMPRODUCT((Educators!B$2:B$15000=1)*(Educators!C$2:C$15000=A926)*(Educators!D$2:D$15000))</f>
        <v>0</v>
      </c>
      <c r="C926" s="10">
        <f>SUMPRODUCT((Educators!B$2:B$15000=0)*(Educators!C$2:C$15000=A926)*(Educators!D$2:D$15000))</f>
        <v>15</v>
      </c>
      <c r="D926" s="10">
        <f t="shared" si="77"/>
        <v>15</v>
      </c>
      <c r="E926" s="24">
        <v>0</v>
      </c>
      <c r="F926" s="24">
        <v>12</v>
      </c>
      <c r="G926" s="10">
        <f t="shared" si="78"/>
        <v>12</v>
      </c>
      <c r="H926" s="24">
        <v>0</v>
      </c>
      <c r="I926" s="24">
        <v>3</v>
      </c>
      <c r="J926" s="10">
        <f t="shared" si="79"/>
        <v>3</v>
      </c>
      <c r="K926" s="24">
        <v>0</v>
      </c>
      <c r="L926" s="24">
        <v>7</v>
      </c>
      <c r="M926" s="10">
        <f t="shared" si="80"/>
        <v>7</v>
      </c>
      <c r="V926" s="10">
        <f t="shared" si="81"/>
        <v>320400</v>
      </c>
      <c r="W926" s="10">
        <f t="shared" si="82"/>
        <v>83025</v>
      </c>
      <c r="X926" s="10">
        <f t="shared" si="83"/>
        <v>320400</v>
      </c>
      <c r="Y926" s="10">
        <f t="shared" si="84"/>
        <v>84393</v>
      </c>
      <c r="Z926" s="10">
        <f t="shared" si="85"/>
        <v>320418</v>
      </c>
      <c r="AA926" s="10">
        <f t="shared" si="86"/>
        <v>84984</v>
      </c>
      <c r="AB926" s="10">
        <f t="shared" si="87"/>
        <v>320450</v>
      </c>
      <c r="AC926" s="10">
        <f t="shared" si="88"/>
        <v>84946</v>
      </c>
    </row>
    <row r="927" spans="1:29" x14ac:dyDescent="0.25">
      <c r="A927">
        <v>380</v>
      </c>
      <c r="B927" s="10">
        <f>SUMPRODUCT((Educators!B$2:B$15000=1)*(Educators!C$2:C$15000=A927)*(Educators!D$2:D$15000))</f>
        <v>0</v>
      </c>
      <c r="C927" s="10">
        <f>SUMPRODUCT((Educators!B$2:B$15000=0)*(Educators!C$2:C$15000=A927)*(Educators!D$2:D$15000))</f>
        <v>58</v>
      </c>
      <c r="D927" s="10">
        <f t="shared" si="77"/>
        <v>58</v>
      </c>
      <c r="E927" s="24">
        <v>0</v>
      </c>
      <c r="F927" s="24">
        <v>24</v>
      </c>
      <c r="G927" s="10">
        <f t="shared" si="78"/>
        <v>24</v>
      </c>
      <c r="H927" s="24">
        <v>0</v>
      </c>
      <c r="I927" s="24">
        <v>1</v>
      </c>
      <c r="J927" s="10">
        <f t="shared" si="79"/>
        <v>1</v>
      </c>
      <c r="K927" s="24">
        <v>0</v>
      </c>
      <c r="L927" s="24">
        <v>6</v>
      </c>
      <c r="M927" s="10">
        <f t="shared" si="80"/>
        <v>6</v>
      </c>
      <c r="V927" s="10">
        <f t="shared" si="81"/>
        <v>320400</v>
      </c>
      <c r="W927" s="10">
        <f t="shared" si="82"/>
        <v>83083</v>
      </c>
      <c r="X927" s="10">
        <f t="shared" si="83"/>
        <v>320400</v>
      </c>
      <c r="Y927" s="10">
        <f t="shared" si="84"/>
        <v>84417</v>
      </c>
      <c r="Z927" s="10">
        <f t="shared" si="85"/>
        <v>320418</v>
      </c>
      <c r="AA927" s="10">
        <f t="shared" si="86"/>
        <v>84985</v>
      </c>
      <c r="AB927" s="10">
        <f t="shared" si="87"/>
        <v>320450</v>
      </c>
      <c r="AC927" s="10">
        <f t="shared" si="88"/>
        <v>84952</v>
      </c>
    </row>
    <row r="928" spans="1:29" x14ac:dyDescent="0.25">
      <c r="A928">
        <v>381</v>
      </c>
      <c r="B928" s="10">
        <f>SUMPRODUCT((Educators!B$2:B$15000=1)*(Educators!C$2:C$15000=A928)*(Educators!D$2:D$15000))</f>
        <v>0</v>
      </c>
      <c r="C928" s="10">
        <f>SUMPRODUCT((Educators!B$2:B$15000=0)*(Educators!C$2:C$15000=A928)*(Educators!D$2:D$15000))</f>
        <v>15</v>
      </c>
      <c r="D928" s="10">
        <f t="shared" si="77"/>
        <v>15</v>
      </c>
      <c r="E928" s="24">
        <v>0</v>
      </c>
      <c r="F928" s="24">
        <v>29</v>
      </c>
      <c r="G928" s="10">
        <f t="shared" si="78"/>
        <v>29</v>
      </c>
      <c r="H928" s="24">
        <v>0</v>
      </c>
      <c r="I928" s="24">
        <v>2</v>
      </c>
      <c r="J928" s="10">
        <f t="shared" si="79"/>
        <v>2</v>
      </c>
      <c r="K928" s="24">
        <v>0</v>
      </c>
      <c r="L928" s="24">
        <v>6</v>
      </c>
      <c r="M928" s="10">
        <f t="shared" si="80"/>
        <v>6</v>
      </c>
      <c r="V928" s="10">
        <f t="shared" si="81"/>
        <v>320400</v>
      </c>
      <c r="W928" s="10">
        <f t="shared" si="82"/>
        <v>83098</v>
      </c>
      <c r="X928" s="10">
        <f t="shared" si="83"/>
        <v>320400</v>
      </c>
      <c r="Y928" s="10">
        <f t="shared" si="84"/>
        <v>84446</v>
      </c>
      <c r="Z928" s="10">
        <f t="shared" si="85"/>
        <v>320418</v>
      </c>
      <c r="AA928" s="10">
        <f t="shared" si="86"/>
        <v>84987</v>
      </c>
      <c r="AB928" s="10">
        <f t="shared" si="87"/>
        <v>320450</v>
      </c>
      <c r="AC928" s="10">
        <f t="shared" si="88"/>
        <v>84958</v>
      </c>
    </row>
    <row r="929" spans="1:29" x14ac:dyDescent="0.25">
      <c r="A929">
        <v>382</v>
      </c>
      <c r="B929" s="10">
        <f>SUMPRODUCT((Educators!B$2:B$15000=1)*(Educators!C$2:C$15000=A929)*(Educators!D$2:D$15000))</f>
        <v>0</v>
      </c>
      <c r="C929" s="10">
        <f>SUMPRODUCT((Educators!B$2:B$15000=0)*(Educators!C$2:C$15000=A929)*(Educators!D$2:D$15000))</f>
        <v>74</v>
      </c>
      <c r="D929" s="10">
        <f t="shared" si="77"/>
        <v>74</v>
      </c>
      <c r="E929" s="24">
        <v>0</v>
      </c>
      <c r="F929" s="24">
        <v>3</v>
      </c>
      <c r="G929" s="10">
        <f t="shared" si="78"/>
        <v>3</v>
      </c>
      <c r="H929" s="24">
        <v>0</v>
      </c>
      <c r="I929" s="24">
        <v>2</v>
      </c>
      <c r="J929" s="10">
        <f t="shared" si="79"/>
        <v>2</v>
      </c>
      <c r="K929" s="24">
        <v>0</v>
      </c>
      <c r="L929" s="24">
        <v>4</v>
      </c>
      <c r="M929" s="10">
        <f t="shared" si="80"/>
        <v>4</v>
      </c>
      <c r="V929" s="10">
        <f t="shared" si="81"/>
        <v>320400</v>
      </c>
      <c r="W929" s="10">
        <f t="shared" si="82"/>
        <v>83172</v>
      </c>
      <c r="X929" s="10">
        <f t="shared" si="83"/>
        <v>320400</v>
      </c>
      <c r="Y929" s="10">
        <f t="shared" si="84"/>
        <v>84449</v>
      </c>
      <c r="Z929" s="10">
        <f t="shared" si="85"/>
        <v>320418</v>
      </c>
      <c r="AA929" s="10">
        <f t="shared" si="86"/>
        <v>84989</v>
      </c>
      <c r="AB929" s="10">
        <f t="shared" si="87"/>
        <v>320450</v>
      </c>
      <c r="AC929" s="10">
        <f t="shared" si="88"/>
        <v>84962</v>
      </c>
    </row>
    <row r="930" spans="1:29" x14ac:dyDescent="0.25">
      <c r="A930">
        <v>383</v>
      </c>
      <c r="B930" s="10">
        <f>SUMPRODUCT((Educators!B$2:B$15000=1)*(Educators!C$2:C$15000=A930)*(Educators!D$2:D$15000))</f>
        <v>0</v>
      </c>
      <c r="C930" s="10">
        <f>SUMPRODUCT((Educators!B$2:B$15000=0)*(Educators!C$2:C$15000=A930)*(Educators!D$2:D$15000))</f>
        <v>32</v>
      </c>
      <c r="D930" s="10">
        <f t="shared" si="77"/>
        <v>32</v>
      </c>
      <c r="E930" s="24">
        <v>0</v>
      </c>
      <c r="F930" s="24">
        <v>26</v>
      </c>
      <c r="G930" s="10">
        <f t="shared" si="78"/>
        <v>26</v>
      </c>
      <c r="H930" s="24">
        <v>0</v>
      </c>
      <c r="I930" s="24">
        <v>0</v>
      </c>
      <c r="J930" s="10">
        <f t="shared" si="79"/>
        <v>0</v>
      </c>
      <c r="K930" s="24">
        <v>0</v>
      </c>
      <c r="L930" s="24">
        <v>2</v>
      </c>
      <c r="M930" s="10">
        <f t="shared" si="80"/>
        <v>2</v>
      </c>
      <c r="V930" s="10">
        <f t="shared" si="81"/>
        <v>320400</v>
      </c>
      <c r="W930" s="10">
        <f t="shared" si="82"/>
        <v>83204</v>
      </c>
      <c r="X930" s="10">
        <f t="shared" si="83"/>
        <v>320400</v>
      </c>
      <c r="Y930" s="10">
        <f t="shared" si="84"/>
        <v>84475</v>
      </c>
      <c r="Z930" s="10">
        <f t="shared" si="85"/>
        <v>320418</v>
      </c>
      <c r="AA930" s="10">
        <f t="shared" si="86"/>
        <v>84989</v>
      </c>
      <c r="AB930" s="10">
        <f t="shared" si="87"/>
        <v>320450</v>
      </c>
      <c r="AC930" s="10">
        <f t="shared" si="88"/>
        <v>84964</v>
      </c>
    </row>
    <row r="931" spans="1:29" x14ac:dyDescent="0.25">
      <c r="A931">
        <v>384</v>
      </c>
      <c r="B931" s="10">
        <f>SUMPRODUCT((Educators!B$2:B$15000=1)*(Educators!C$2:C$15000=A931)*(Educators!D$2:D$15000))</f>
        <v>0</v>
      </c>
      <c r="C931" s="10">
        <f>SUMPRODUCT((Educators!B$2:B$15000=0)*(Educators!C$2:C$15000=A931)*(Educators!D$2:D$15000))</f>
        <v>85</v>
      </c>
      <c r="D931" s="10">
        <f t="shared" si="77"/>
        <v>85</v>
      </c>
      <c r="E931" s="24">
        <v>0</v>
      </c>
      <c r="F931" s="24">
        <v>-1</v>
      </c>
      <c r="G931" s="10">
        <f t="shared" si="78"/>
        <v>-1</v>
      </c>
      <c r="H931" s="24">
        <v>0</v>
      </c>
      <c r="I931" s="24">
        <v>2</v>
      </c>
      <c r="J931" s="10">
        <f t="shared" si="79"/>
        <v>2</v>
      </c>
      <c r="K931" s="24">
        <v>0</v>
      </c>
      <c r="L931" s="24">
        <v>4</v>
      </c>
      <c r="M931" s="10">
        <f t="shared" si="80"/>
        <v>4</v>
      </c>
      <c r="V931" s="10">
        <f t="shared" si="81"/>
        <v>320400</v>
      </c>
      <c r="W931" s="10">
        <f t="shared" si="82"/>
        <v>83289</v>
      </c>
      <c r="X931" s="10">
        <f t="shared" si="83"/>
        <v>320400</v>
      </c>
      <c r="Y931" s="10">
        <f t="shared" si="84"/>
        <v>84474</v>
      </c>
      <c r="Z931" s="10">
        <f t="shared" si="85"/>
        <v>320418</v>
      </c>
      <c r="AA931" s="10">
        <f t="shared" si="86"/>
        <v>84991</v>
      </c>
      <c r="AB931" s="10">
        <f t="shared" si="87"/>
        <v>320450</v>
      </c>
      <c r="AC931" s="10">
        <f t="shared" si="88"/>
        <v>84968</v>
      </c>
    </row>
    <row r="932" spans="1:29" x14ac:dyDescent="0.25">
      <c r="A932">
        <v>385</v>
      </c>
      <c r="B932" s="10">
        <f>SUMPRODUCT((Educators!B$2:B$15000=1)*(Educators!C$2:C$15000=A932)*(Educators!D$2:D$15000))</f>
        <v>0</v>
      </c>
      <c r="C932" s="10">
        <f>SUMPRODUCT((Educators!B$2:B$15000=0)*(Educators!C$2:C$15000=A932)*(Educators!D$2:D$15000))</f>
        <v>35</v>
      </c>
      <c r="D932" s="10">
        <f t="shared" si="77"/>
        <v>35</v>
      </c>
      <c r="E932" s="24">
        <v>0</v>
      </c>
      <c r="F932" s="24">
        <v>19</v>
      </c>
      <c r="G932" s="10">
        <f t="shared" si="78"/>
        <v>19</v>
      </c>
      <c r="H932" s="24">
        <v>0</v>
      </c>
      <c r="I932" s="24">
        <v>2</v>
      </c>
      <c r="J932" s="10">
        <f t="shared" si="79"/>
        <v>2</v>
      </c>
      <c r="K932" s="24">
        <v>0</v>
      </c>
      <c r="L932" s="24">
        <v>5</v>
      </c>
      <c r="M932" s="10">
        <f t="shared" si="80"/>
        <v>5</v>
      </c>
      <c r="V932" s="10">
        <f t="shared" si="81"/>
        <v>320400</v>
      </c>
      <c r="W932" s="10">
        <f t="shared" si="82"/>
        <v>83324</v>
      </c>
      <c r="X932" s="10">
        <f t="shared" si="83"/>
        <v>320400</v>
      </c>
      <c r="Y932" s="10">
        <f t="shared" si="84"/>
        <v>84493</v>
      </c>
      <c r="Z932" s="10">
        <f t="shared" si="85"/>
        <v>320418</v>
      </c>
      <c r="AA932" s="10">
        <f t="shared" si="86"/>
        <v>84993</v>
      </c>
      <c r="AB932" s="10">
        <f t="shared" si="87"/>
        <v>320450</v>
      </c>
      <c r="AC932" s="10">
        <f t="shared" si="88"/>
        <v>84973</v>
      </c>
    </row>
    <row r="933" spans="1:29" x14ac:dyDescent="0.25">
      <c r="A933">
        <v>386</v>
      </c>
      <c r="B933" s="10">
        <f>SUMPRODUCT((Educators!B$2:B$15000=1)*(Educators!C$2:C$15000=A933)*(Educators!D$2:D$15000))</f>
        <v>0</v>
      </c>
      <c r="C933" s="10">
        <f>SUMPRODUCT((Educators!B$2:B$15000=0)*(Educators!C$2:C$15000=A933)*(Educators!D$2:D$15000))</f>
        <v>61</v>
      </c>
      <c r="D933" s="10">
        <f t="shared" ref="D933:D996" si="89">SUM(B933:C933)</f>
        <v>61</v>
      </c>
      <c r="E933" s="24">
        <v>0</v>
      </c>
      <c r="F933" s="24">
        <v>-1</v>
      </c>
      <c r="G933" s="10">
        <f t="shared" ref="G933:G996" si="90">SUM(E933:F933)</f>
        <v>-1</v>
      </c>
      <c r="H933" s="24">
        <v>0</v>
      </c>
      <c r="I933" s="24">
        <v>0</v>
      </c>
      <c r="J933" s="10">
        <f t="shared" ref="J933:J996" si="91">SUM(H933:I933)</f>
        <v>0</v>
      </c>
      <c r="K933" s="24">
        <v>0</v>
      </c>
      <c r="L933" s="24">
        <v>0</v>
      </c>
      <c r="M933" s="10">
        <f t="shared" ref="M933:M996" si="92">SUM(K933:L933)</f>
        <v>0</v>
      </c>
      <c r="V933" s="10">
        <f t="shared" si="81"/>
        <v>320400</v>
      </c>
      <c r="W933" s="10">
        <f t="shared" si="82"/>
        <v>83385</v>
      </c>
      <c r="X933" s="10">
        <f t="shared" si="83"/>
        <v>320400</v>
      </c>
      <c r="Y933" s="10">
        <f t="shared" si="84"/>
        <v>84492</v>
      </c>
      <c r="Z933" s="10">
        <f t="shared" si="85"/>
        <v>320418</v>
      </c>
      <c r="AA933" s="10">
        <f t="shared" si="86"/>
        <v>84993</v>
      </c>
      <c r="AB933" s="10">
        <f t="shared" si="87"/>
        <v>320450</v>
      </c>
      <c r="AC933" s="10">
        <f t="shared" si="88"/>
        <v>84973</v>
      </c>
    </row>
    <row r="934" spans="1:29" x14ac:dyDescent="0.25">
      <c r="A934">
        <v>387</v>
      </c>
      <c r="B934" s="10">
        <f>SUMPRODUCT((Educators!B$2:B$15000=1)*(Educators!C$2:C$15000=A934)*(Educators!D$2:D$15000))</f>
        <v>0</v>
      </c>
      <c r="C934" s="10">
        <f>SUMPRODUCT((Educators!B$2:B$15000=0)*(Educators!C$2:C$15000=A934)*(Educators!D$2:D$15000))</f>
        <v>13</v>
      </c>
      <c r="D934" s="10">
        <f t="shared" si="89"/>
        <v>13</v>
      </c>
      <c r="E934" s="24">
        <v>0</v>
      </c>
      <c r="F934" s="24">
        <v>9</v>
      </c>
      <c r="G934" s="10">
        <f t="shared" si="90"/>
        <v>9</v>
      </c>
      <c r="H934" s="24">
        <v>0</v>
      </c>
      <c r="I934" s="24">
        <v>1</v>
      </c>
      <c r="J934" s="10">
        <f t="shared" si="91"/>
        <v>1</v>
      </c>
      <c r="K934" s="24">
        <v>0</v>
      </c>
      <c r="L934" s="24">
        <v>7</v>
      </c>
      <c r="M934" s="10">
        <f t="shared" si="92"/>
        <v>7</v>
      </c>
      <c r="V934" s="10">
        <f t="shared" ref="V934:V997" si="93">V933+B934</f>
        <v>320400</v>
      </c>
      <c r="W934" s="10">
        <f t="shared" ref="W934:W997" si="94">W933+C934</f>
        <v>83398</v>
      </c>
      <c r="X934" s="10">
        <f t="shared" ref="X934:X997" si="95">X933+E934</f>
        <v>320400</v>
      </c>
      <c r="Y934" s="10">
        <f t="shared" ref="Y934:Y997" si="96">Y933+F934</f>
        <v>84501</v>
      </c>
      <c r="Z934" s="10">
        <f t="shared" ref="Z934:Z997" si="97">Z933+H934</f>
        <v>320418</v>
      </c>
      <c r="AA934" s="10">
        <f t="shared" ref="AA934:AA997" si="98">AA933+I934</f>
        <v>84994</v>
      </c>
      <c r="AB934" s="10">
        <f t="shared" ref="AB934:AB997" si="99">AB933+K934</f>
        <v>320450</v>
      </c>
      <c r="AC934" s="10">
        <f t="shared" ref="AC934:AC997" si="100">AC933+L934</f>
        <v>84980</v>
      </c>
    </row>
    <row r="935" spans="1:29" x14ac:dyDescent="0.25">
      <c r="A935">
        <v>388</v>
      </c>
      <c r="B935" s="10">
        <f>SUMPRODUCT((Educators!B$2:B$15000=1)*(Educators!C$2:C$15000=A935)*(Educators!D$2:D$15000))</f>
        <v>0</v>
      </c>
      <c r="C935" s="10">
        <f>SUMPRODUCT((Educators!B$2:B$15000=0)*(Educators!C$2:C$15000=A935)*(Educators!D$2:D$15000))</f>
        <v>68</v>
      </c>
      <c r="D935" s="10">
        <f t="shared" si="89"/>
        <v>68</v>
      </c>
      <c r="E935" s="24">
        <v>0</v>
      </c>
      <c r="F935" s="24">
        <v>2</v>
      </c>
      <c r="G935" s="10">
        <f t="shared" si="90"/>
        <v>2</v>
      </c>
      <c r="H935" s="24">
        <v>0</v>
      </c>
      <c r="I935" s="24">
        <v>1</v>
      </c>
      <c r="J935" s="10">
        <f t="shared" si="91"/>
        <v>1</v>
      </c>
      <c r="K935" s="24">
        <v>0</v>
      </c>
      <c r="L935" s="24">
        <v>1</v>
      </c>
      <c r="M935" s="10">
        <f t="shared" si="92"/>
        <v>1</v>
      </c>
      <c r="V935" s="10">
        <f t="shared" si="93"/>
        <v>320400</v>
      </c>
      <c r="W935" s="10">
        <f t="shared" si="94"/>
        <v>83466</v>
      </c>
      <c r="X935" s="10">
        <f t="shared" si="95"/>
        <v>320400</v>
      </c>
      <c r="Y935" s="10">
        <f t="shared" si="96"/>
        <v>84503</v>
      </c>
      <c r="Z935" s="10">
        <f t="shared" si="97"/>
        <v>320418</v>
      </c>
      <c r="AA935" s="10">
        <f t="shared" si="98"/>
        <v>84995</v>
      </c>
      <c r="AB935" s="10">
        <f t="shared" si="99"/>
        <v>320450</v>
      </c>
      <c r="AC935" s="10">
        <f t="shared" si="100"/>
        <v>84981</v>
      </c>
    </row>
    <row r="936" spans="1:29" x14ac:dyDescent="0.25">
      <c r="A936">
        <v>389</v>
      </c>
      <c r="B936" s="10">
        <f>SUMPRODUCT((Educators!B$2:B$15000=1)*(Educators!C$2:C$15000=A936)*(Educators!D$2:D$15000))</f>
        <v>0</v>
      </c>
      <c r="C936" s="10">
        <f>SUMPRODUCT((Educators!B$2:B$15000=0)*(Educators!C$2:C$15000=A936)*(Educators!D$2:D$15000))</f>
        <v>14</v>
      </c>
      <c r="D936" s="10">
        <f t="shared" si="89"/>
        <v>14</v>
      </c>
      <c r="E936" s="24">
        <v>0</v>
      </c>
      <c r="F936" s="24">
        <v>8</v>
      </c>
      <c r="G936" s="10">
        <f t="shared" si="90"/>
        <v>8</v>
      </c>
      <c r="H936" s="24">
        <v>0</v>
      </c>
      <c r="I936" s="24">
        <v>0</v>
      </c>
      <c r="J936" s="10">
        <f t="shared" si="91"/>
        <v>0</v>
      </c>
      <c r="K936" s="24">
        <v>0</v>
      </c>
      <c r="L936" s="24">
        <v>0</v>
      </c>
      <c r="M936" s="10">
        <f t="shared" si="92"/>
        <v>0</v>
      </c>
      <c r="V936" s="10">
        <f t="shared" si="93"/>
        <v>320400</v>
      </c>
      <c r="W936" s="10">
        <f t="shared" si="94"/>
        <v>83480</v>
      </c>
      <c r="X936" s="10">
        <f t="shared" si="95"/>
        <v>320400</v>
      </c>
      <c r="Y936" s="10">
        <f t="shared" si="96"/>
        <v>84511</v>
      </c>
      <c r="Z936" s="10">
        <f t="shared" si="97"/>
        <v>320418</v>
      </c>
      <c r="AA936" s="10">
        <f t="shared" si="98"/>
        <v>84995</v>
      </c>
      <c r="AB936" s="10">
        <f t="shared" si="99"/>
        <v>320450</v>
      </c>
      <c r="AC936" s="10">
        <f t="shared" si="100"/>
        <v>84981</v>
      </c>
    </row>
    <row r="937" spans="1:29" x14ac:dyDescent="0.25">
      <c r="A937">
        <v>390</v>
      </c>
      <c r="B937" s="10">
        <f>SUMPRODUCT((Educators!B$2:B$15000=1)*(Educators!C$2:C$15000=A937)*(Educators!D$2:D$15000))</f>
        <v>0</v>
      </c>
      <c r="C937" s="10">
        <f>SUMPRODUCT((Educators!B$2:B$15000=0)*(Educators!C$2:C$15000=A937)*(Educators!D$2:D$15000))</f>
        <v>52</v>
      </c>
      <c r="D937" s="10">
        <f t="shared" si="89"/>
        <v>52</v>
      </c>
      <c r="E937" s="24">
        <v>0</v>
      </c>
      <c r="F937" s="24">
        <v>-3</v>
      </c>
      <c r="G937" s="10">
        <f t="shared" si="90"/>
        <v>-3</v>
      </c>
      <c r="H937" s="24">
        <v>0</v>
      </c>
      <c r="I937" s="24">
        <v>1</v>
      </c>
      <c r="J937" s="10">
        <f t="shared" si="91"/>
        <v>1</v>
      </c>
      <c r="K937" s="24">
        <v>0</v>
      </c>
      <c r="L937" s="24">
        <v>2</v>
      </c>
      <c r="M937" s="10">
        <f t="shared" si="92"/>
        <v>2</v>
      </c>
      <c r="V937" s="10">
        <f t="shared" si="93"/>
        <v>320400</v>
      </c>
      <c r="W937" s="10">
        <f t="shared" si="94"/>
        <v>83532</v>
      </c>
      <c r="X937" s="10">
        <f t="shared" si="95"/>
        <v>320400</v>
      </c>
      <c r="Y937" s="10">
        <f t="shared" si="96"/>
        <v>84508</v>
      </c>
      <c r="Z937" s="10">
        <f t="shared" si="97"/>
        <v>320418</v>
      </c>
      <c r="AA937" s="10">
        <f t="shared" si="98"/>
        <v>84996</v>
      </c>
      <c r="AB937" s="10">
        <f t="shared" si="99"/>
        <v>320450</v>
      </c>
      <c r="AC937" s="10">
        <f t="shared" si="100"/>
        <v>84983</v>
      </c>
    </row>
    <row r="938" spans="1:29" x14ac:dyDescent="0.25">
      <c r="A938">
        <v>391</v>
      </c>
      <c r="B938" s="10">
        <f>SUMPRODUCT((Educators!B$2:B$15000=1)*(Educators!C$2:C$15000=A938)*(Educators!D$2:D$15000))</f>
        <v>0</v>
      </c>
      <c r="C938" s="10">
        <f>SUMPRODUCT((Educators!B$2:B$15000=0)*(Educators!C$2:C$15000=A938)*(Educators!D$2:D$15000))</f>
        <v>19</v>
      </c>
      <c r="D938" s="10">
        <f t="shared" si="89"/>
        <v>19</v>
      </c>
      <c r="E938" s="24">
        <v>0</v>
      </c>
      <c r="F938" s="24">
        <v>16</v>
      </c>
      <c r="G938" s="10">
        <f t="shared" si="90"/>
        <v>16</v>
      </c>
      <c r="H938" s="24">
        <v>0</v>
      </c>
      <c r="I938" s="24">
        <v>4</v>
      </c>
      <c r="J938" s="10">
        <f t="shared" si="91"/>
        <v>4</v>
      </c>
      <c r="K938" s="24">
        <v>0</v>
      </c>
      <c r="L938" s="24">
        <v>11</v>
      </c>
      <c r="M938" s="10">
        <f t="shared" si="92"/>
        <v>11</v>
      </c>
      <c r="V938" s="10">
        <f t="shared" si="93"/>
        <v>320400</v>
      </c>
      <c r="W938" s="10">
        <f t="shared" si="94"/>
        <v>83551</v>
      </c>
      <c r="X938" s="10">
        <f t="shared" si="95"/>
        <v>320400</v>
      </c>
      <c r="Y938" s="10">
        <f t="shared" si="96"/>
        <v>84524</v>
      </c>
      <c r="Z938" s="10">
        <f t="shared" si="97"/>
        <v>320418</v>
      </c>
      <c r="AA938" s="10">
        <f t="shared" si="98"/>
        <v>85000</v>
      </c>
      <c r="AB938" s="10">
        <f t="shared" si="99"/>
        <v>320450</v>
      </c>
      <c r="AC938" s="10">
        <f t="shared" si="100"/>
        <v>84994</v>
      </c>
    </row>
    <row r="939" spans="1:29" x14ac:dyDescent="0.25">
      <c r="A939">
        <v>392</v>
      </c>
      <c r="B939" s="10">
        <f>SUMPRODUCT((Educators!B$2:B$15000=1)*(Educators!C$2:C$15000=A939)*(Educators!D$2:D$15000))</f>
        <v>0</v>
      </c>
      <c r="C939" s="10">
        <f>SUMPRODUCT((Educators!B$2:B$15000=0)*(Educators!C$2:C$15000=A939)*(Educators!D$2:D$15000))</f>
        <v>53</v>
      </c>
      <c r="D939" s="10">
        <f t="shared" si="89"/>
        <v>53</v>
      </c>
      <c r="E939" s="24">
        <v>0</v>
      </c>
      <c r="F939" s="24">
        <v>1</v>
      </c>
      <c r="G939" s="10">
        <f t="shared" si="90"/>
        <v>1</v>
      </c>
      <c r="H939" s="24">
        <v>0</v>
      </c>
      <c r="I939" s="24">
        <v>0</v>
      </c>
      <c r="J939" s="10">
        <f t="shared" si="91"/>
        <v>0</v>
      </c>
      <c r="K939" s="24">
        <v>0</v>
      </c>
      <c r="L939" s="24">
        <v>1</v>
      </c>
      <c r="M939" s="10">
        <f t="shared" si="92"/>
        <v>1</v>
      </c>
      <c r="V939" s="10">
        <f t="shared" si="93"/>
        <v>320400</v>
      </c>
      <c r="W939" s="10">
        <f t="shared" si="94"/>
        <v>83604</v>
      </c>
      <c r="X939" s="10">
        <f t="shared" si="95"/>
        <v>320400</v>
      </c>
      <c r="Y939" s="10">
        <f t="shared" si="96"/>
        <v>84525</v>
      </c>
      <c r="Z939" s="10">
        <f t="shared" si="97"/>
        <v>320418</v>
      </c>
      <c r="AA939" s="10">
        <f t="shared" si="98"/>
        <v>85000</v>
      </c>
      <c r="AB939" s="10">
        <f t="shared" si="99"/>
        <v>320450</v>
      </c>
      <c r="AC939" s="10">
        <f t="shared" si="100"/>
        <v>84995</v>
      </c>
    </row>
    <row r="940" spans="1:29" x14ac:dyDescent="0.25">
      <c r="A940">
        <v>393</v>
      </c>
      <c r="B940" s="10">
        <f>SUMPRODUCT((Educators!B$2:B$15000=1)*(Educators!C$2:C$15000=A940)*(Educators!D$2:D$15000))</f>
        <v>0</v>
      </c>
      <c r="C940" s="10">
        <f>SUMPRODUCT((Educators!B$2:B$15000=0)*(Educators!C$2:C$15000=A940)*(Educators!D$2:D$15000))</f>
        <v>13</v>
      </c>
      <c r="D940" s="10">
        <f t="shared" si="89"/>
        <v>13</v>
      </c>
      <c r="E940" s="24">
        <v>0</v>
      </c>
      <c r="F940" s="24">
        <v>4</v>
      </c>
      <c r="G940" s="10">
        <f t="shared" si="90"/>
        <v>4</v>
      </c>
      <c r="H940" s="24">
        <v>0</v>
      </c>
      <c r="I940" s="24">
        <v>0</v>
      </c>
      <c r="J940" s="10">
        <f t="shared" si="91"/>
        <v>0</v>
      </c>
      <c r="K940" s="24">
        <v>0</v>
      </c>
      <c r="L940" s="24">
        <v>0</v>
      </c>
      <c r="M940" s="10">
        <f t="shared" si="92"/>
        <v>0</v>
      </c>
      <c r="V940" s="10">
        <f t="shared" si="93"/>
        <v>320400</v>
      </c>
      <c r="W940" s="10">
        <f t="shared" si="94"/>
        <v>83617</v>
      </c>
      <c r="X940" s="10">
        <f t="shared" si="95"/>
        <v>320400</v>
      </c>
      <c r="Y940" s="10">
        <f t="shared" si="96"/>
        <v>84529</v>
      </c>
      <c r="Z940" s="10">
        <f t="shared" si="97"/>
        <v>320418</v>
      </c>
      <c r="AA940" s="10">
        <f t="shared" si="98"/>
        <v>85000</v>
      </c>
      <c r="AB940" s="10">
        <f t="shared" si="99"/>
        <v>320450</v>
      </c>
      <c r="AC940" s="10">
        <f t="shared" si="100"/>
        <v>84995</v>
      </c>
    </row>
    <row r="941" spans="1:29" x14ac:dyDescent="0.25">
      <c r="A941">
        <v>394</v>
      </c>
      <c r="B941" s="10">
        <f>SUMPRODUCT((Educators!B$2:B$15000=1)*(Educators!C$2:C$15000=A941)*(Educators!D$2:D$15000))</f>
        <v>0</v>
      </c>
      <c r="C941" s="10">
        <f>SUMPRODUCT((Educators!B$2:B$15000=0)*(Educators!C$2:C$15000=A941)*(Educators!D$2:D$15000))</f>
        <v>48</v>
      </c>
      <c r="D941" s="10">
        <f t="shared" si="89"/>
        <v>48</v>
      </c>
      <c r="E941" s="24">
        <v>0</v>
      </c>
      <c r="F941" s="24">
        <v>8</v>
      </c>
      <c r="G941" s="10">
        <f t="shared" si="90"/>
        <v>8</v>
      </c>
      <c r="H941" s="24">
        <v>0</v>
      </c>
      <c r="I941" s="24">
        <v>5</v>
      </c>
      <c r="J941" s="10">
        <f t="shared" si="91"/>
        <v>5</v>
      </c>
      <c r="K941" s="24">
        <v>0</v>
      </c>
      <c r="L941" s="24">
        <v>3</v>
      </c>
      <c r="M941" s="10">
        <f t="shared" si="92"/>
        <v>3</v>
      </c>
      <c r="V941" s="10">
        <f t="shared" si="93"/>
        <v>320400</v>
      </c>
      <c r="W941" s="10">
        <f t="shared" si="94"/>
        <v>83665</v>
      </c>
      <c r="X941" s="10">
        <f t="shared" si="95"/>
        <v>320400</v>
      </c>
      <c r="Y941" s="10">
        <f t="shared" si="96"/>
        <v>84537</v>
      </c>
      <c r="Z941" s="10">
        <f t="shared" si="97"/>
        <v>320418</v>
      </c>
      <c r="AA941" s="10">
        <f t="shared" si="98"/>
        <v>85005</v>
      </c>
      <c r="AB941" s="10">
        <f t="shared" si="99"/>
        <v>320450</v>
      </c>
      <c r="AC941" s="10">
        <f t="shared" si="100"/>
        <v>84998</v>
      </c>
    </row>
    <row r="942" spans="1:29" x14ac:dyDescent="0.25">
      <c r="A942">
        <v>395</v>
      </c>
      <c r="B942" s="10">
        <f>SUMPRODUCT((Educators!B$2:B$15000=1)*(Educators!C$2:C$15000=A942)*(Educators!D$2:D$15000))</f>
        <v>0</v>
      </c>
      <c r="C942" s="10">
        <f>SUMPRODUCT((Educators!B$2:B$15000=0)*(Educators!C$2:C$15000=A942)*(Educators!D$2:D$15000))</f>
        <v>12</v>
      </c>
      <c r="D942" s="10">
        <f t="shared" si="89"/>
        <v>12</v>
      </c>
      <c r="E942" s="24">
        <v>0</v>
      </c>
      <c r="F942" s="24">
        <v>12</v>
      </c>
      <c r="G942" s="10">
        <f t="shared" si="90"/>
        <v>12</v>
      </c>
      <c r="H942" s="24">
        <v>0</v>
      </c>
      <c r="I942" s="24">
        <v>3</v>
      </c>
      <c r="J942" s="10">
        <f t="shared" si="91"/>
        <v>3</v>
      </c>
      <c r="K942" s="24">
        <v>0</v>
      </c>
      <c r="L942" s="24">
        <v>5</v>
      </c>
      <c r="M942" s="10">
        <f t="shared" si="92"/>
        <v>5</v>
      </c>
      <c r="V942" s="10">
        <f t="shared" si="93"/>
        <v>320400</v>
      </c>
      <c r="W942" s="10">
        <f t="shared" si="94"/>
        <v>83677</v>
      </c>
      <c r="X942" s="10">
        <f t="shared" si="95"/>
        <v>320400</v>
      </c>
      <c r="Y942" s="10">
        <f t="shared" si="96"/>
        <v>84549</v>
      </c>
      <c r="Z942" s="10">
        <f t="shared" si="97"/>
        <v>320418</v>
      </c>
      <c r="AA942" s="10">
        <f t="shared" si="98"/>
        <v>85008</v>
      </c>
      <c r="AB942" s="10">
        <f t="shared" si="99"/>
        <v>320450</v>
      </c>
      <c r="AC942" s="10">
        <f t="shared" si="100"/>
        <v>85003</v>
      </c>
    </row>
    <row r="943" spans="1:29" x14ac:dyDescent="0.25">
      <c r="A943">
        <v>396</v>
      </c>
      <c r="B943" s="10">
        <f>SUMPRODUCT((Educators!B$2:B$15000=1)*(Educators!C$2:C$15000=A943)*(Educators!D$2:D$15000))</f>
        <v>0</v>
      </c>
      <c r="C943" s="10">
        <f>SUMPRODUCT((Educators!B$2:B$15000=0)*(Educators!C$2:C$15000=A943)*(Educators!D$2:D$15000))</f>
        <v>37</v>
      </c>
      <c r="D943" s="10">
        <f t="shared" si="89"/>
        <v>37</v>
      </c>
      <c r="E943" s="24">
        <v>0</v>
      </c>
      <c r="F943" s="24">
        <v>-5</v>
      </c>
      <c r="G943" s="10">
        <f t="shared" si="90"/>
        <v>-5</v>
      </c>
      <c r="H943" s="24">
        <v>0</v>
      </c>
      <c r="I943" s="24">
        <v>-5</v>
      </c>
      <c r="J943" s="10">
        <f t="shared" si="91"/>
        <v>-5</v>
      </c>
      <c r="K943" s="24">
        <v>0</v>
      </c>
      <c r="L943" s="24">
        <v>0</v>
      </c>
      <c r="M943" s="10">
        <f t="shared" si="92"/>
        <v>0</v>
      </c>
      <c r="V943" s="10">
        <f t="shared" si="93"/>
        <v>320400</v>
      </c>
      <c r="W943" s="10">
        <f t="shared" si="94"/>
        <v>83714</v>
      </c>
      <c r="X943" s="10">
        <f t="shared" si="95"/>
        <v>320400</v>
      </c>
      <c r="Y943" s="10">
        <f t="shared" si="96"/>
        <v>84544</v>
      </c>
      <c r="Z943" s="10">
        <f t="shared" si="97"/>
        <v>320418</v>
      </c>
      <c r="AA943" s="10">
        <f t="shared" si="98"/>
        <v>85003</v>
      </c>
      <c r="AB943" s="10">
        <f t="shared" si="99"/>
        <v>320450</v>
      </c>
      <c r="AC943" s="10">
        <f t="shared" si="100"/>
        <v>85003</v>
      </c>
    </row>
    <row r="944" spans="1:29" x14ac:dyDescent="0.25">
      <c r="A944">
        <v>397</v>
      </c>
      <c r="B944" s="10">
        <f>SUMPRODUCT((Educators!B$2:B$15000=1)*(Educators!C$2:C$15000=A944)*(Educators!D$2:D$15000))</f>
        <v>0</v>
      </c>
      <c r="C944" s="10">
        <f>SUMPRODUCT((Educators!B$2:B$15000=0)*(Educators!C$2:C$15000=A944)*(Educators!D$2:D$15000))</f>
        <v>15</v>
      </c>
      <c r="D944" s="10">
        <f t="shared" si="89"/>
        <v>15</v>
      </c>
      <c r="E944" s="24">
        <v>0</v>
      </c>
      <c r="F944" s="24">
        <v>16</v>
      </c>
      <c r="G944" s="10">
        <f t="shared" si="90"/>
        <v>16</v>
      </c>
      <c r="H944" s="24">
        <v>0</v>
      </c>
      <c r="I944" s="24">
        <v>3</v>
      </c>
      <c r="J944" s="10">
        <f t="shared" si="91"/>
        <v>3</v>
      </c>
      <c r="K944" s="24">
        <v>0</v>
      </c>
      <c r="L944" s="24">
        <v>6</v>
      </c>
      <c r="M944" s="10">
        <f t="shared" si="92"/>
        <v>6</v>
      </c>
      <c r="V944" s="10">
        <f t="shared" si="93"/>
        <v>320400</v>
      </c>
      <c r="W944" s="10">
        <f t="shared" si="94"/>
        <v>83729</v>
      </c>
      <c r="X944" s="10">
        <f t="shared" si="95"/>
        <v>320400</v>
      </c>
      <c r="Y944" s="10">
        <f t="shared" si="96"/>
        <v>84560</v>
      </c>
      <c r="Z944" s="10">
        <f t="shared" si="97"/>
        <v>320418</v>
      </c>
      <c r="AA944" s="10">
        <f t="shared" si="98"/>
        <v>85006</v>
      </c>
      <c r="AB944" s="10">
        <f t="shared" si="99"/>
        <v>320450</v>
      </c>
      <c r="AC944" s="10">
        <f t="shared" si="100"/>
        <v>85009</v>
      </c>
    </row>
    <row r="945" spans="1:29" x14ac:dyDescent="0.25">
      <c r="A945">
        <v>398</v>
      </c>
      <c r="B945" s="10">
        <f>SUMPRODUCT((Educators!B$2:B$15000=1)*(Educators!C$2:C$15000=A945)*(Educators!D$2:D$15000))</f>
        <v>0</v>
      </c>
      <c r="C945" s="10">
        <f>SUMPRODUCT((Educators!B$2:B$15000=0)*(Educators!C$2:C$15000=A945)*(Educators!D$2:D$15000))</f>
        <v>37</v>
      </c>
      <c r="D945" s="10">
        <f t="shared" si="89"/>
        <v>37</v>
      </c>
      <c r="E945" s="24">
        <v>0</v>
      </c>
      <c r="F945" s="24">
        <v>15</v>
      </c>
      <c r="G945" s="10">
        <f t="shared" si="90"/>
        <v>15</v>
      </c>
      <c r="H945" s="24">
        <v>0</v>
      </c>
      <c r="I945" s="24">
        <v>3</v>
      </c>
      <c r="J945" s="10">
        <f t="shared" si="91"/>
        <v>3</v>
      </c>
      <c r="K945" s="24">
        <v>0</v>
      </c>
      <c r="L945" s="24">
        <v>8</v>
      </c>
      <c r="M945" s="10">
        <f t="shared" si="92"/>
        <v>8</v>
      </c>
      <c r="V945" s="10">
        <f t="shared" si="93"/>
        <v>320400</v>
      </c>
      <c r="W945" s="10">
        <f t="shared" si="94"/>
        <v>83766</v>
      </c>
      <c r="X945" s="10">
        <f t="shared" si="95"/>
        <v>320400</v>
      </c>
      <c r="Y945" s="10">
        <f t="shared" si="96"/>
        <v>84575</v>
      </c>
      <c r="Z945" s="10">
        <f t="shared" si="97"/>
        <v>320418</v>
      </c>
      <c r="AA945" s="10">
        <f t="shared" si="98"/>
        <v>85009</v>
      </c>
      <c r="AB945" s="10">
        <f t="shared" si="99"/>
        <v>320450</v>
      </c>
      <c r="AC945" s="10">
        <f t="shared" si="100"/>
        <v>85017</v>
      </c>
    </row>
    <row r="946" spans="1:29" x14ac:dyDescent="0.25">
      <c r="A946">
        <v>399</v>
      </c>
      <c r="B946" s="10">
        <f>SUMPRODUCT((Educators!B$2:B$15000=1)*(Educators!C$2:C$15000=A946)*(Educators!D$2:D$15000))</f>
        <v>0</v>
      </c>
      <c r="C946" s="10">
        <f>SUMPRODUCT((Educators!B$2:B$15000=0)*(Educators!C$2:C$15000=A946)*(Educators!D$2:D$15000))</f>
        <v>22</v>
      </c>
      <c r="D946" s="10">
        <f t="shared" si="89"/>
        <v>22</v>
      </c>
      <c r="E946" s="24">
        <v>0</v>
      </c>
      <c r="F946" s="24">
        <v>6</v>
      </c>
      <c r="G946" s="10">
        <f t="shared" si="90"/>
        <v>6</v>
      </c>
      <c r="H946" s="24">
        <v>0</v>
      </c>
      <c r="I946" s="24">
        <v>1</v>
      </c>
      <c r="J946" s="10">
        <f t="shared" si="91"/>
        <v>1</v>
      </c>
      <c r="K946" s="24">
        <v>0</v>
      </c>
      <c r="L946" s="24">
        <v>3</v>
      </c>
      <c r="M946" s="10">
        <f t="shared" si="92"/>
        <v>3</v>
      </c>
      <c r="V946" s="10">
        <f t="shared" si="93"/>
        <v>320400</v>
      </c>
      <c r="W946" s="10">
        <f t="shared" si="94"/>
        <v>83788</v>
      </c>
      <c r="X946" s="10">
        <f t="shared" si="95"/>
        <v>320400</v>
      </c>
      <c r="Y946" s="10">
        <f t="shared" si="96"/>
        <v>84581</v>
      </c>
      <c r="Z946" s="10">
        <f t="shared" si="97"/>
        <v>320418</v>
      </c>
      <c r="AA946" s="10">
        <f t="shared" si="98"/>
        <v>85010</v>
      </c>
      <c r="AB946" s="10">
        <f t="shared" si="99"/>
        <v>320450</v>
      </c>
      <c r="AC946" s="10">
        <f t="shared" si="100"/>
        <v>85020</v>
      </c>
    </row>
    <row r="947" spans="1:29" x14ac:dyDescent="0.25">
      <c r="A947">
        <v>400</v>
      </c>
      <c r="B947" s="10">
        <f>SUMPRODUCT((Educators!B$2:B$15000=1)*(Educators!C$2:C$15000=A947)*(Educators!D$2:D$15000))</f>
        <v>0</v>
      </c>
      <c r="C947" s="10">
        <f>SUMPRODUCT((Educators!B$2:B$15000=0)*(Educators!C$2:C$15000=A947)*(Educators!D$2:D$15000))</f>
        <v>36</v>
      </c>
      <c r="D947" s="10">
        <f t="shared" si="89"/>
        <v>36</v>
      </c>
      <c r="E947" s="24">
        <v>0</v>
      </c>
      <c r="F947" s="24">
        <v>7</v>
      </c>
      <c r="G947" s="10">
        <f t="shared" si="90"/>
        <v>7</v>
      </c>
      <c r="H947" s="24">
        <v>0</v>
      </c>
      <c r="I947" s="24">
        <v>1</v>
      </c>
      <c r="J947" s="10">
        <f t="shared" si="91"/>
        <v>1</v>
      </c>
      <c r="K947" s="24">
        <v>0</v>
      </c>
      <c r="L947" s="24">
        <v>5</v>
      </c>
      <c r="M947" s="10">
        <f t="shared" si="92"/>
        <v>5</v>
      </c>
      <c r="V947" s="10">
        <f t="shared" si="93"/>
        <v>320400</v>
      </c>
      <c r="W947" s="10">
        <f t="shared" si="94"/>
        <v>83824</v>
      </c>
      <c r="X947" s="10">
        <f t="shared" si="95"/>
        <v>320400</v>
      </c>
      <c r="Y947" s="10">
        <f t="shared" si="96"/>
        <v>84588</v>
      </c>
      <c r="Z947" s="10">
        <f t="shared" si="97"/>
        <v>320418</v>
      </c>
      <c r="AA947" s="10">
        <f t="shared" si="98"/>
        <v>85011</v>
      </c>
      <c r="AB947" s="10">
        <f t="shared" si="99"/>
        <v>320450</v>
      </c>
      <c r="AC947" s="10">
        <f t="shared" si="100"/>
        <v>85025</v>
      </c>
    </row>
    <row r="948" spans="1:29" x14ac:dyDescent="0.25">
      <c r="A948">
        <v>401</v>
      </c>
      <c r="B948" s="10">
        <f>SUMPRODUCT((Educators!B$2:B$15000=1)*(Educators!C$2:C$15000=A948)*(Educators!D$2:D$15000))</f>
        <v>0</v>
      </c>
      <c r="C948" s="10">
        <f>SUMPRODUCT((Educators!B$2:B$15000=0)*(Educators!C$2:C$15000=A948)*(Educators!D$2:D$15000))</f>
        <v>15</v>
      </c>
      <c r="D948" s="10">
        <f t="shared" si="89"/>
        <v>15</v>
      </c>
      <c r="E948" s="24">
        <v>0</v>
      </c>
      <c r="F948" s="24">
        <v>17</v>
      </c>
      <c r="G948" s="10">
        <f t="shared" si="90"/>
        <v>17</v>
      </c>
      <c r="H948" s="24">
        <v>0</v>
      </c>
      <c r="I948" s="24">
        <v>1</v>
      </c>
      <c r="J948" s="10">
        <f t="shared" si="91"/>
        <v>1</v>
      </c>
      <c r="K948" s="24">
        <v>0</v>
      </c>
      <c r="L948" s="24">
        <v>3</v>
      </c>
      <c r="M948" s="10">
        <f t="shared" si="92"/>
        <v>3</v>
      </c>
      <c r="V948" s="10">
        <f t="shared" si="93"/>
        <v>320400</v>
      </c>
      <c r="W948" s="10">
        <f t="shared" si="94"/>
        <v>83839</v>
      </c>
      <c r="X948" s="10">
        <f t="shared" si="95"/>
        <v>320400</v>
      </c>
      <c r="Y948" s="10">
        <f t="shared" si="96"/>
        <v>84605</v>
      </c>
      <c r="Z948" s="10">
        <f t="shared" si="97"/>
        <v>320418</v>
      </c>
      <c r="AA948" s="10">
        <f t="shared" si="98"/>
        <v>85012</v>
      </c>
      <c r="AB948" s="10">
        <f t="shared" si="99"/>
        <v>320450</v>
      </c>
      <c r="AC948" s="10">
        <f t="shared" si="100"/>
        <v>85028</v>
      </c>
    </row>
    <row r="949" spans="1:29" x14ac:dyDescent="0.25">
      <c r="A949">
        <v>402</v>
      </c>
      <c r="B949" s="10">
        <f>SUMPRODUCT((Educators!B$2:B$15000=1)*(Educators!C$2:C$15000=A949)*(Educators!D$2:D$15000))</f>
        <v>0</v>
      </c>
      <c r="C949" s="10">
        <f>SUMPRODUCT((Educators!B$2:B$15000=0)*(Educators!C$2:C$15000=A949)*(Educators!D$2:D$15000))</f>
        <v>223</v>
      </c>
      <c r="D949" s="10">
        <f t="shared" si="89"/>
        <v>223</v>
      </c>
      <c r="E949" s="24">
        <v>0</v>
      </c>
      <c r="F949" s="24">
        <v>16</v>
      </c>
      <c r="G949" s="10">
        <f t="shared" si="90"/>
        <v>16</v>
      </c>
      <c r="H949" s="24">
        <v>0</v>
      </c>
      <c r="I949" s="24">
        <v>1</v>
      </c>
      <c r="J949" s="10">
        <f t="shared" si="91"/>
        <v>1</v>
      </c>
      <c r="K949" s="24">
        <v>0</v>
      </c>
      <c r="L949" s="24">
        <v>4</v>
      </c>
      <c r="M949" s="10">
        <f t="shared" si="92"/>
        <v>4</v>
      </c>
      <c r="V949" s="10">
        <f t="shared" si="93"/>
        <v>320400</v>
      </c>
      <c r="W949" s="10">
        <f t="shared" si="94"/>
        <v>84062</v>
      </c>
      <c r="X949" s="10">
        <f t="shared" si="95"/>
        <v>320400</v>
      </c>
      <c r="Y949" s="10">
        <f t="shared" si="96"/>
        <v>84621</v>
      </c>
      <c r="Z949" s="10">
        <f t="shared" si="97"/>
        <v>320418</v>
      </c>
      <c r="AA949" s="10">
        <f t="shared" si="98"/>
        <v>85013</v>
      </c>
      <c r="AB949" s="10">
        <f t="shared" si="99"/>
        <v>320450</v>
      </c>
      <c r="AC949" s="10">
        <f t="shared" si="100"/>
        <v>85032</v>
      </c>
    </row>
    <row r="950" spans="1:29" x14ac:dyDescent="0.25">
      <c r="A950">
        <v>403</v>
      </c>
      <c r="B950" s="10">
        <f>SUMPRODUCT((Educators!B$2:B$15000=1)*(Educators!C$2:C$15000=A950)*(Educators!D$2:D$15000))</f>
        <v>0</v>
      </c>
      <c r="C950" s="10">
        <f>SUMPRODUCT((Educators!B$2:B$15000=0)*(Educators!C$2:C$15000=A950)*(Educators!D$2:D$15000))</f>
        <v>15</v>
      </c>
      <c r="D950" s="10">
        <f t="shared" si="89"/>
        <v>15</v>
      </c>
      <c r="E950" s="24">
        <v>0</v>
      </c>
      <c r="F950" s="24">
        <v>6</v>
      </c>
      <c r="G950" s="10">
        <f t="shared" si="90"/>
        <v>6</v>
      </c>
      <c r="H950" s="24">
        <v>0</v>
      </c>
      <c r="I950" s="24">
        <v>0</v>
      </c>
      <c r="J950" s="10">
        <f t="shared" si="91"/>
        <v>0</v>
      </c>
      <c r="K950" s="24">
        <v>0</v>
      </c>
      <c r="L950" s="24">
        <v>2</v>
      </c>
      <c r="M950" s="10">
        <f t="shared" si="92"/>
        <v>2</v>
      </c>
      <c r="V950" s="10">
        <f t="shared" si="93"/>
        <v>320400</v>
      </c>
      <c r="W950" s="10">
        <f t="shared" si="94"/>
        <v>84077</v>
      </c>
      <c r="X950" s="10">
        <f t="shared" si="95"/>
        <v>320400</v>
      </c>
      <c r="Y950" s="10">
        <f t="shared" si="96"/>
        <v>84627</v>
      </c>
      <c r="Z950" s="10">
        <f t="shared" si="97"/>
        <v>320418</v>
      </c>
      <c r="AA950" s="10">
        <f t="shared" si="98"/>
        <v>85013</v>
      </c>
      <c r="AB950" s="10">
        <f t="shared" si="99"/>
        <v>320450</v>
      </c>
      <c r="AC950" s="10">
        <f t="shared" si="100"/>
        <v>85034</v>
      </c>
    </row>
    <row r="951" spans="1:29" x14ac:dyDescent="0.25">
      <c r="A951">
        <v>404</v>
      </c>
      <c r="B951" s="10">
        <f>SUMPRODUCT((Educators!B$2:B$15000=1)*(Educators!C$2:C$15000=A951)*(Educators!D$2:D$15000))</f>
        <v>0</v>
      </c>
      <c r="C951" s="10">
        <f>SUMPRODUCT((Educators!B$2:B$15000=0)*(Educators!C$2:C$15000=A951)*(Educators!D$2:D$15000))</f>
        <v>43</v>
      </c>
      <c r="D951" s="10">
        <f t="shared" si="89"/>
        <v>43</v>
      </c>
      <c r="E951" s="24">
        <v>0</v>
      </c>
      <c r="F951" s="24">
        <v>9</v>
      </c>
      <c r="G951" s="10">
        <f t="shared" si="90"/>
        <v>9</v>
      </c>
      <c r="H951" s="24">
        <v>0</v>
      </c>
      <c r="I951" s="24">
        <v>1</v>
      </c>
      <c r="J951" s="10">
        <f t="shared" si="91"/>
        <v>1</v>
      </c>
      <c r="K951" s="24">
        <v>0</v>
      </c>
      <c r="L951" s="24">
        <v>1</v>
      </c>
      <c r="M951" s="10">
        <f t="shared" si="92"/>
        <v>1</v>
      </c>
      <c r="V951" s="10">
        <f t="shared" si="93"/>
        <v>320400</v>
      </c>
      <c r="W951" s="10">
        <f t="shared" si="94"/>
        <v>84120</v>
      </c>
      <c r="X951" s="10">
        <f t="shared" si="95"/>
        <v>320400</v>
      </c>
      <c r="Y951" s="10">
        <f t="shared" si="96"/>
        <v>84636</v>
      </c>
      <c r="Z951" s="10">
        <f t="shared" si="97"/>
        <v>320418</v>
      </c>
      <c r="AA951" s="10">
        <f t="shared" si="98"/>
        <v>85014</v>
      </c>
      <c r="AB951" s="10">
        <f t="shared" si="99"/>
        <v>320450</v>
      </c>
      <c r="AC951" s="10">
        <f t="shared" si="100"/>
        <v>85035</v>
      </c>
    </row>
    <row r="952" spans="1:29" x14ac:dyDescent="0.25">
      <c r="A952">
        <v>405</v>
      </c>
      <c r="B952" s="10">
        <f>SUMPRODUCT((Educators!B$2:B$15000=1)*(Educators!C$2:C$15000=A952)*(Educators!D$2:D$15000))</f>
        <v>0</v>
      </c>
      <c r="C952" s="10">
        <f>SUMPRODUCT((Educators!B$2:B$15000=0)*(Educators!C$2:C$15000=A952)*(Educators!D$2:D$15000))</f>
        <v>24</v>
      </c>
      <c r="D952" s="10">
        <f t="shared" si="89"/>
        <v>24</v>
      </c>
      <c r="E952" s="24">
        <v>0</v>
      </c>
      <c r="F952" s="24">
        <v>13</v>
      </c>
      <c r="G952" s="10">
        <f t="shared" si="90"/>
        <v>13</v>
      </c>
      <c r="H952" s="24">
        <v>0</v>
      </c>
      <c r="I952" s="24">
        <v>0</v>
      </c>
      <c r="J952" s="10">
        <f t="shared" si="91"/>
        <v>0</v>
      </c>
      <c r="K952" s="24">
        <v>0</v>
      </c>
      <c r="L952" s="24">
        <v>0</v>
      </c>
      <c r="M952" s="10">
        <f t="shared" si="92"/>
        <v>0</v>
      </c>
      <c r="V952" s="10">
        <f t="shared" si="93"/>
        <v>320400</v>
      </c>
      <c r="W952" s="10">
        <f t="shared" si="94"/>
        <v>84144</v>
      </c>
      <c r="X952" s="10">
        <f t="shared" si="95"/>
        <v>320400</v>
      </c>
      <c r="Y952" s="10">
        <f t="shared" si="96"/>
        <v>84649</v>
      </c>
      <c r="Z952" s="10">
        <f t="shared" si="97"/>
        <v>320418</v>
      </c>
      <c r="AA952" s="10">
        <f t="shared" si="98"/>
        <v>85014</v>
      </c>
      <c r="AB952" s="10">
        <f t="shared" si="99"/>
        <v>320450</v>
      </c>
      <c r="AC952" s="10">
        <f t="shared" si="100"/>
        <v>85035</v>
      </c>
    </row>
    <row r="953" spans="1:29" x14ac:dyDescent="0.25">
      <c r="A953">
        <v>406</v>
      </c>
      <c r="B953" s="10">
        <f>SUMPRODUCT((Educators!B$2:B$15000=1)*(Educators!C$2:C$15000=A953)*(Educators!D$2:D$15000))</f>
        <v>0</v>
      </c>
      <c r="C953" s="10">
        <f>SUMPRODUCT((Educators!B$2:B$15000=0)*(Educators!C$2:C$15000=A953)*(Educators!D$2:D$15000))</f>
        <v>55</v>
      </c>
      <c r="D953" s="10">
        <f t="shared" si="89"/>
        <v>55</v>
      </c>
      <c r="E953" s="24">
        <v>0</v>
      </c>
      <c r="F953" s="24">
        <v>3</v>
      </c>
      <c r="G953" s="10">
        <f t="shared" si="90"/>
        <v>3</v>
      </c>
      <c r="H953" s="24">
        <v>0</v>
      </c>
      <c r="I953" s="24">
        <v>0</v>
      </c>
      <c r="J953" s="10">
        <f t="shared" si="91"/>
        <v>0</v>
      </c>
      <c r="K953" s="24">
        <v>0</v>
      </c>
      <c r="L953" s="24">
        <v>0</v>
      </c>
      <c r="M953" s="10">
        <f t="shared" si="92"/>
        <v>0</v>
      </c>
      <c r="V953" s="10">
        <f t="shared" si="93"/>
        <v>320400</v>
      </c>
      <c r="W953" s="10">
        <f t="shared" si="94"/>
        <v>84199</v>
      </c>
      <c r="X953" s="10">
        <f t="shared" si="95"/>
        <v>320400</v>
      </c>
      <c r="Y953" s="10">
        <f t="shared" si="96"/>
        <v>84652</v>
      </c>
      <c r="Z953" s="10">
        <f t="shared" si="97"/>
        <v>320418</v>
      </c>
      <c r="AA953" s="10">
        <f t="shared" si="98"/>
        <v>85014</v>
      </c>
      <c r="AB953" s="10">
        <f t="shared" si="99"/>
        <v>320450</v>
      </c>
      <c r="AC953" s="10">
        <f t="shared" si="100"/>
        <v>85035</v>
      </c>
    </row>
    <row r="954" spans="1:29" x14ac:dyDescent="0.25">
      <c r="A954">
        <v>407</v>
      </c>
      <c r="B954" s="10">
        <f>SUMPRODUCT((Educators!B$2:B$15000=1)*(Educators!C$2:C$15000=A954)*(Educators!D$2:D$15000))</f>
        <v>0</v>
      </c>
      <c r="C954" s="10">
        <f>SUMPRODUCT((Educators!B$2:B$15000=0)*(Educators!C$2:C$15000=A954)*(Educators!D$2:D$15000))</f>
        <v>24</v>
      </c>
      <c r="D954" s="10">
        <f t="shared" si="89"/>
        <v>24</v>
      </c>
      <c r="E954" s="24">
        <v>0</v>
      </c>
      <c r="F954" s="24">
        <v>25</v>
      </c>
      <c r="G954" s="10">
        <f t="shared" si="90"/>
        <v>25</v>
      </c>
      <c r="H954" s="24">
        <v>0</v>
      </c>
      <c r="I954" s="24">
        <v>6</v>
      </c>
      <c r="J954" s="10">
        <f t="shared" si="91"/>
        <v>6</v>
      </c>
      <c r="K954" s="24">
        <v>0</v>
      </c>
      <c r="L954" s="24">
        <v>0</v>
      </c>
      <c r="M954" s="10">
        <f t="shared" si="92"/>
        <v>0</v>
      </c>
      <c r="V954" s="10">
        <f t="shared" si="93"/>
        <v>320400</v>
      </c>
      <c r="W954" s="10">
        <f t="shared" si="94"/>
        <v>84223</v>
      </c>
      <c r="X954" s="10">
        <f t="shared" si="95"/>
        <v>320400</v>
      </c>
      <c r="Y954" s="10">
        <f t="shared" si="96"/>
        <v>84677</v>
      </c>
      <c r="Z954" s="10">
        <f t="shared" si="97"/>
        <v>320418</v>
      </c>
      <c r="AA954" s="10">
        <f t="shared" si="98"/>
        <v>85020</v>
      </c>
      <c r="AB954" s="10">
        <f t="shared" si="99"/>
        <v>320450</v>
      </c>
      <c r="AC954" s="10">
        <f t="shared" si="100"/>
        <v>85035</v>
      </c>
    </row>
    <row r="955" spans="1:29" x14ac:dyDescent="0.25">
      <c r="A955">
        <v>408</v>
      </c>
      <c r="B955" s="10">
        <f>SUMPRODUCT((Educators!B$2:B$15000=1)*(Educators!C$2:C$15000=A955)*(Educators!D$2:D$15000))</f>
        <v>0</v>
      </c>
      <c r="C955" s="10">
        <f>SUMPRODUCT((Educators!B$2:B$15000=0)*(Educators!C$2:C$15000=A955)*(Educators!D$2:D$15000))</f>
        <v>46</v>
      </c>
      <c r="D955" s="10">
        <f t="shared" si="89"/>
        <v>46</v>
      </c>
      <c r="E955" s="24">
        <v>0</v>
      </c>
      <c r="F955" s="24">
        <v>4</v>
      </c>
      <c r="G955" s="10">
        <f t="shared" si="90"/>
        <v>4</v>
      </c>
      <c r="H955" s="24">
        <v>0</v>
      </c>
      <c r="I955" s="24">
        <v>-7</v>
      </c>
      <c r="J955" s="10">
        <f t="shared" si="91"/>
        <v>-7</v>
      </c>
      <c r="K955" s="24">
        <v>0</v>
      </c>
      <c r="L955" s="24">
        <v>1</v>
      </c>
      <c r="M955" s="10">
        <f t="shared" si="92"/>
        <v>1</v>
      </c>
      <c r="V955" s="10">
        <f t="shared" si="93"/>
        <v>320400</v>
      </c>
      <c r="W955" s="10">
        <f t="shared" si="94"/>
        <v>84269</v>
      </c>
      <c r="X955" s="10">
        <f t="shared" si="95"/>
        <v>320400</v>
      </c>
      <c r="Y955" s="10">
        <f t="shared" si="96"/>
        <v>84681</v>
      </c>
      <c r="Z955" s="10">
        <f t="shared" si="97"/>
        <v>320418</v>
      </c>
      <c r="AA955" s="10">
        <f t="shared" si="98"/>
        <v>85013</v>
      </c>
      <c r="AB955" s="10">
        <f t="shared" si="99"/>
        <v>320450</v>
      </c>
      <c r="AC955" s="10">
        <f t="shared" si="100"/>
        <v>85036</v>
      </c>
    </row>
    <row r="956" spans="1:29" x14ac:dyDescent="0.25">
      <c r="A956">
        <v>409</v>
      </c>
      <c r="B956" s="10">
        <f>SUMPRODUCT((Educators!B$2:B$15000=1)*(Educators!C$2:C$15000=A956)*(Educators!D$2:D$15000))</f>
        <v>0</v>
      </c>
      <c r="C956" s="10">
        <f>SUMPRODUCT((Educators!B$2:B$15000=0)*(Educators!C$2:C$15000=A956)*(Educators!D$2:D$15000))</f>
        <v>10</v>
      </c>
      <c r="D956" s="10">
        <f t="shared" si="89"/>
        <v>10</v>
      </c>
      <c r="E956" s="24">
        <v>0</v>
      </c>
      <c r="F956" s="24">
        <v>18</v>
      </c>
      <c r="G956" s="10">
        <f t="shared" si="90"/>
        <v>18</v>
      </c>
      <c r="H956" s="24">
        <v>0</v>
      </c>
      <c r="I956" s="24">
        <v>0</v>
      </c>
      <c r="J956" s="10">
        <f t="shared" si="91"/>
        <v>0</v>
      </c>
      <c r="K956" s="24">
        <v>0</v>
      </c>
      <c r="L956" s="24">
        <v>0</v>
      </c>
      <c r="M956" s="10">
        <f t="shared" si="92"/>
        <v>0</v>
      </c>
      <c r="V956" s="10">
        <f t="shared" si="93"/>
        <v>320400</v>
      </c>
      <c r="W956" s="10">
        <f t="shared" si="94"/>
        <v>84279</v>
      </c>
      <c r="X956" s="10">
        <f t="shared" si="95"/>
        <v>320400</v>
      </c>
      <c r="Y956" s="10">
        <f t="shared" si="96"/>
        <v>84699</v>
      </c>
      <c r="Z956" s="10">
        <f t="shared" si="97"/>
        <v>320418</v>
      </c>
      <c r="AA956" s="10">
        <f t="shared" si="98"/>
        <v>85013</v>
      </c>
      <c r="AB956" s="10">
        <f t="shared" si="99"/>
        <v>320450</v>
      </c>
      <c r="AC956" s="10">
        <f t="shared" si="100"/>
        <v>85036</v>
      </c>
    </row>
    <row r="957" spans="1:29" x14ac:dyDescent="0.25">
      <c r="A957">
        <v>410</v>
      </c>
      <c r="B957" s="10">
        <f>SUMPRODUCT((Educators!B$2:B$15000=1)*(Educators!C$2:C$15000=A957)*(Educators!D$2:D$15000))</f>
        <v>0</v>
      </c>
      <c r="C957" s="10">
        <f>SUMPRODUCT((Educators!B$2:B$15000=0)*(Educators!C$2:C$15000=A957)*(Educators!D$2:D$15000))</f>
        <v>60</v>
      </c>
      <c r="D957" s="10">
        <f t="shared" si="89"/>
        <v>60</v>
      </c>
      <c r="E957" s="24">
        <v>0</v>
      </c>
      <c r="F957" s="24">
        <v>12</v>
      </c>
      <c r="G957" s="10">
        <f t="shared" si="90"/>
        <v>12</v>
      </c>
      <c r="H957" s="24">
        <v>0</v>
      </c>
      <c r="I957" s="24">
        <v>1</v>
      </c>
      <c r="J957" s="10">
        <f t="shared" si="91"/>
        <v>1</v>
      </c>
      <c r="K957" s="24">
        <v>0</v>
      </c>
      <c r="L957" s="24">
        <v>2</v>
      </c>
      <c r="M957" s="10">
        <f t="shared" si="92"/>
        <v>2</v>
      </c>
      <c r="V957" s="10">
        <f t="shared" si="93"/>
        <v>320400</v>
      </c>
      <c r="W957" s="10">
        <f t="shared" si="94"/>
        <v>84339</v>
      </c>
      <c r="X957" s="10">
        <f t="shared" si="95"/>
        <v>320400</v>
      </c>
      <c r="Y957" s="10">
        <f t="shared" si="96"/>
        <v>84711</v>
      </c>
      <c r="Z957" s="10">
        <f t="shared" si="97"/>
        <v>320418</v>
      </c>
      <c r="AA957" s="10">
        <f t="shared" si="98"/>
        <v>85014</v>
      </c>
      <c r="AB957" s="10">
        <f t="shared" si="99"/>
        <v>320450</v>
      </c>
      <c r="AC957" s="10">
        <f t="shared" si="100"/>
        <v>85038</v>
      </c>
    </row>
    <row r="958" spans="1:29" x14ac:dyDescent="0.25">
      <c r="A958">
        <v>411</v>
      </c>
      <c r="B958" s="10">
        <f>SUMPRODUCT((Educators!B$2:B$15000=1)*(Educators!C$2:C$15000=A958)*(Educators!D$2:D$15000))</f>
        <v>0</v>
      </c>
      <c r="C958" s="10">
        <f>SUMPRODUCT((Educators!B$2:B$15000=0)*(Educators!C$2:C$15000=A958)*(Educators!D$2:D$15000))</f>
        <v>15</v>
      </c>
      <c r="D958" s="10">
        <f t="shared" si="89"/>
        <v>15</v>
      </c>
      <c r="E958" s="24">
        <v>0</v>
      </c>
      <c r="F958" s="24">
        <v>12</v>
      </c>
      <c r="G958" s="10">
        <f t="shared" si="90"/>
        <v>12</v>
      </c>
      <c r="H958" s="24">
        <v>0</v>
      </c>
      <c r="I958" s="24">
        <v>16</v>
      </c>
      <c r="J958" s="10">
        <f t="shared" si="91"/>
        <v>16</v>
      </c>
      <c r="K958" s="24">
        <v>0</v>
      </c>
      <c r="L958" s="24">
        <v>0</v>
      </c>
      <c r="M958" s="10">
        <f t="shared" si="92"/>
        <v>0</v>
      </c>
      <c r="V958" s="10">
        <f t="shared" si="93"/>
        <v>320400</v>
      </c>
      <c r="W958" s="10">
        <f t="shared" si="94"/>
        <v>84354</v>
      </c>
      <c r="X958" s="10">
        <f t="shared" si="95"/>
        <v>320400</v>
      </c>
      <c r="Y958" s="10">
        <f t="shared" si="96"/>
        <v>84723</v>
      </c>
      <c r="Z958" s="10">
        <f t="shared" si="97"/>
        <v>320418</v>
      </c>
      <c r="AA958" s="10">
        <f t="shared" si="98"/>
        <v>85030</v>
      </c>
      <c r="AB958" s="10">
        <f t="shared" si="99"/>
        <v>320450</v>
      </c>
      <c r="AC958" s="10">
        <f t="shared" si="100"/>
        <v>85038</v>
      </c>
    </row>
    <row r="959" spans="1:29" x14ac:dyDescent="0.25">
      <c r="A959">
        <v>412</v>
      </c>
      <c r="B959" s="10">
        <f>SUMPRODUCT((Educators!B$2:B$15000=1)*(Educators!C$2:C$15000=A959)*(Educators!D$2:D$15000))</f>
        <v>0</v>
      </c>
      <c r="C959" s="10">
        <f>SUMPRODUCT((Educators!B$2:B$15000=0)*(Educators!C$2:C$15000=A959)*(Educators!D$2:D$15000))</f>
        <v>64</v>
      </c>
      <c r="D959" s="10">
        <f t="shared" si="89"/>
        <v>64</v>
      </c>
      <c r="E959" s="24">
        <v>0</v>
      </c>
      <c r="F959" s="24">
        <v>10</v>
      </c>
      <c r="G959" s="10">
        <f t="shared" si="90"/>
        <v>10</v>
      </c>
      <c r="H959" s="24">
        <v>0</v>
      </c>
      <c r="I959" s="24">
        <v>0</v>
      </c>
      <c r="J959" s="10">
        <f t="shared" si="91"/>
        <v>0</v>
      </c>
      <c r="K959" s="24">
        <v>0</v>
      </c>
      <c r="L959" s="24">
        <v>0</v>
      </c>
      <c r="M959" s="10">
        <f t="shared" si="92"/>
        <v>0</v>
      </c>
      <c r="V959" s="10">
        <f t="shared" si="93"/>
        <v>320400</v>
      </c>
      <c r="W959" s="10">
        <f t="shared" si="94"/>
        <v>84418</v>
      </c>
      <c r="X959" s="10">
        <f t="shared" si="95"/>
        <v>320400</v>
      </c>
      <c r="Y959" s="10">
        <f t="shared" si="96"/>
        <v>84733</v>
      </c>
      <c r="Z959" s="10">
        <f t="shared" si="97"/>
        <v>320418</v>
      </c>
      <c r="AA959" s="10">
        <f t="shared" si="98"/>
        <v>85030</v>
      </c>
      <c r="AB959" s="10">
        <f t="shared" si="99"/>
        <v>320450</v>
      </c>
      <c r="AC959" s="10">
        <f t="shared" si="100"/>
        <v>85038</v>
      </c>
    </row>
    <row r="960" spans="1:29" x14ac:dyDescent="0.25">
      <c r="A960">
        <v>413</v>
      </c>
      <c r="B960" s="10">
        <f>SUMPRODUCT((Educators!B$2:B$15000=1)*(Educators!C$2:C$15000=A960)*(Educators!D$2:D$15000))</f>
        <v>0</v>
      </c>
      <c r="C960" s="10">
        <f>SUMPRODUCT((Educators!B$2:B$15000=0)*(Educators!C$2:C$15000=A960)*(Educators!D$2:D$15000))</f>
        <v>8</v>
      </c>
      <c r="D960" s="10">
        <f t="shared" si="89"/>
        <v>8</v>
      </c>
      <c r="E960" s="24">
        <v>0</v>
      </c>
      <c r="F960" s="24">
        <v>8</v>
      </c>
      <c r="G960" s="10">
        <f t="shared" si="90"/>
        <v>8</v>
      </c>
      <c r="H960" s="24">
        <v>0</v>
      </c>
      <c r="I960" s="24">
        <v>1</v>
      </c>
      <c r="J960" s="10">
        <f t="shared" si="91"/>
        <v>1</v>
      </c>
      <c r="K960" s="24">
        <v>0</v>
      </c>
      <c r="L960" s="24">
        <v>1</v>
      </c>
      <c r="M960" s="10">
        <f t="shared" si="92"/>
        <v>1</v>
      </c>
      <c r="V960" s="10">
        <f t="shared" si="93"/>
        <v>320400</v>
      </c>
      <c r="W960" s="10">
        <f t="shared" si="94"/>
        <v>84426</v>
      </c>
      <c r="X960" s="10">
        <f t="shared" si="95"/>
        <v>320400</v>
      </c>
      <c r="Y960" s="10">
        <f t="shared" si="96"/>
        <v>84741</v>
      </c>
      <c r="Z960" s="10">
        <f t="shared" si="97"/>
        <v>320418</v>
      </c>
      <c r="AA960" s="10">
        <f t="shared" si="98"/>
        <v>85031</v>
      </c>
      <c r="AB960" s="10">
        <f t="shared" si="99"/>
        <v>320450</v>
      </c>
      <c r="AC960" s="10">
        <f t="shared" si="100"/>
        <v>85039</v>
      </c>
    </row>
    <row r="961" spans="1:29" x14ac:dyDescent="0.25">
      <c r="A961">
        <v>414</v>
      </c>
      <c r="B961" s="10">
        <f>SUMPRODUCT((Educators!B$2:B$15000=1)*(Educators!C$2:C$15000=A961)*(Educators!D$2:D$15000))</f>
        <v>0</v>
      </c>
      <c r="C961" s="10">
        <f>SUMPRODUCT((Educators!B$2:B$15000=0)*(Educators!C$2:C$15000=A961)*(Educators!D$2:D$15000))</f>
        <v>39</v>
      </c>
      <c r="D961" s="10">
        <f t="shared" si="89"/>
        <v>39</v>
      </c>
      <c r="E961" s="24">
        <v>0</v>
      </c>
      <c r="F961" s="24">
        <v>6</v>
      </c>
      <c r="G961" s="10">
        <f t="shared" si="90"/>
        <v>6</v>
      </c>
      <c r="H961" s="24">
        <v>0</v>
      </c>
      <c r="I961" s="24">
        <v>6</v>
      </c>
      <c r="J961" s="10">
        <f t="shared" si="91"/>
        <v>6</v>
      </c>
      <c r="K961" s="24">
        <v>0</v>
      </c>
      <c r="L961" s="24">
        <v>4</v>
      </c>
      <c r="M961" s="10">
        <f t="shared" si="92"/>
        <v>4</v>
      </c>
      <c r="V961" s="10">
        <f t="shared" si="93"/>
        <v>320400</v>
      </c>
      <c r="W961" s="10">
        <f t="shared" si="94"/>
        <v>84465</v>
      </c>
      <c r="X961" s="10">
        <f t="shared" si="95"/>
        <v>320400</v>
      </c>
      <c r="Y961" s="10">
        <f t="shared" si="96"/>
        <v>84747</v>
      </c>
      <c r="Z961" s="10">
        <f t="shared" si="97"/>
        <v>320418</v>
      </c>
      <c r="AA961" s="10">
        <f t="shared" si="98"/>
        <v>85037</v>
      </c>
      <c r="AB961" s="10">
        <f t="shared" si="99"/>
        <v>320450</v>
      </c>
      <c r="AC961" s="10">
        <f t="shared" si="100"/>
        <v>85043</v>
      </c>
    </row>
    <row r="962" spans="1:29" x14ac:dyDescent="0.25">
      <c r="A962">
        <v>415</v>
      </c>
      <c r="B962" s="10">
        <f>SUMPRODUCT((Educators!B$2:B$15000=1)*(Educators!C$2:C$15000=A962)*(Educators!D$2:D$15000))</f>
        <v>0</v>
      </c>
      <c r="C962" s="10">
        <f>SUMPRODUCT((Educators!B$2:B$15000=0)*(Educators!C$2:C$15000=A962)*(Educators!D$2:D$15000))</f>
        <v>20</v>
      </c>
      <c r="D962" s="10">
        <f t="shared" si="89"/>
        <v>20</v>
      </c>
      <c r="E962" s="24">
        <v>0</v>
      </c>
      <c r="F962" s="24">
        <v>17</v>
      </c>
      <c r="G962" s="10">
        <f t="shared" si="90"/>
        <v>17</v>
      </c>
      <c r="H962" s="24">
        <v>0</v>
      </c>
      <c r="I962" s="24">
        <v>1</v>
      </c>
      <c r="J962" s="10">
        <f t="shared" si="91"/>
        <v>1</v>
      </c>
      <c r="K962" s="24">
        <v>0</v>
      </c>
      <c r="L962" s="24">
        <v>0</v>
      </c>
      <c r="M962" s="10">
        <f t="shared" si="92"/>
        <v>0</v>
      </c>
      <c r="V962" s="10">
        <f t="shared" si="93"/>
        <v>320400</v>
      </c>
      <c r="W962" s="10">
        <f t="shared" si="94"/>
        <v>84485</v>
      </c>
      <c r="X962" s="10">
        <f t="shared" si="95"/>
        <v>320400</v>
      </c>
      <c r="Y962" s="10">
        <f t="shared" si="96"/>
        <v>84764</v>
      </c>
      <c r="Z962" s="10">
        <f t="shared" si="97"/>
        <v>320418</v>
      </c>
      <c r="AA962" s="10">
        <f t="shared" si="98"/>
        <v>85038</v>
      </c>
      <c r="AB962" s="10">
        <f t="shared" si="99"/>
        <v>320450</v>
      </c>
      <c r="AC962" s="10">
        <f t="shared" si="100"/>
        <v>85043</v>
      </c>
    </row>
    <row r="963" spans="1:29" x14ac:dyDescent="0.25">
      <c r="A963">
        <v>416</v>
      </c>
      <c r="B963" s="10">
        <f>SUMPRODUCT((Educators!B$2:B$15000=1)*(Educators!C$2:C$15000=A963)*(Educators!D$2:D$15000))</f>
        <v>0</v>
      </c>
      <c r="C963" s="10">
        <f>SUMPRODUCT((Educators!B$2:B$15000=0)*(Educators!C$2:C$15000=A963)*(Educators!D$2:D$15000))</f>
        <v>48</v>
      </c>
      <c r="D963" s="10">
        <f t="shared" si="89"/>
        <v>48</v>
      </c>
      <c r="E963" s="24">
        <v>0</v>
      </c>
      <c r="F963" s="24">
        <v>5</v>
      </c>
      <c r="G963" s="10">
        <f t="shared" si="90"/>
        <v>5</v>
      </c>
      <c r="H963" s="24">
        <v>0</v>
      </c>
      <c r="I963" s="24">
        <v>0</v>
      </c>
      <c r="J963" s="10">
        <f t="shared" si="91"/>
        <v>0</v>
      </c>
      <c r="K963" s="24">
        <v>0</v>
      </c>
      <c r="L963" s="24">
        <v>0</v>
      </c>
      <c r="M963" s="10">
        <f t="shared" si="92"/>
        <v>0</v>
      </c>
      <c r="V963" s="10">
        <f t="shared" si="93"/>
        <v>320400</v>
      </c>
      <c r="W963" s="10">
        <f t="shared" si="94"/>
        <v>84533</v>
      </c>
      <c r="X963" s="10">
        <f t="shared" si="95"/>
        <v>320400</v>
      </c>
      <c r="Y963" s="10">
        <f t="shared" si="96"/>
        <v>84769</v>
      </c>
      <c r="Z963" s="10">
        <f t="shared" si="97"/>
        <v>320418</v>
      </c>
      <c r="AA963" s="10">
        <f t="shared" si="98"/>
        <v>85038</v>
      </c>
      <c r="AB963" s="10">
        <f t="shared" si="99"/>
        <v>320450</v>
      </c>
      <c r="AC963" s="10">
        <f t="shared" si="100"/>
        <v>85043</v>
      </c>
    </row>
    <row r="964" spans="1:29" x14ac:dyDescent="0.25">
      <c r="A964">
        <v>417</v>
      </c>
      <c r="B964" s="10">
        <f>SUMPRODUCT((Educators!B$2:B$15000=1)*(Educators!C$2:C$15000=A964)*(Educators!D$2:D$15000))</f>
        <v>0</v>
      </c>
      <c r="C964" s="10">
        <f>SUMPRODUCT((Educators!B$2:B$15000=0)*(Educators!C$2:C$15000=A964)*(Educators!D$2:D$15000))</f>
        <v>13</v>
      </c>
      <c r="D964" s="10">
        <f t="shared" si="89"/>
        <v>13</v>
      </c>
      <c r="E964" s="24">
        <v>0</v>
      </c>
      <c r="F964" s="24">
        <v>14</v>
      </c>
      <c r="G964" s="10">
        <f t="shared" si="90"/>
        <v>14</v>
      </c>
      <c r="H964" s="24">
        <v>0</v>
      </c>
      <c r="I964" s="24">
        <v>1</v>
      </c>
      <c r="J964" s="10">
        <f t="shared" si="91"/>
        <v>1</v>
      </c>
      <c r="K964" s="24">
        <v>0</v>
      </c>
      <c r="L964" s="24">
        <v>2</v>
      </c>
      <c r="M964" s="10">
        <f t="shared" si="92"/>
        <v>2</v>
      </c>
      <c r="V964" s="10">
        <f t="shared" si="93"/>
        <v>320400</v>
      </c>
      <c r="W964" s="10">
        <f t="shared" si="94"/>
        <v>84546</v>
      </c>
      <c r="X964" s="10">
        <f t="shared" si="95"/>
        <v>320400</v>
      </c>
      <c r="Y964" s="10">
        <f t="shared" si="96"/>
        <v>84783</v>
      </c>
      <c r="Z964" s="10">
        <f t="shared" si="97"/>
        <v>320418</v>
      </c>
      <c r="AA964" s="10">
        <f t="shared" si="98"/>
        <v>85039</v>
      </c>
      <c r="AB964" s="10">
        <f t="shared" si="99"/>
        <v>320450</v>
      </c>
      <c r="AC964" s="10">
        <f t="shared" si="100"/>
        <v>85045</v>
      </c>
    </row>
    <row r="965" spans="1:29" x14ac:dyDescent="0.25">
      <c r="A965">
        <v>418</v>
      </c>
      <c r="B965" s="10">
        <f>SUMPRODUCT((Educators!B$2:B$15000=1)*(Educators!C$2:C$15000=A965)*(Educators!D$2:D$15000))</f>
        <v>0</v>
      </c>
      <c r="C965" s="10">
        <f>SUMPRODUCT((Educators!B$2:B$15000=0)*(Educators!C$2:C$15000=A965)*(Educators!D$2:D$15000))</f>
        <v>35</v>
      </c>
      <c r="D965" s="10">
        <f t="shared" si="89"/>
        <v>35</v>
      </c>
      <c r="E965" s="24">
        <v>0</v>
      </c>
      <c r="F965" s="24">
        <v>3</v>
      </c>
      <c r="G965" s="10">
        <f t="shared" si="90"/>
        <v>3</v>
      </c>
      <c r="H965" s="24">
        <v>0</v>
      </c>
      <c r="I965" s="24">
        <v>0</v>
      </c>
      <c r="J965" s="10">
        <f t="shared" si="91"/>
        <v>0</v>
      </c>
      <c r="K965" s="24">
        <v>0</v>
      </c>
      <c r="L965" s="24">
        <v>0</v>
      </c>
      <c r="M965" s="10">
        <f t="shared" si="92"/>
        <v>0</v>
      </c>
      <c r="V965" s="10">
        <f t="shared" si="93"/>
        <v>320400</v>
      </c>
      <c r="W965" s="10">
        <f t="shared" si="94"/>
        <v>84581</v>
      </c>
      <c r="X965" s="10">
        <f t="shared" si="95"/>
        <v>320400</v>
      </c>
      <c r="Y965" s="10">
        <f t="shared" si="96"/>
        <v>84786</v>
      </c>
      <c r="Z965" s="10">
        <f t="shared" si="97"/>
        <v>320418</v>
      </c>
      <c r="AA965" s="10">
        <f t="shared" si="98"/>
        <v>85039</v>
      </c>
      <c r="AB965" s="10">
        <f t="shared" si="99"/>
        <v>320450</v>
      </c>
      <c r="AC965" s="10">
        <f t="shared" si="100"/>
        <v>85045</v>
      </c>
    </row>
    <row r="966" spans="1:29" x14ac:dyDescent="0.25">
      <c r="A966">
        <v>419</v>
      </c>
      <c r="B966" s="10">
        <f>SUMPRODUCT((Educators!B$2:B$15000=1)*(Educators!C$2:C$15000=A966)*(Educators!D$2:D$15000))</f>
        <v>0</v>
      </c>
      <c r="C966" s="10">
        <f>SUMPRODUCT((Educators!B$2:B$15000=0)*(Educators!C$2:C$15000=A966)*(Educators!D$2:D$15000))</f>
        <v>9</v>
      </c>
      <c r="D966" s="10">
        <f t="shared" si="89"/>
        <v>9</v>
      </c>
      <c r="E966" s="24">
        <v>0</v>
      </c>
      <c r="F966" s="24">
        <v>4</v>
      </c>
      <c r="G966" s="10">
        <f t="shared" si="90"/>
        <v>4</v>
      </c>
      <c r="H966" s="24">
        <v>0</v>
      </c>
      <c r="I966" s="24">
        <v>0</v>
      </c>
      <c r="J966" s="10">
        <f t="shared" si="91"/>
        <v>0</v>
      </c>
      <c r="K966" s="24">
        <v>0</v>
      </c>
      <c r="L966" s="24">
        <v>0</v>
      </c>
      <c r="M966" s="10">
        <f t="shared" si="92"/>
        <v>0</v>
      </c>
      <c r="V966" s="10">
        <f t="shared" si="93"/>
        <v>320400</v>
      </c>
      <c r="W966" s="10">
        <f t="shared" si="94"/>
        <v>84590</v>
      </c>
      <c r="X966" s="10">
        <f t="shared" si="95"/>
        <v>320400</v>
      </c>
      <c r="Y966" s="10">
        <f t="shared" si="96"/>
        <v>84790</v>
      </c>
      <c r="Z966" s="10">
        <f t="shared" si="97"/>
        <v>320418</v>
      </c>
      <c r="AA966" s="10">
        <f t="shared" si="98"/>
        <v>85039</v>
      </c>
      <c r="AB966" s="10">
        <f t="shared" si="99"/>
        <v>320450</v>
      </c>
      <c r="AC966" s="10">
        <f t="shared" si="100"/>
        <v>85045</v>
      </c>
    </row>
    <row r="967" spans="1:29" x14ac:dyDescent="0.25">
      <c r="A967">
        <v>420</v>
      </c>
      <c r="B967" s="10">
        <f>SUMPRODUCT((Educators!B$2:B$15000=1)*(Educators!C$2:C$15000=A967)*(Educators!D$2:D$15000))</f>
        <v>0</v>
      </c>
      <c r="C967" s="10">
        <f>SUMPRODUCT((Educators!B$2:B$15000=0)*(Educators!C$2:C$15000=A967)*(Educators!D$2:D$15000))</f>
        <v>32</v>
      </c>
      <c r="D967" s="10">
        <f t="shared" si="89"/>
        <v>32</v>
      </c>
      <c r="E967" s="24">
        <v>0</v>
      </c>
      <c r="F967" s="24">
        <v>4</v>
      </c>
      <c r="G967" s="10">
        <f t="shared" si="90"/>
        <v>4</v>
      </c>
      <c r="H967" s="24">
        <v>0</v>
      </c>
      <c r="I967" s="24">
        <v>0</v>
      </c>
      <c r="J967" s="10">
        <f t="shared" si="91"/>
        <v>0</v>
      </c>
      <c r="K967" s="24">
        <v>0</v>
      </c>
      <c r="L967" s="24">
        <v>0</v>
      </c>
      <c r="M967" s="10">
        <f t="shared" si="92"/>
        <v>0</v>
      </c>
      <c r="V967" s="10">
        <f t="shared" si="93"/>
        <v>320400</v>
      </c>
      <c r="W967" s="10">
        <f t="shared" si="94"/>
        <v>84622</v>
      </c>
      <c r="X967" s="10">
        <f t="shared" si="95"/>
        <v>320400</v>
      </c>
      <c r="Y967" s="10">
        <f t="shared" si="96"/>
        <v>84794</v>
      </c>
      <c r="Z967" s="10">
        <f t="shared" si="97"/>
        <v>320418</v>
      </c>
      <c r="AA967" s="10">
        <f t="shared" si="98"/>
        <v>85039</v>
      </c>
      <c r="AB967" s="10">
        <f t="shared" si="99"/>
        <v>320450</v>
      </c>
      <c r="AC967" s="10">
        <f t="shared" si="100"/>
        <v>85045</v>
      </c>
    </row>
    <row r="968" spans="1:29" x14ac:dyDescent="0.25">
      <c r="A968">
        <v>421</v>
      </c>
      <c r="B968" s="10">
        <f>SUMPRODUCT((Educators!B$2:B$15000=1)*(Educators!C$2:C$15000=A968)*(Educators!D$2:D$15000))</f>
        <v>0</v>
      </c>
      <c r="C968" s="10">
        <f>SUMPRODUCT((Educators!B$2:B$15000=0)*(Educators!C$2:C$15000=A968)*(Educators!D$2:D$15000))</f>
        <v>11</v>
      </c>
      <c r="D968" s="10">
        <f t="shared" si="89"/>
        <v>11</v>
      </c>
      <c r="E968" s="24">
        <v>0</v>
      </c>
      <c r="F968" s="24">
        <v>11</v>
      </c>
      <c r="G968" s="10">
        <f t="shared" si="90"/>
        <v>11</v>
      </c>
      <c r="H968" s="24">
        <v>0</v>
      </c>
      <c r="I968" s="24">
        <v>1</v>
      </c>
      <c r="J968" s="10">
        <f t="shared" si="91"/>
        <v>1</v>
      </c>
      <c r="K968" s="24">
        <v>0</v>
      </c>
      <c r="L968" s="24">
        <v>0</v>
      </c>
      <c r="M968" s="10">
        <f t="shared" si="92"/>
        <v>0</v>
      </c>
      <c r="V968" s="10">
        <f t="shared" si="93"/>
        <v>320400</v>
      </c>
      <c r="W968" s="10">
        <f t="shared" si="94"/>
        <v>84633</v>
      </c>
      <c r="X968" s="10">
        <f t="shared" si="95"/>
        <v>320400</v>
      </c>
      <c r="Y968" s="10">
        <f t="shared" si="96"/>
        <v>84805</v>
      </c>
      <c r="Z968" s="10">
        <f t="shared" si="97"/>
        <v>320418</v>
      </c>
      <c r="AA968" s="10">
        <f t="shared" si="98"/>
        <v>85040</v>
      </c>
      <c r="AB968" s="10">
        <f t="shared" si="99"/>
        <v>320450</v>
      </c>
      <c r="AC968" s="10">
        <f t="shared" si="100"/>
        <v>85045</v>
      </c>
    </row>
    <row r="969" spans="1:29" x14ac:dyDescent="0.25">
      <c r="A969">
        <v>422</v>
      </c>
      <c r="B969" s="10">
        <f>SUMPRODUCT((Educators!B$2:B$15000=1)*(Educators!C$2:C$15000=A969)*(Educators!D$2:D$15000))</f>
        <v>0</v>
      </c>
      <c r="C969" s="10">
        <f>SUMPRODUCT((Educators!B$2:B$15000=0)*(Educators!C$2:C$15000=A969)*(Educators!D$2:D$15000))</f>
        <v>33</v>
      </c>
      <c r="D969" s="10">
        <f t="shared" si="89"/>
        <v>33</v>
      </c>
      <c r="E969" s="24">
        <v>0</v>
      </c>
      <c r="F969" s="24">
        <v>1</v>
      </c>
      <c r="G969" s="10">
        <f t="shared" si="90"/>
        <v>1</v>
      </c>
      <c r="H969" s="24">
        <v>0</v>
      </c>
      <c r="I969" s="24">
        <v>0</v>
      </c>
      <c r="J969" s="10">
        <f t="shared" si="91"/>
        <v>0</v>
      </c>
      <c r="K969" s="24">
        <v>0</v>
      </c>
      <c r="L969" s="24">
        <v>0</v>
      </c>
      <c r="M969" s="10">
        <f t="shared" si="92"/>
        <v>0</v>
      </c>
      <c r="V969" s="10">
        <f t="shared" si="93"/>
        <v>320400</v>
      </c>
      <c r="W969" s="10">
        <f t="shared" si="94"/>
        <v>84666</v>
      </c>
      <c r="X969" s="10">
        <f t="shared" si="95"/>
        <v>320400</v>
      </c>
      <c r="Y969" s="10">
        <f t="shared" si="96"/>
        <v>84806</v>
      </c>
      <c r="Z969" s="10">
        <f t="shared" si="97"/>
        <v>320418</v>
      </c>
      <c r="AA969" s="10">
        <f t="shared" si="98"/>
        <v>85040</v>
      </c>
      <c r="AB969" s="10">
        <f t="shared" si="99"/>
        <v>320450</v>
      </c>
      <c r="AC969" s="10">
        <f t="shared" si="100"/>
        <v>85045</v>
      </c>
    </row>
    <row r="970" spans="1:29" x14ac:dyDescent="0.25">
      <c r="A970">
        <v>423</v>
      </c>
      <c r="B970" s="10">
        <f>SUMPRODUCT((Educators!B$2:B$15000=1)*(Educators!C$2:C$15000=A970)*(Educators!D$2:D$15000))</f>
        <v>0</v>
      </c>
      <c r="C970" s="10">
        <f>SUMPRODUCT((Educators!B$2:B$15000=0)*(Educators!C$2:C$15000=A970)*(Educators!D$2:D$15000))</f>
        <v>9</v>
      </c>
      <c r="D970" s="10">
        <f t="shared" si="89"/>
        <v>9</v>
      </c>
      <c r="E970" s="24">
        <v>0</v>
      </c>
      <c r="F970" s="24">
        <v>8</v>
      </c>
      <c r="G970" s="10">
        <f t="shared" si="90"/>
        <v>8</v>
      </c>
      <c r="H970" s="24">
        <v>0</v>
      </c>
      <c r="I970" s="24">
        <v>0</v>
      </c>
      <c r="J970" s="10">
        <f t="shared" si="91"/>
        <v>0</v>
      </c>
      <c r="K970" s="24">
        <v>0</v>
      </c>
      <c r="L970" s="24">
        <v>0</v>
      </c>
      <c r="M970" s="10">
        <f t="shared" si="92"/>
        <v>0</v>
      </c>
      <c r="V970" s="10">
        <f t="shared" si="93"/>
        <v>320400</v>
      </c>
      <c r="W970" s="10">
        <f t="shared" si="94"/>
        <v>84675</v>
      </c>
      <c r="X970" s="10">
        <f t="shared" si="95"/>
        <v>320400</v>
      </c>
      <c r="Y970" s="10">
        <f t="shared" si="96"/>
        <v>84814</v>
      </c>
      <c r="Z970" s="10">
        <f t="shared" si="97"/>
        <v>320418</v>
      </c>
      <c r="AA970" s="10">
        <f t="shared" si="98"/>
        <v>85040</v>
      </c>
      <c r="AB970" s="10">
        <f t="shared" si="99"/>
        <v>320450</v>
      </c>
      <c r="AC970" s="10">
        <f t="shared" si="100"/>
        <v>85045</v>
      </c>
    </row>
    <row r="971" spans="1:29" x14ac:dyDescent="0.25">
      <c r="A971">
        <v>424</v>
      </c>
      <c r="B971" s="10">
        <f>SUMPRODUCT((Educators!B$2:B$15000=1)*(Educators!C$2:C$15000=A971)*(Educators!D$2:D$15000))</f>
        <v>0</v>
      </c>
      <c r="C971" s="10">
        <f>SUMPRODUCT((Educators!B$2:B$15000=0)*(Educators!C$2:C$15000=A971)*(Educators!D$2:D$15000))</f>
        <v>30</v>
      </c>
      <c r="D971" s="10">
        <f t="shared" si="89"/>
        <v>30</v>
      </c>
      <c r="E971" s="24">
        <v>0</v>
      </c>
      <c r="F971" s="24">
        <v>1</v>
      </c>
      <c r="G971" s="10">
        <f t="shared" si="90"/>
        <v>1</v>
      </c>
      <c r="H971" s="24">
        <v>0</v>
      </c>
      <c r="I971" s="24">
        <v>0</v>
      </c>
      <c r="J971" s="10">
        <f t="shared" si="91"/>
        <v>0</v>
      </c>
      <c r="K971" s="24">
        <v>0</v>
      </c>
      <c r="L971" s="24">
        <v>0</v>
      </c>
      <c r="M971" s="10">
        <f t="shared" si="92"/>
        <v>0</v>
      </c>
      <c r="V971" s="10">
        <f t="shared" si="93"/>
        <v>320400</v>
      </c>
      <c r="W971" s="10">
        <f t="shared" si="94"/>
        <v>84705</v>
      </c>
      <c r="X971" s="10">
        <f t="shared" si="95"/>
        <v>320400</v>
      </c>
      <c r="Y971" s="10">
        <f t="shared" si="96"/>
        <v>84815</v>
      </c>
      <c r="Z971" s="10">
        <f t="shared" si="97"/>
        <v>320418</v>
      </c>
      <c r="AA971" s="10">
        <f t="shared" si="98"/>
        <v>85040</v>
      </c>
      <c r="AB971" s="10">
        <f t="shared" si="99"/>
        <v>320450</v>
      </c>
      <c r="AC971" s="10">
        <f t="shared" si="100"/>
        <v>85045</v>
      </c>
    </row>
    <row r="972" spans="1:29" x14ac:dyDescent="0.25">
      <c r="A972">
        <v>425</v>
      </c>
      <c r="B972" s="10">
        <f>SUMPRODUCT((Educators!B$2:B$15000=1)*(Educators!C$2:C$15000=A972)*(Educators!D$2:D$15000))</f>
        <v>0</v>
      </c>
      <c r="C972" s="10">
        <f>SUMPRODUCT((Educators!B$2:B$15000=0)*(Educators!C$2:C$15000=A972)*(Educators!D$2:D$15000))</f>
        <v>13</v>
      </c>
      <c r="D972" s="10">
        <f t="shared" si="89"/>
        <v>13</v>
      </c>
      <c r="E972" s="24">
        <v>0</v>
      </c>
      <c r="F972" s="24">
        <v>6</v>
      </c>
      <c r="G972" s="10">
        <f t="shared" si="90"/>
        <v>6</v>
      </c>
      <c r="H972" s="24">
        <v>0</v>
      </c>
      <c r="I972" s="24">
        <v>0</v>
      </c>
      <c r="J972" s="10">
        <f t="shared" si="91"/>
        <v>0</v>
      </c>
      <c r="K972" s="24">
        <v>0</v>
      </c>
      <c r="L972" s="24">
        <v>0</v>
      </c>
      <c r="M972" s="10">
        <f t="shared" si="92"/>
        <v>0</v>
      </c>
      <c r="V972" s="10">
        <f t="shared" si="93"/>
        <v>320400</v>
      </c>
      <c r="W972" s="10">
        <f t="shared" si="94"/>
        <v>84718</v>
      </c>
      <c r="X972" s="10">
        <f t="shared" si="95"/>
        <v>320400</v>
      </c>
      <c r="Y972" s="10">
        <f t="shared" si="96"/>
        <v>84821</v>
      </c>
      <c r="Z972" s="10">
        <f t="shared" si="97"/>
        <v>320418</v>
      </c>
      <c r="AA972" s="10">
        <f t="shared" si="98"/>
        <v>85040</v>
      </c>
      <c r="AB972" s="10">
        <f t="shared" si="99"/>
        <v>320450</v>
      </c>
      <c r="AC972" s="10">
        <f t="shared" si="100"/>
        <v>85045</v>
      </c>
    </row>
    <row r="973" spans="1:29" x14ac:dyDescent="0.25">
      <c r="A973">
        <v>426</v>
      </c>
      <c r="B973" s="10">
        <f>SUMPRODUCT((Educators!B$2:B$15000=1)*(Educators!C$2:C$15000=A973)*(Educators!D$2:D$15000))</f>
        <v>0</v>
      </c>
      <c r="C973" s="10">
        <f>SUMPRODUCT((Educators!B$2:B$15000=0)*(Educators!C$2:C$15000=A973)*(Educators!D$2:D$15000))</f>
        <v>27</v>
      </c>
      <c r="D973" s="10">
        <f t="shared" si="89"/>
        <v>27</v>
      </c>
      <c r="E973" s="24">
        <v>0</v>
      </c>
      <c r="F973" s="24">
        <v>4</v>
      </c>
      <c r="G973" s="10">
        <f t="shared" si="90"/>
        <v>4</v>
      </c>
      <c r="H973" s="24">
        <v>0</v>
      </c>
      <c r="I973" s="24">
        <v>0</v>
      </c>
      <c r="J973" s="10">
        <f t="shared" si="91"/>
        <v>0</v>
      </c>
      <c r="K973" s="24">
        <v>0</v>
      </c>
      <c r="L973" s="24">
        <v>-5</v>
      </c>
      <c r="M973" s="10">
        <f t="shared" si="92"/>
        <v>-5</v>
      </c>
      <c r="V973" s="10">
        <f t="shared" si="93"/>
        <v>320400</v>
      </c>
      <c r="W973" s="10">
        <f t="shared" si="94"/>
        <v>84745</v>
      </c>
      <c r="X973" s="10">
        <f t="shared" si="95"/>
        <v>320400</v>
      </c>
      <c r="Y973" s="10">
        <f t="shared" si="96"/>
        <v>84825</v>
      </c>
      <c r="Z973" s="10">
        <f t="shared" si="97"/>
        <v>320418</v>
      </c>
      <c r="AA973" s="10">
        <f t="shared" si="98"/>
        <v>85040</v>
      </c>
      <c r="AB973" s="10">
        <f t="shared" si="99"/>
        <v>320450</v>
      </c>
      <c r="AC973" s="10">
        <f t="shared" si="100"/>
        <v>85040</v>
      </c>
    </row>
    <row r="974" spans="1:29" x14ac:dyDescent="0.25">
      <c r="A974">
        <v>427</v>
      </c>
      <c r="B974" s="10">
        <f>SUMPRODUCT((Educators!B$2:B$15000=1)*(Educators!C$2:C$15000=A974)*(Educators!D$2:D$15000))</f>
        <v>0</v>
      </c>
      <c r="C974" s="10">
        <f>SUMPRODUCT((Educators!B$2:B$15000=0)*(Educators!C$2:C$15000=A974)*(Educators!D$2:D$15000))</f>
        <v>11</v>
      </c>
      <c r="D974" s="10">
        <f t="shared" si="89"/>
        <v>11</v>
      </c>
      <c r="E974" s="24">
        <v>0</v>
      </c>
      <c r="F974" s="24">
        <v>8</v>
      </c>
      <c r="G974" s="10">
        <f t="shared" si="90"/>
        <v>8</v>
      </c>
      <c r="H974" s="24">
        <v>0</v>
      </c>
      <c r="I974" s="24">
        <v>1</v>
      </c>
      <c r="J974" s="10">
        <f t="shared" si="91"/>
        <v>1</v>
      </c>
      <c r="K974" s="24">
        <v>0</v>
      </c>
      <c r="L974" s="24">
        <v>0</v>
      </c>
      <c r="M974" s="10">
        <f t="shared" si="92"/>
        <v>0</v>
      </c>
      <c r="V974" s="10">
        <f t="shared" si="93"/>
        <v>320400</v>
      </c>
      <c r="W974" s="10">
        <f t="shared" si="94"/>
        <v>84756</v>
      </c>
      <c r="X974" s="10">
        <f t="shared" si="95"/>
        <v>320400</v>
      </c>
      <c r="Y974" s="10">
        <f t="shared" si="96"/>
        <v>84833</v>
      </c>
      <c r="Z974" s="10">
        <f t="shared" si="97"/>
        <v>320418</v>
      </c>
      <c r="AA974" s="10">
        <f t="shared" si="98"/>
        <v>85041</v>
      </c>
      <c r="AB974" s="10">
        <f t="shared" si="99"/>
        <v>320450</v>
      </c>
      <c r="AC974" s="10">
        <f t="shared" si="100"/>
        <v>85040</v>
      </c>
    </row>
    <row r="975" spans="1:29" x14ac:dyDescent="0.25">
      <c r="A975">
        <v>428</v>
      </c>
      <c r="B975" s="10">
        <f>SUMPRODUCT((Educators!B$2:B$15000=1)*(Educators!C$2:C$15000=A975)*(Educators!D$2:D$15000))</f>
        <v>0</v>
      </c>
      <c r="C975" s="10">
        <f>SUMPRODUCT((Educators!B$2:B$15000=0)*(Educators!C$2:C$15000=A975)*(Educators!D$2:D$15000))</f>
        <v>15</v>
      </c>
      <c r="D975" s="10">
        <f t="shared" si="89"/>
        <v>15</v>
      </c>
      <c r="E975" s="24">
        <v>0</v>
      </c>
      <c r="F975" s="24">
        <v>0</v>
      </c>
      <c r="G975" s="10">
        <f t="shared" si="90"/>
        <v>0</v>
      </c>
      <c r="H975" s="24">
        <v>0</v>
      </c>
      <c r="I975" s="24">
        <v>0</v>
      </c>
      <c r="J975" s="10">
        <f t="shared" si="91"/>
        <v>0</v>
      </c>
      <c r="K975" s="24">
        <v>0</v>
      </c>
      <c r="L975" s="24">
        <v>0</v>
      </c>
      <c r="M975" s="10">
        <f t="shared" si="92"/>
        <v>0</v>
      </c>
      <c r="V975" s="10">
        <f t="shared" si="93"/>
        <v>320400</v>
      </c>
      <c r="W975" s="10">
        <f t="shared" si="94"/>
        <v>84771</v>
      </c>
      <c r="X975" s="10">
        <f t="shared" si="95"/>
        <v>320400</v>
      </c>
      <c r="Y975" s="10">
        <f t="shared" si="96"/>
        <v>84833</v>
      </c>
      <c r="Z975" s="10">
        <f t="shared" si="97"/>
        <v>320418</v>
      </c>
      <c r="AA975" s="10">
        <f t="shared" si="98"/>
        <v>85041</v>
      </c>
      <c r="AB975" s="10">
        <f t="shared" si="99"/>
        <v>320450</v>
      </c>
      <c r="AC975" s="10">
        <f t="shared" si="100"/>
        <v>85040</v>
      </c>
    </row>
    <row r="976" spans="1:29" x14ac:dyDescent="0.25">
      <c r="A976">
        <v>429</v>
      </c>
      <c r="B976" s="10">
        <f>SUMPRODUCT((Educators!B$2:B$15000=1)*(Educators!C$2:C$15000=A976)*(Educators!D$2:D$15000))</f>
        <v>0</v>
      </c>
      <c r="C976" s="10">
        <f>SUMPRODUCT((Educators!B$2:B$15000=0)*(Educators!C$2:C$15000=A976)*(Educators!D$2:D$15000))</f>
        <v>6</v>
      </c>
      <c r="D976" s="10">
        <f t="shared" si="89"/>
        <v>6</v>
      </c>
      <c r="E976" s="24">
        <v>0</v>
      </c>
      <c r="F976" s="24">
        <v>73</v>
      </c>
      <c r="G976" s="10">
        <f t="shared" si="90"/>
        <v>73</v>
      </c>
      <c r="H976" s="24">
        <v>0</v>
      </c>
      <c r="I976" s="24">
        <v>0</v>
      </c>
      <c r="J976" s="10">
        <f t="shared" si="91"/>
        <v>0</v>
      </c>
      <c r="K976" s="24">
        <v>0</v>
      </c>
      <c r="L976" s="24">
        <v>0</v>
      </c>
      <c r="M976" s="10">
        <f t="shared" si="92"/>
        <v>0</v>
      </c>
      <c r="V976" s="10">
        <f t="shared" si="93"/>
        <v>320400</v>
      </c>
      <c r="W976" s="10">
        <f t="shared" si="94"/>
        <v>84777</v>
      </c>
      <c r="X976" s="10">
        <f t="shared" si="95"/>
        <v>320400</v>
      </c>
      <c r="Y976" s="10">
        <f t="shared" si="96"/>
        <v>84906</v>
      </c>
      <c r="Z976" s="10">
        <f t="shared" si="97"/>
        <v>320418</v>
      </c>
      <c r="AA976" s="10">
        <f t="shared" si="98"/>
        <v>85041</v>
      </c>
      <c r="AB976" s="10">
        <f t="shared" si="99"/>
        <v>320450</v>
      </c>
      <c r="AC976" s="10">
        <f t="shared" si="100"/>
        <v>85040</v>
      </c>
    </row>
    <row r="977" spans="1:29" x14ac:dyDescent="0.25">
      <c r="A977">
        <v>430</v>
      </c>
      <c r="B977" s="10">
        <f>SUMPRODUCT((Educators!B$2:B$15000=1)*(Educators!C$2:C$15000=A977)*(Educators!D$2:D$15000))</f>
        <v>0</v>
      </c>
      <c r="C977" s="10">
        <f>SUMPRODUCT((Educators!B$2:B$15000=0)*(Educators!C$2:C$15000=A977)*(Educators!D$2:D$15000))</f>
        <v>21</v>
      </c>
      <c r="D977" s="10">
        <f t="shared" si="89"/>
        <v>21</v>
      </c>
      <c r="E977" s="24">
        <v>0</v>
      </c>
      <c r="F977" s="24">
        <v>1</v>
      </c>
      <c r="G977" s="10">
        <f t="shared" si="90"/>
        <v>1</v>
      </c>
      <c r="H977" s="24">
        <v>0</v>
      </c>
      <c r="I977" s="24">
        <v>1</v>
      </c>
      <c r="J977" s="10">
        <f t="shared" si="91"/>
        <v>1</v>
      </c>
      <c r="K977" s="24">
        <v>0</v>
      </c>
      <c r="L977" s="24">
        <v>0</v>
      </c>
      <c r="M977" s="10">
        <f t="shared" si="92"/>
        <v>0</v>
      </c>
      <c r="V977" s="10">
        <f t="shared" si="93"/>
        <v>320400</v>
      </c>
      <c r="W977" s="10">
        <f t="shared" si="94"/>
        <v>84798</v>
      </c>
      <c r="X977" s="10">
        <f t="shared" si="95"/>
        <v>320400</v>
      </c>
      <c r="Y977" s="10">
        <f t="shared" si="96"/>
        <v>84907</v>
      </c>
      <c r="Z977" s="10">
        <f t="shared" si="97"/>
        <v>320418</v>
      </c>
      <c r="AA977" s="10">
        <f t="shared" si="98"/>
        <v>85042</v>
      </c>
      <c r="AB977" s="10">
        <f t="shared" si="99"/>
        <v>320450</v>
      </c>
      <c r="AC977" s="10">
        <f t="shared" si="100"/>
        <v>85040</v>
      </c>
    </row>
    <row r="978" spans="1:29" x14ac:dyDescent="0.25">
      <c r="A978">
        <v>431</v>
      </c>
      <c r="B978" s="10">
        <f>SUMPRODUCT((Educators!B$2:B$15000=1)*(Educators!C$2:C$15000=A978)*(Educators!D$2:D$15000))</f>
        <v>0</v>
      </c>
      <c r="C978" s="10">
        <f>SUMPRODUCT((Educators!B$2:B$15000=0)*(Educators!C$2:C$15000=A978)*(Educators!D$2:D$15000))</f>
        <v>0</v>
      </c>
      <c r="D978" s="10">
        <f t="shared" si="89"/>
        <v>0</v>
      </c>
      <c r="E978" s="24">
        <v>0</v>
      </c>
      <c r="F978" s="24">
        <v>7</v>
      </c>
      <c r="G978" s="10">
        <f t="shared" si="90"/>
        <v>7</v>
      </c>
      <c r="H978" s="24">
        <v>0</v>
      </c>
      <c r="I978" s="24">
        <v>1</v>
      </c>
      <c r="J978" s="10">
        <f t="shared" si="91"/>
        <v>1</v>
      </c>
      <c r="K978" s="24">
        <v>0</v>
      </c>
      <c r="L978" s="24">
        <v>0</v>
      </c>
      <c r="M978" s="10">
        <f t="shared" si="92"/>
        <v>0</v>
      </c>
      <c r="V978" s="10">
        <f t="shared" si="93"/>
        <v>320400</v>
      </c>
      <c r="W978" s="10">
        <f t="shared" si="94"/>
        <v>84798</v>
      </c>
      <c r="X978" s="10">
        <f t="shared" si="95"/>
        <v>320400</v>
      </c>
      <c r="Y978" s="10">
        <f t="shared" si="96"/>
        <v>84914</v>
      </c>
      <c r="Z978" s="10">
        <f t="shared" si="97"/>
        <v>320418</v>
      </c>
      <c r="AA978" s="10">
        <f t="shared" si="98"/>
        <v>85043</v>
      </c>
      <c r="AB978" s="10">
        <f t="shared" si="99"/>
        <v>320450</v>
      </c>
      <c r="AC978" s="10">
        <f t="shared" si="100"/>
        <v>85040</v>
      </c>
    </row>
    <row r="979" spans="1:29" x14ac:dyDescent="0.25">
      <c r="A979">
        <v>432</v>
      </c>
      <c r="B979" s="10">
        <f>SUMPRODUCT((Educators!B$2:B$15000=1)*(Educators!C$2:C$15000=A979)*(Educators!D$2:D$15000))</f>
        <v>0</v>
      </c>
      <c r="C979" s="10">
        <f>SUMPRODUCT((Educators!B$2:B$15000=0)*(Educators!C$2:C$15000=A979)*(Educators!D$2:D$15000))</f>
        <v>6</v>
      </c>
      <c r="D979" s="10">
        <f t="shared" si="89"/>
        <v>6</v>
      </c>
      <c r="E979" s="24">
        <v>0</v>
      </c>
      <c r="F979" s="24">
        <v>7</v>
      </c>
      <c r="G979" s="10">
        <f t="shared" si="90"/>
        <v>7</v>
      </c>
      <c r="H979" s="24">
        <v>0</v>
      </c>
      <c r="I979" s="24">
        <v>0</v>
      </c>
      <c r="J979" s="10">
        <f t="shared" si="91"/>
        <v>0</v>
      </c>
      <c r="K979" s="24">
        <v>0</v>
      </c>
      <c r="L979" s="24">
        <v>0</v>
      </c>
      <c r="M979" s="10">
        <f t="shared" si="92"/>
        <v>0</v>
      </c>
      <c r="V979" s="10">
        <f t="shared" si="93"/>
        <v>320400</v>
      </c>
      <c r="W979" s="10">
        <f t="shared" si="94"/>
        <v>84804</v>
      </c>
      <c r="X979" s="10">
        <f t="shared" si="95"/>
        <v>320400</v>
      </c>
      <c r="Y979" s="10">
        <f t="shared" si="96"/>
        <v>84921</v>
      </c>
      <c r="Z979" s="10">
        <f t="shared" si="97"/>
        <v>320418</v>
      </c>
      <c r="AA979" s="10">
        <f t="shared" si="98"/>
        <v>85043</v>
      </c>
      <c r="AB979" s="10">
        <f t="shared" si="99"/>
        <v>320450</v>
      </c>
      <c r="AC979" s="10">
        <f t="shared" si="100"/>
        <v>85040</v>
      </c>
    </row>
    <row r="980" spans="1:29" x14ac:dyDescent="0.25">
      <c r="A980">
        <v>433</v>
      </c>
      <c r="B980" s="10">
        <f>SUMPRODUCT((Educators!B$2:B$15000=1)*(Educators!C$2:C$15000=A980)*(Educators!D$2:D$15000))</f>
        <v>0</v>
      </c>
      <c r="C980" s="10">
        <f>SUMPRODUCT((Educators!B$2:B$15000=0)*(Educators!C$2:C$15000=A980)*(Educators!D$2:D$15000))</f>
        <v>10</v>
      </c>
      <c r="D980" s="10">
        <f t="shared" si="89"/>
        <v>10</v>
      </c>
      <c r="E980" s="24">
        <v>0</v>
      </c>
      <c r="F980" s="24">
        <v>5</v>
      </c>
      <c r="G980" s="10">
        <f t="shared" si="90"/>
        <v>5</v>
      </c>
      <c r="H980" s="24">
        <v>0</v>
      </c>
      <c r="I980" s="24">
        <v>0</v>
      </c>
      <c r="J980" s="10">
        <f t="shared" si="91"/>
        <v>0</v>
      </c>
      <c r="K980" s="24">
        <v>0</v>
      </c>
      <c r="L980" s="24">
        <v>0</v>
      </c>
      <c r="M980" s="10">
        <f t="shared" si="92"/>
        <v>0</v>
      </c>
      <c r="V980" s="10">
        <f t="shared" si="93"/>
        <v>320400</v>
      </c>
      <c r="W980" s="10">
        <f t="shared" si="94"/>
        <v>84814</v>
      </c>
      <c r="X980" s="10">
        <f t="shared" si="95"/>
        <v>320400</v>
      </c>
      <c r="Y980" s="10">
        <f t="shared" si="96"/>
        <v>84926</v>
      </c>
      <c r="Z980" s="10">
        <f t="shared" si="97"/>
        <v>320418</v>
      </c>
      <c r="AA980" s="10">
        <f t="shared" si="98"/>
        <v>85043</v>
      </c>
      <c r="AB980" s="10">
        <f t="shared" si="99"/>
        <v>320450</v>
      </c>
      <c r="AC980" s="10">
        <f t="shared" si="100"/>
        <v>85040</v>
      </c>
    </row>
    <row r="981" spans="1:29" x14ac:dyDescent="0.25">
      <c r="A981">
        <v>434</v>
      </c>
      <c r="B981" s="10">
        <f>SUMPRODUCT((Educators!B$2:B$15000=1)*(Educators!C$2:C$15000=A981)*(Educators!D$2:D$15000))</f>
        <v>0</v>
      </c>
      <c r="C981" s="10">
        <f>SUMPRODUCT((Educators!B$2:B$15000=0)*(Educators!C$2:C$15000=A981)*(Educators!D$2:D$15000))</f>
        <v>2</v>
      </c>
      <c r="D981" s="10">
        <f t="shared" si="89"/>
        <v>2</v>
      </c>
      <c r="E981" s="24">
        <v>0</v>
      </c>
      <c r="F981" s="24">
        <v>7</v>
      </c>
      <c r="G981" s="10">
        <f t="shared" si="90"/>
        <v>7</v>
      </c>
      <c r="H981" s="24">
        <v>0</v>
      </c>
      <c r="I981" s="24">
        <v>0</v>
      </c>
      <c r="J981" s="10">
        <f t="shared" si="91"/>
        <v>0</v>
      </c>
      <c r="K981" s="24">
        <v>0</v>
      </c>
      <c r="L981" s="24">
        <v>0</v>
      </c>
      <c r="M981" s="10">
        <f t="shared" si="92"/>
        <v>0</v>
      </c>
      <c r="V981" s="10">
        <f t="shared" si="93"/>
        <v>320400</v>
      </c>
      <c r="W981" s="10">
        <f t="shared" si="94"/>
        <v>84816</v>
      </c>
      <c r="X981" s="10">
        <f t="shared" si="95"/>
        <v>320400</v>
      </c>
      <c r="Y981" s="10">
        <f t="shared" si="96"/>
        <v>84933</v>
      </c>
      <c r="Z981" s="10">
        <f t="shared" si="97"/>
        <v>320418</v>
      </c>
      <c r="AA981" s="10">
        <f t="shared" si="98"/>
        <v>85043</v>
      </c>
      <c r="AB981" s="10">
        <f t="shared" si="99"/>
        <v>320450</v>
      </c>
      <c r="AC981" s="10">
        <f t="shared" si="100"/>
        <v>85040</v>
      </c>
    </row>
    <row r="982" spans="1:29" x14ac:dyDescent="0.25">
      <c r="A982">
        <v>435</v>
      </c>
      <c r="B982" s="10">
        <f>SUMPRODUCT((Educators!B$2:B$15000=1)*(Educators!C$2:C$15000=A982)*(Educators!D$2:D$15000))</f>
        <v>0</v>
      </c>
      <c r="C982" s="10">
        <f>SUMPRODUCT((Educators!B$2:B$15000=0)*(Educators!C$2:C$15000=A982)*(Educators!D$2:D$15000))</f>
        <v>16</v>
      </c>
      <c r="D982" s="10">
        <f t="shared" si="89"/>
        <v>16</v>
      </c>
      <c r="E982" s="24">
        <v>0</v>
      </c>
      <c r="F982" s="24">
        <v>9</v>
      </c>
      <c r="G982" s="10">
        <f t="shared" si="90"/>
        <v>9</v>
      </c>
      <c r="H982" s="24">
        <v>0</v>
      </c>
      <c r="I982" s="24">
        <v>0</v>
      </c>
      <c r="J982" s="10">
        <f t="shared" si="91"/>
        <v>0</v>
      </c>
      <c r="K982" s="24">
        <v>0</v>
      </c>
      <c r="L982" s="24">
        <v>0</v>
      </c>
      <c r="M982" s="10">
        <f t="shared" si="92"/>
        <v>0</v>
      </c>
      <c r="V982" s="10">
        <f t="shared" si="93"/>
        <v>320400</v>
      </c>
      <c r="W982" s="10">
        <f t="shared" si="94"/>
        <v>84832</v>
      </c>
      <c r="X982" s="10">
        <f t="shared" si="95"/>
        <v>320400</v>
      </c>
      <c r="Y982" s="10">
        <f t="shared" si="96"/>
        <v>84942</v>
      </c>
      <c r="Z982" s="10">
        <f t="shared" si="97"/>
        <v>320418</v>
      </c>
      <c r="AA982" s="10">
        <f t="shared" si="98"/>
        <v>85043</v>
      </c>
      <c r="AB982" s="10">
        <f t="shared" si="99"/>
        <v>320450</v>
      </c>
      <c r="AC982" s="10">
        <f t="shared" si="100"/>
        <v>85040</v>
      </c>
    </row>
    <row r="983" spans="1:29" x14ac:dyDescent="0.25">
      <c r="A983">
        <v>436</v>
      </c>
      <c r="B983" s="10">
        <f>SUMPRODUCT((Educators!B$2:B$15000=1)*(Educators!C$2:C$15000=A983)*(Educators!D$2:D$15000))</f>
        <v>0</v>
      </c>
      <c r="C983" s="10">
        <f>SUMPRODUCT((Educators!B$2:B$15000=0)*(Educators!C$2:C$15000=A983)*(Educators!D$2:D$15000))</f>
        <v>4</v>
      </c>
      <c r="D983" s="10">
        <f t="shared" si="89"/>
        <v>4</v>
      </c>
      <c r="E983" s="24">
        <v>0</v>
      </c>
      <c r="F983" s="24">
        <v>3</v>
      </c>
      <c r="G983" s="10">
        <f t="shared" si="90"/>
        <v>3</v>
      </c>
      <c r="H983" s="24">
        <v>0</v>
      </c>
      <c r="I983" s="24">
        <v>0</v>
      </c>
      <c r="J983" s="10">
        <f t="shared" si="91"/>
        <v>0</v>
      </c>
      <c r="K983" s="24">
        <v>0</v>
      </c>
      <c r="L983" s="24">
        <v>0</v>
      </c>
      <c r="M983" s="10">
        <f t="shared" si="92"/>
        <v>0</v>
      </c>
      <c r="V983" s="10">
        <f t="shared" si="93"/>
        <v>320400</v>
      </c>
      <c r="W983" s="10">
        <f t="shared" si="94"/>
        <v>84836</v>
      </c>
      <c r="X983" s="10">
        <f t="shared" si="95"/>
        <v>320400</v>
      </c>
      <c r="Y983" s="10">
        <f t="shared" si="96"/>
        <v>84945</v>
      </c>
      <c r="Z983" s="10">
        <f t="shared" si="97"/>
        <v>320418</v>
      </c>
      <c r="AA983" s="10">
        <f t="shared" si="98"/>
        <v>85043</v>
      </c>
      <c r="AB983" s="10">
        <f t="shared" si="99"/>
        <v>320450</v>
      </c>
      <c r="AC983" s="10">
        <f t="shared" si="100"/>
        <v>85040</v>
      </c>
    </row>
    <row r="984" spans="1:29" x14ac:dyDescent="0.25">
      <c r="A984">
        <v>437</v>
      </c>
      <c r="B984" s="10">
        <f>SUMPRODUCT((Educators!B$2:B$15000=1)*(Educators!C$2:C$15000=A984)*(Educators!D$2:D$15000))</f>
        <v>0</v>
      </c>
      <c r="C984" s="10">
        <f>SUMPRODUCT((Educators!B$2:B$15000=0)*(Educators!C$2:C$15000=A984)*(Educators!D$2:D$15000))</f>
        <v>16</v>
      </c>
      <c r="D984" s="10">
        <f t="shared" si="89"/>
        <v>16</v>
      </c>
      <c r="E984" s="24">
        <v>0</v>
      </c>
      <c r="F984" s="24">
        <v>15</v>
      </c>
      <c r="G984" s="10">
        <f t="shared" si="90"/>
        <v>15</v>
      </c>
      <c r="H984" s="24">
        <v>0</v>
      </c>
      <c r="I984" s="24">
        <v>0</v>
      </c>
      <c r="J984" s="10">
        <f t="shared" si="91"/>
        <v>0</v>
      </c>
      <c r="K984" s="24">
        <v>0</v>
      </c>
      <c r="L984" s="24">
        <v>0</v>
      </c>
      <c r="M984" s="10">
        <f t="shared" si="92"/>
        <v>0</v>
      </c>
      <c r="V984" s="10">
        <f t="shared" si="93"/>
        <v>320400</v>
      </c>
      <c r="W984" s="10">
        <f t="shared" si="94"/>
        <v>84852</v>
      </c>
      <c r="X984" s="10">
        <f t="shared" si="95"/>
        <v>320400</v>
      </c>
      <c r="Y984" s="10">
        <f t="shared" si="96"/>
        <v>84960</v>
      </c>
      <c r="Z984" s="10">
        <f t="shared" si="97"/>
        <v>320418</v>
      </c>
      <c r="AA984" s="10">
        <f t="shared" si="98"/>
        <v>85043</v>
      </c>
      <c r="AB984" s="10">
        <f t="shared" si="99"/>
        <v>320450</v>
      </c>
      <c r="AC984" s="10">
        <f t="shared" si="100"/>
        <v>85040</v>
      </c>
    </row>
    <row r="985" spans="1:29" x14ac:dyDescent="0.25">
      <c r="A985">
        <v>438</v>
      </c>
      <c r="B985" s="10">
        <f>SUMPRODUCT((Educators!B$2:B$15000=1)*(Educators!C$2:C$15000=A985)*(Educators!D$2:D$15000))</f>
        <v>0</v>
      </c>
      <c r="C985" s="10">
        <f>SUMPRODUCT((Educators!B$2:B$15000=0)*(Educators!C$2:C$15000=A985)*(Educators!D$2:D$15000))</f>
        <v>3</v>
      </c>
      <c r="D985" s="10">
        <f t="shared" si="89"/>
        <v>3</v>
      </c>
      <c r="E985" s="24">
        <v>0</v>
      </c>
      <c r="F985" s="24">
        <v>6</v>
      </c>
      <c r="G985" s="10">
        <f t="shared" si="90"/>
        <v>6</v>
      </c>
      <c r="H985" s="24">
        <v>0</v>
      </c>
      <c r="I985" s="24">
        <v>0</v>
      </c>
      <c r="J985" s="10">
        <f t="shared" si="91"/>
        <v>0</v>
      </c>
      <c r="K985" s="24">
        <v>0</v>
      </c>
      <c r="L985" s="24">
        <v>-7</v>
      </c>
      <c r="M985" s="10">
        <f t="shared" si="92"/>
        <v>-7</v>
      </c>
      <c r="V985" s="10">
        <f t="shared" si="93"/>
        <v>320400</v>
      </c>
      <c r="W985" s="10">
        <f t="shared" si="94"/>
        <v>84855</v>
      </c>
      <c r="X985" s="10">
        <f t="shared" si="95"/>
        <v>320400</v>
      </c>
      <c r="Y985" s="10">
        <f t="shared" si="96"/>
        <v>84966</v>
      </c>
      <c r="Z985" s="10">
        <f t="shared" si="97"/>
        <v>320418</v>
      </c>
      <c r="AA985" s="10">
        <f t="shared" si="98"/>
        <v>85043</v>
      </c>
      <c r="AB985" s="10">
        <f t="shared" si="99"/>
        <v>320450</v>
      </c>
      <c r="AC985" s="10">
        <f t="shared" si="100"/>
        <v>85033</v>
      </c>
    </row>
    <row r="986" spans="1:29" x14ac:dyDescent="0.25">
      <c r="A986">
        <v>439</v>
      </c>
      <c r="B986" s="10">
        <f>SUMPRODUCT((Educators!B$2:B$15000=1)*(Educators!C$2:C$15000=A986)*(Educators!D$2:D$15000))</f>
        <v>0</v>
      </c>
      <c r="C986" s="10">
        <f>SUMPRODUCT((Educators!B$2:B$15000=0)*(Educators!C$2:C$15000=A986)*(Educators!D$2:D$15000))</f>
        <v>11</v>
      </c>
      <c r="D986" s="10">
        <f t="shared" si="89"/>
        <v>11</v>
      </c>
      <c r="E986" s="24">
        <v>0</v>
      </c>
      <c r="F986" s="24">
        <v>8</v>
      </c>
      <c r="G986" s="10">
        <f t="shared" si="90"/>
        <v>8</v>
      </c>
      <c r="H986" s="24">
        <v>0</v>
      </c>
      <c r="I986" s="24">
        <v>0</v>
      </c>
      <c r="J986" s="10">
        <f t="shared" si="91"/>
        <v>0</v>
      </c>
      <c r="K986" s="24">
        <v>0</v>
      </c>
      <c r="L986" s="24">
        <v>0</v>
      </c>
      <c r="M986" s="10">
        <f t="shared" si="92"/>
        <v>0</v>
      </c>
      <c r="V986" s="10">
        <f t="shared" si="93"/>
        <v>320400</v>
      </c>
      <c r="W986" s="10">
        <f t="shared" si="94"/>
        <v>84866</v>
      </c>
      <c r="X986" s="10">
        <f t="shared" si="95"/>
        <v>320400</v>
      </c>
      <c r="Y986" s="10">
        <f t="shared" si="96"/>
        <v>84974</v>
      </c>
      <c r="Z986" s="10">
        <f t="shared" si="97"/>
        <v>320418</v>
      </c>
      <c r="AA986" s="10">
        <f t="shared" si="98"/>
        <v>85043</v>
      </c>
      <c r="AB986" s="10">
        <f t="shared" si="99"/>
        <v>320450</v>
      </c>
      <c r="AC986" s="10">
        <f t="shared" si="100"/>
        <v>85033</v>
      </c>
    </row>
    <row r="987" spans="1:29" x14ac:dyDescent="0.25">
      <c r="A987">
        <v>440</v>
      </c>
      <c r="B987" s="10">
        <f>SUMPRODUCT((Educators!B$2:B$15000=1)*(Educators!C$2:C$15000=A987)*(Educators!D$2:D$15000))</f>
        <v>0</v>
      </c>
      <c r="C987" s="10">
        <f>SUMPRODUCT((Educators!B$2:B$15000=0)*(Educators!C$2:C$15000=A987)*(Educators!D$2:D$15000))</f>
        <v>3</v>
      </c>
      <c r="D987" s="10">
        <f t="shared" si="89"/>
        <v>3</v>
      </c>
      <c r="E987" s="24">
        <v>0</v>
      </c>
      <c r="F987" s="24">
        <v>2</v>
      </c>
      <c r="G987" s="10">
        <f t="shared" si="90"/>
        <v>2</v>
      </c>
      <c r="H987" s="24">
        <v>0</v>
      </c>
      <c r="I987" s="24">
        <v>0</v>
      </c>
      <c r="J987" s="10">
        <f t="shared" si="91"/>
        <v>0</v>
      </c>
      <c r="K987" s="24">
        <v>0</v>
      </c>
      <c r="L987" s="24">
        <v>0</v>
      </c>
      <c r="M987" s="10">
        <f t="shared" si="92"/>
        <v>0</v>
      </c>
      <c r="V987" s="10">
        <f t="shared" si="93"/>
        <v>320400</v>
      </c>
      <c r="W987" s="10">
        <f t="shared" si="94"/>
        <v>84869</v>
      </c>
      <c r="X987" s="10">
        <f t="shared" si="95"/>
        <v>320400</v>
      </c>
      <c r="Y987" s="10">
        <f t="shared" si="96"/>
        <v>84976</v>
      </c>
      <c r="Z987" s="10">
        <f t="shared" si="97"/>
        <v>320418</v>
      </c>
      <c r="AA987" s="10">
        <f t="shared" si="98"/>
        <v>85043</v>
      </c>
      <c r="AB987" s="10">
        <f t="shared" si="99"/>
        <v>320450</v>
      </c>
      <c r="AC987" s="10">
        <f t="shared" si="100"/>
        <v>85033</v>
      </c>
    </row>
    <row r="988" spans="1:29" x14ac:dyDescent="0.25">
      <c r="A988">
        <v>441</v>
      </c>
      <c r="B988" s="10">
        <f>SUMPRODUCT((Educators!B$2:B$15000=1)*(Educators!C$2:C$15000=A988)*(Educators!D$2:D$15000))</f>
        <v>0</v>
      </c>
      <c r="C988" s="10">
        <f>SUMPRODUCT((Educators!B$2:B$15000=0)*(Educators!C$2:C$15000=A988)*(Educators!D$2:D$15000))</f>
        <v>6</v>
      </c>
      <c r="D988" s="10">
        <f t="shared" si="89"/>
        <v>6</v>
      </c>
      <c r="E988" s="24">
        <v>0</v>
      </c>
      <c r="F988" s="24">
        <v>8</v>
      </c>
      <c r="G988" s="10">
        <f t="shared" si="90"/>
        <v>8</v>
      </c>
      <c r="H988" s="24">
        <v>0</v>
      </c>
      <c r="I988" s="24">
        <v>0</v>
      </c>
      <c r="J988" s="10">
        <f t="shared" si="91"/>
        <v>0</v>
      </c>
      <c r="K988" s="24">
        <v>0</v>
      </c>
      <c r="L988" s="24">
        <v>4</v>
      </c>
      <c r="M988" s="10">
        <f t="shared" si="92"/>
        <v>4</v>
      </c>
      <c r="V988" s="10">
        <f t="shared" si="93"/>
        <v>320400</v>
      </c>
      <c r="W988" s="10">
        <f t="shared" si="94"/>
        <v>84875</v>
      </c>
      <c r="X988" s="10">
        <f t="shared" si="95"/>
        <v>320400</v>
      </c>
      <c r="Y988" s="10">
        <f t="shared" si="96"/>
        <v>84984</v>
      </c>
      <c r="Z988" s="10">
        <f t="shared" si="97"/>
        <v>320418</v>
      </c>
      <c r="AA988" s="10">
        <f t="shared" si="98"/>
        <v>85043</v>
      </c>
      <c r="AB988" s="10">
        <f t="shared" si="99"/>
        <v>320450</v>
      </c>
      <c r="AC988" s="10">
        <f t="shared" si="100"/>
        <v>85037</v>
      </c>
    </row>
    <row r="989" spans="1:29" x14ac:dyDescent="0.25">
      <c r="A989">
        <v>442</v>
      </c>
      <c r="B989" s="10">
        <f>SUMPRODUCT((Educators!B$2:B$15000=1)*(Educators!C$2:C$15000=A989)*(Educators!D$2:D$15000))</f>
        <v>0</v>
      </c>
      <c r="C989" s="10">
        <f>SUMPRODUCT((Educators!B$2:B$15000=0)*(Educators!C$2:C$15000=A989)*(Educators!D$2:D$15000))</f>
        <v>10</v>
      </c>
      <c r="D989" s="10">
        <f t="shared" si="89"/>
        <v>10</v>
      </c>
      <c r="E989" s="24">
        <v>0</v>
      </c>
      <c r="F989" s="24">
        <v>4</v>
      </c>
      <c r="G989" s="10">
        <f t="shared" si="90"/>
        <v>4</v>
      </c>
      <c r="H989" s="24">
        <v>0</v>
      </c>
      <c r="I989" s="24">
        <v>1</v>
      </c>
      <c r="J989" s="10">
        <f t="shared" si="91"/>
        <v>1</v>
      </c>
      <c r="K989" s="24">
        <v>0</v>
      </c>
      <c r="L989" s="24">
        <v>0</v>
      </c>
      <c r="M989" s="10">
        <f t="shared" si="92"/>
        <v>0</v>
      </c>
      <c r="V989" s="10">
        <f t="shared" si="93"/>
        <v>320400</v>
      </c>
      <c r="W989" s="10">
        <f t="shared" si="94"/>
        <v>84885</v>
      </c>
      <c r="X989" s="10">
        <f t="shared" si="95"/>
        <v>320400</v>
      </c>
      <c r="Y989" s="10">
        <f t="shared" si="96"/>
        <v>84988</v>
      </c>
      <c r="Z989" s="10">
        <f t="shared" si="97"/>
        <v>320418</v>
      </c>
      <c r="AA989" s="10">
        <f t="shared" si="98"/>
        <v>85044</v>
      </c>
      <c r="AB989" s="10">
        <f t="shared" si="99"/>
        <v>320450</v>
      </c>
      <c r="AC989" s="10">
        <f t="shared" si="100"/>
        <v>85037</v>
      </c>
    </row>
    <row r="990" spans="1:29" x14ac:dyDescent="0.25">
      <c r="A990">
        <v>443</v>
      </c>
      <c r="B990" s="10">
        <f>SUMPRODUCT((Educators!B$2:B$15000=1)*(Educators!C$2:C$15000=A990)*(Educators!D$2:D$15000))</f>
        <v>0</v>
      </c>
      <c r="C990" s="10">
        <f>SUMPRODUCT((Educators!B$2:B$15000=0)*(Educators!C$2:C$15000=A990)*(Educators!D$2:D$15000))</f>
        <v>11</v>
      </c>
      <c r="D990" s="10">
        <f t="shared" si="89"/>
        <v>11</v>
      </c>
      <c r="E990" s="24">
        <v>0</v>
      </c>
      <c r="F990" s="24">
        <v>9</v>
      </c>
      <c r="G990" s="10">
        <f t="shared" si="90"/>
        <v>9</v>
      </c>
      <c r="H990" s="24">
        <v>0</v>
      </c>
      <c r="I990" s="24">
        <v>0</v>
      </c>
      <c r="J990" s="10">
        <f t="shared" si="91"/>
        <v>0</v>
      </c>
      <c r="K990" s="24">
        <v>0</v>
      </c>
      <c r="L990" s="24">
        <v>0</v>
      </c>
      <c r="M990" s="10">
        <f t="shared" si="92"/>
        <v>0</v>
      </c>
      <c r="V990" s="10">
        <f t="shared" si="93"/>
        <v>320400</v>
      </c>
      <c r="W990" s="10">
        <f t="shared" si="94"/>
        <v>84896</v>
      </c>
      <c r="X990" s="10">
        <f t="shared" si="95"/>
        <v>320400</v>
      </c>
      <c r="Y990" s="10">
        <f t="shared" si="96"/>
        <v>84997</v>
      </c>
      <c r="Z990" s="10">
        <f t="shared" si="97"/>
        <v>320418</v>
      </c>
      <c r="AA990" s="10">
        <f t="shared" si="98"/>
        <v>85044</v>
      </c>
      <c r="AB990" s="10">
        <f t="shared" si="99"/>
        <v>320450</v>
      </c>
      <c r="AC990" s="10">
        <f t="shared" si="100"/>
        <v>85037</v>
      </c>
    </row>
    <row r="991" spans="1:29" x14ac:dyDescent="0.25">
      <c r="A991">
        <v>444</v>
      </c>
      <c r="B991" s="10">
        <f>SUMPRODUCT((Educators!B$2:B$15000=1)*(Educators!C$2:C$15000=A991)*(Educators!D$2:D$15000))</f>
        <v>0</v>
      </c>
      <c r="C991" s="10">
        <f>SUMPRODUCT((Educators!B$2:B$15000=0)*(Educators!C$2:C$15000=A991)*(Educators!D$2:D$15000))</f>
        <v>4</v>
      </c>
      <c r="D991" s="10">
        <f t="shared" si="89"/>
        <v>4</v>
      </c>
      <c r="E991" s="24">
        <v>0</v>
      </c>
      <c r="F991" s="24">
        <v>3</v>
      </c>
      <c r="G991" s="10">
        <f t="shared" si="90"/>
        <v>3</v>
      </c>
      <c r="H991" s="24">
        <v>0</v>
      </c>
      <c r="I991" s="24">
        <v>0</v>
      </c>
      <c r="J991" s="10">
        <f t="shared" si="91"/>
        <v>0</v>
      </c>
      <c r="K991" s="24">
        <v>0</v>
      </c>
      <c r="L991" s="24">
        <v>1</v>
      </c>
      <c r="M991" s="10">
        <f t="shared" si="92"/>
        <v>1</v>
      </c>
      <c r="V991" s="10">
        <f t="shared" si="93"/>
        <v>320400</v>
      </c>
      <c r="W991" s="10">
        <f t="shared" si="94"/>
        <v>84900</v>
      </c>
      <c r="X991" s="10">
        <f t="shared" si="95"/>
        <v>320400</v>
      </c>
      <c r="Y991" s="10">
        <f t="shared" si="96"/>
        <v>85000</v>
      </c>
      <c r="Z991" s="10">
        <f t="shared" si="97"/>
        <v>320418</v>
      </c>
      <c r="AA991" s="10">
        <f t="shared" si="98"/>
        <v>85044</v>
      </c>
      <c r="AB991" s="10">
        <f t="shared" si="99"/>
        <v>320450</v>
      </c>
      <c r="AC991" s="10">
        <f t="shared" si="100"/>
        <v>85038</v>
      </c>
    </row>
    <row r="992" spans="1:29" x14ac:dyDescent="0.25">
      <c r="A992">
        <v>445</v>
      </c>
      <c r="B992" s="10">
        <f>SUMPRODUCT((Educators!B$2:B$15000=1)*(Educators!C$2:C$15000=A992)*(Educators!D$2:D$15000))</f>
        <v>0</v>
      </c>
      <c r="C992" s="10">
        <f>SUMPRODUCT((Educators!B$2:B$15000=0)*(Educators!C$2:C$15000=A992)*(Educators!D$2:D$15000))</f>
        <v>14</v>
      </c>
      <c r="D992" s="10">
        <f t="shared" si="89"/>
        <v>14</v>
      </c>
      <c r="E992" s="24">
        <v>0</v>
      </c>
      <c r="F992" s="24">
        <v>8</v>
      </c>
      <c r="G992" s="10">
        <f t="shared" si="90"/>
        <v>8</v>
      </c>
      <c r="H992" s="24">
        <v>0</v>
      </c>
      <c r="I992" s="24">
        <v>0</v>
      </c>
      <c r="J992" s="10">
        <f t="shared" si="91"/>
        <v>0</v>
      </c>
      <c r="K992" s="24">
        <v>0</v>
      </c>
      <c r="L992" s="24">
        <v>0</v>
      </c>
      <c r="M992" s="10">
        <f t="shared" si="92"/>
        <v>0</v>
      </c>
      <c r="V992" s="10">
        <f t="shared" si="93"/>
        <v>320400</v>
      </c>
      <c r="W992" s="10">
        <f t="shared" si="94"/>
        <v>84914</v>
      </c>
      <c r="X992" s="10">
        <f t="shared" si="95"/>
        <v>320400</v>
      </c>
      <c r="Y992" s="10">
        <f t="shared" si="96"/>
        <v>85008</v>
      </c>
      <c r="Z992" s="10">
        <f t="shared" si="97"/>
        <v>320418</v>
      </c>
      <c r="AA992" s="10">
        <f t="shared" si="98"/>
        <v>85044</v>
      </c>
      <c r="AB992" s="10">
        <f t="shared" si="99"/>
        <v>320450</v>
      </c>
      <c r="AC992" s="10">
        <f t="shared" si="100"/>
        <v>85038</v>
      </c>
    </row>
    <row r="993" spans="1:29" x14ac:dyDescent="0.25">
      <c r="A993">
        <v>446</v>
      </c>
      <c r="B993" s="10">
        <f>SUMPRODUCT((Educators!B$2:B$15000=1)*(Educators!C$2:C$15000=A993)*(Educators!D$2:D$15000))</f>
        <v>0</v>
      </c>
      <c r="C993" s="10">
        <f>SUMPRODUCT((Educators!B$2:B$15000=0)*(Educators!C$2:C$15000=A993)*(Educators!D$2:D$15000))</f>
        <v>2</v>
      </c>
      <c r="D993" s="10">
        <f t="shared" si="89"/>
        <v>2</v>
      </c>
      <c r="E993" s="24">
        <v>0</v>
      </c>
      <c r="F993" s="24">
        <v>0</v>
      </c>
      <c r="G993" s="10">
        <f t="shared" si="90"/>
        <v>0</v>
      </c>
      <c r="H993" s="24">
        <v>0</v>
      </c>
      <c r="I993" s="24">
        <v>0</v>
      </c>
      <c r="J993" s="10">
        <f t="shared" si="91"/>
        <v>0</v>
      </c>
      <c r="K993" s="24">
        <v>0</v>
      </c>
      <c r="L993" s="24">
        <v>0</v>
      </c>
      <c r="M993" s="10">
        <f t="shared" si="92"/>
        <v>0</v>
      </c>
      <c r="V993" s="10">
        <f t="shared" si="93"/>
        <v>320400</v>
      </c>
      <c r="W993" s="10">
        <f t="shared" si="94"/>
        <v>84916</v>
      </c>
      <c r="X993" s="10">
        <f t="shared" si="95"/>
        <v>320400</v>
      </c>
      <c r="Y993" s="10">
        <f t="shared" si="96"/>
        <v>85008</v>
      </c>
      <c r="Z993" s="10">
        <f t="shared" si="97"/>
        <v>320418</v>
      </c>
      <c r="AA993" s="10">
        <f t="shared" si="98"/>
        <v>85044</v>
      </c>
      <c r="AB993" s="10">
        <f t="shared" si="99"/>
        <v>320450</v>
      </c>
      <c r="AC993" s="10">
        <f t="shared" si="100"/>
        <v>85038</v>
      </c>
    </row>
    <row r="994" spans="1:29" x14ac:dyDescent="0.25">
      <c r="A994">
        <v>447</v>
      </c>
      <c r="B994" s="10">
        <f>SUMPRODUCT((Educators!B$2:B$15000=1)*(Educators!C$2:C$15000=A994)*(Educators!D$2:D$15000))</f>
        <v>0</v>
      </c>
      <c r="C994" s="10">
        <f>SUMPRODUCT((Educators!B$2:B$15000=0)*(Educators!C$2:C$15000=A994)*(Educators!D$2:D$15000))</f>
        <v>16</v>
      </c>
      <c r="D994" s="10">
        <f t="shared" si="89"/>
        <v>16</v>
      </c>
      <c r="E994" s="24">
        <v>0</v>
      </c>
      <c r="F994" s="24">
        <v>10</v>
      </c>
      <c r="G994" s="10">
        <f t="shared" si="90"/>
        <v>10</v>
      </c>
      <c r="H994" s="24">
        <v>0</v>
      </c>
      <c r="I994" s="24">
        <v>0</v>
      </c>
      <c r="J994" s="10">
        <f t="shared" si="91"/>
        <v>0</v>
      </c>
      <c r="K994" s="24">
        <v>0</v>
      </c>
      <c r="L994" s="24">
        <v>1</v>
      </c>
      <c r="M994" s="10">
        <f t="shared" si="92"/>
        <v>1</v>
      </c>
      <c r="V994" s="10">
        <f t="shared" si="93"/>
        <v>320400</v>
      </c>
      <c r="W994" s="10">
        <f t="shared" si="94"/>
        <v>84932</v>
      </c>
      <c r="X994" s="10">
        <f t="shared" si="95"/>
        <v>320400</v>
      </c>
      <c r="Y994" s="10">
        <f t="shared" si="96"/>
        <v>85018</v>
      </c>
      <c r="Z994" s="10">
        <f t="shared" si="97"/>
        <v>320418</v>
      </c>
      <c r="AA994" s="10">
        <f t="shared" si="98"/>
        <v>85044</v>
      </c>
      <c r="AB994" s="10">
        <f t="shared" si="99"/>
        <v>320450</v>
      </c>
      <c r="AC994" s="10">
        <f t="shared" si="100"/>
        <v>85039</v>
      </c>
    </row>
    <row r="995" spans="1:29" x14ac:dyDescent="0.25">
      <c r="A995">
        <v>448</v>
      </c>
      <c r="B995" s="10">
        <f>SUMPRODUCT((Educators!B$2:B$15000=1)*(Educators!C$2:C$15000=A995)*(Educators!D$2:D$15000))</f>
        <v>0</v>
      </c>
      <c r="C995" s="10">
        <f>SUMPRODUCT((Educators!B$2:B$15000=0)*(Educators!C$2:C$15000=A995)*(Educators!D$2:D$15000))</f>
        <v>6</v>
      </c>
      <c r="D995" s="10">
        <f t="shared" si="89"/>
        <v>6</v>
      </c>
      <c r="E995" s="24">
        <v>0</v>
      </c>
      <c r="F995" s="24">
        <v>0</v>
      </c>
      <c r="G995" s="10">
        <f t="shared" si="90"/>
        <v>0</v>
      </c>
      <c r="H995" s="24">
        <v>0</v>
      </c>
      <c r="I995" s="24">
        <v>0</v>
      </c>
      <c r="J995" s="10">
        <f t="shared" si="91"/>
        <v>0</v>
      </c>
      <c r="K995" s="24">
        <v>0</v>
      </c>
      <c r="L995" s="24">
        <v>0</v>
      </c>
      <c r="M995" s="10">
        <f t="shared" si="92"/>
        <v>0</v>
      </c>
      <c r="V995" s="10">
        <f t="shared" si="93"/>
        <v>320400</v>
      </c>
      <c r="W995" s="10">
        <f t="shared" si="94"/>
        <v>84938</v>
      </c>
      <c r="X995" s="10">
        <f t="shared" si="95"/>
        <v>320400</v>
      </c>
      <c r="Y995" s="10">
        <f t="shared" si="96"/>
        <v>85018</v>
      </c>
      <c r="Z995" s="10">
        <f t="shared" si="97"/>
        <v>320418</v>
      </c>
      <c r="AA995" s="10">
        <f t="shared" si="98"/>
        <v>85044</v>
      </c>
      <c r="AB995" s="10">
        <f t="shared" si="99"/>
        <v>320450</v>
      </c>
      <c r="AC995" s="10">
        <f t="shared" si="100"/>
        <v>85039</v>
      </c>
    </row>
    <row r="996" spans="1:29" x14ac:dyDescent="0.25">
      <c r="A996">
        <v>449</v>
      </c>
      <c r="B996" s="10">
        <f>SUMPRODUCT((Educators!B$2:B$15000=1)*(Educators!C$2:C$15000=A996)*(Educators!D$2:D$15000))</f>
        <v>0</v>
      </c>
      <c r="C996" s="10">
        <f>SUMPRODUCT((Educators!B$2:B$15000=0)*(Educators!C$2:C$15000=A996)*(Educators!D$2:D$15000))</f>
        <v>27</v>
      </c>
      <c r="D996" s="10">
        <f t="shared" si="89"/>
        <v>27</v>
      </c>
      <c r="E996" s="24">
        <v>0</v>
      </c>
      <c r="F996" s="24">
        <v>4</v>
      </c>
      <c r="G996" s="10">
        <f t="shared" si="90"/>
        <v>4</v>
      </c>
      <c r="H996" s="24">
        <v>0</v>
      </c>
      <c r="I996" s="24">
        <v>0</v>
      </c>
      <c r="J996" s="10">
        <f t="shared" si="91"/>
        <v>0</v>
      </c>
      <c r="K996" s="24">
        <v>0</v>
      </c>
      <c r="L996" s="24">
        <v>0</v>
      </c>
      <c r="M996" s="10">
        <f t="shared" si="92"/>
        <v>0</v>
      </c>
      <c r="V996" s="10">
        <f t="shared" si="93"/>
        <v>320400</v>
      </c>
      <c r="W996" s="10">
        <f t="shared" si="94"/>
        <v>84965</v>
      </c>
      <c r="X996" s="10">
        <f t="shared" si="95"/>
        <v>320400</v>
      </c>
      <c r="Y996" s="10">
        <f t="shared" si="96"/>
        <v>85022</v>
      </c>
      <c r="Z996" s="10">
        <f t="shared" si="97"/>
        <v>320418</v>
      </c>
      <c r="AA996" s="10">
        <f t="shared" si="98"/>
        <v>85044</v>
      </c>
      <c r="AB996" s="10">
        <f t="shared" si="99"/>
        <v>320450</v>
      </c>
      <c r="AC996" s="10">
        <f t="shared" si="100"/>
        <v>85039</v>
      </c>
    </row>
    <row r="997" spans="1:29" x14ac:dyDescent="0.25">
      <c r="A997">
        <v>450</v>
      </c>
      <c r="B997" s="10">
        <f>SUMPRODUCT((Educators!B$2:B$15000=1)*(Educators!C$2:C$15000=A997)*(Educators!D$2:D$15000))</f>
        <v>0</v>
      </c>
      <c r="C997" s="10">
        <f>SUMPRODUCT((Educators!B$2:B$15000=0)*(Educators!C$2:C$15000=A997)*(Educators!D$2:D$15000))</f>
        <v>5</v>
      </c>
      <c r="D997" s="10">
        <f t="shared" ref="D997:D1047" si="101">SUM(B997:C997)</f>
        <v>5</v>
      </c>
      <c r="E997" s="24">
        <v>0</v>
      </c>
      <c r="F997" s="24">
        <v>2</v>
      </c>
      <c r="G997" s="10">
        <f t="shared" ref="G997:G1047" si="102">SUM(E997:F997)</f>
        <v>2</v>
      </c>
      <c r="H997" s="24">
        <v>0</v>
      </c>
      <c r="I997" s="24">
        <v>1</v>
      </c>
      <c r="J997" s="10">
        <f t="shared" ref="J997:J1047" si="103">SUM(H997:I997)</f>
        <v>1</v>
      </c>
      <c r="K997" s="24">
        <v>0</v>
      </c>
      <c r="L997" s="24">
        <v>0</v>
      </c>
      <c r="M997" s="10">
        <f t="shared" ref="M997:M1047" si="104">SUM(K997:L997)</f>
        <v>0</v>
      </c>
      <c r="V997" s="10">
        <f t="shared" si="93"/>
        <v>320400</v>
      </c>
      <c r="W997" s="10">
        <f t="shared" si="94"/>
        <v>84970</v>
      </c>
      <c r="X997" s="10">
        <f t="shared" si="95"/>
        <v>320400</v>
      </c>
      <c r="Y997" s="10">
        <f t="shared" si="96"/>
        <v>85024</v>
      </c>
      <c r="Z997" s="10">
        <f t="shared" si="97"/>
        <v>320418</v>
      </c>
      <c r="AA997" s="10">
        <f t="shared" si="98"/>
        <v>85045</v>
      </c>
      <c r="AB997" s="10">
        <f t="shared" si="99"/>
        <v>320450</v>
      </c>
      <c r="AC997" s="10">
        <f t="shared" si="100"/>
        <v>85039</v>
      </c>
    </row>
    <row r="998" spans="1:29" x14ac:dyDescent="0.25">
      <c r="A998">
        <v>451</v>
      </c>
      <c r="B998" s="10">
        <f>SUMPRODUCT((Educators!B$2:B$15000=1)*(Educators!C$2:C$15000=A998)*(Educators!D$2:D$15000))</f>
        <v>0</v>
      </c>
      <c r="C998" s="10">
        <f>SUMPRODUCT((Educators!B$2:B$15000=0)*(Educators!C$2:C$15000=A998)*(Educators!D$2:D$15000))</f>
        <v>18</v>
      </c>
      <c r="D998" s="10">
        <f t="shared" si="101"/>
        <v>18</v>
      </c>
      <c r="E998" s="24">
        <v>0</v>
      </c>
      <c r="F998" s="24">
        <v>2</v>
      </c>
      <c r="G998" s="10">
        <f t="shared" si="102"/>
        <v>2</v>
      </c>
      <c r="H998" s="24">
        <v>0</v>
      </c>
      <c r="I998" s="24">
        <v>0</v>
      </c>
      <c r="J998" s="10">
        <f t="shared" si="103"/>
        <v>0</v>
      </c>
      <c r="K998" s="24">
        <v>0</v>
      </c>
      <c r="L998" s="24">
        <v>0</v>
      </c>
      <c r="M998" s="10">
        <f t="shared" si="104"/>
        <v>0</v>
      </c>
      <c r="V998" s="10">
        <f t="shared" ref="V998:V1047" si="105">V997+B998</f>
        <v>320400</v>
      </c>
      <c r="W998" s="10">
        <f t="shared" ref="W998:W1047" si="106">W997+C998</f>
        <v>84988</v>
      </c>
      <c r="X998" s="10">
        <f t="shared" ref="X998:X1047" si="107">X997+E998</f>
        <v>320400</v>
      </c>
      <c r="Y998" s="10">
        <f t="shared" ref="Y998:Y1047" si="108">Y997+F998</f>
        <v>85026</v>
      </c>
      <c r="Z998" s="10">
        <f t="shared" ref="Z998:Z1047" si="109">Z997+H998</f>
        <v>320418</v>
      </c>
      <c r="AA998" s="10">
        <f t="shared" ref="AA998:AA1047" si="110">AA997+I998</f>
        <v>85045</v>
      </c>
      <c r="AB998" s="10">
        <f t="shared" ref="AB998:AB1047" si="111">AB997+K998</f>
        <v>320450</v>
      </c>
      <c r="AC998" s="10">
        <f t="shared" ref="AC998:AC1047" si="112">AC997+L998</f>
        <v>85039</v>
      </c>
    </row>
    <row r="999" spans="1:29" x14ac:dyDescent="0.25">
      <c r="A999">
        <v>452</v>
      </c>
      <c r="B999" s="10">
        <f>SUMPRODUCT((Educators!B$2:B$15000=1)*(Educators!C$2:C$15000=A999)*(Educators!D$2:D$15000))</f>
        <v>0</v>
      </c>
      <c r="C999" s="10">
        <f>SUMPRODUCT((Educators!B$2:B$15000=0)*(Educators!C$2:C$15000=A999)*(Educators!D$2:D$15000))</f>
        <v>0</v>
      </c>
      <c r="D999" s="10">
        <f t="shared" si="101"/>
        <v>0</v>
      </c>
      <c r="E999" s="24">
        <v>0</v>
      </c>
      <c r="F999" s="24">
        <v>1</v>
      </c>
      <c r="G999" s="10">
        <f t="shared" si="102"/>
        <v>1</v>
      </c>
      <c r="H999" s="24">
        <v>0</v>
      </c>
      <c r="I999" s="24">
        <v>0</v>
      </c>
      <c r="J999" s="10">
        <f t="shared" si="103"/>
        <v>0</v>
      </c>
      <c r="K999" s="24">
        <v>0</v>
      </c>
      <c r="L999" s="24">
        <v>0</v>
      </c>
      <c r="M999" s="10">
        <f t="shared" si="104"/>
        <v>0</v>
      </c>
      <c r="V999" s="10">
        <f t="shared" si="105"/>
        <v>320400</v>
      </c>
      <c r="W999" s="10">
        <f t="shared" si="106"/>
        <v>84988</v>
      </c>
      <c r="X999" s="10">
        <f t="shared" si="107"/>
        <v>320400</v>
      </c>
      <c r="Y999" s="10">
        <f t="shared" si="108"/>
        <v>85027</v>
      </c>
      <c r="Z999" s="10">
        <f t="shared" si="109"/>
        <v>320418</v>
      </c>
      <c r="AA999" s="10">
        <f t="shared" si="110"/>
        <v>85045</v>
      </c>
      <c r="AB999" s="10">
        <f t="shared" si="111"/>
        <v>320450</v>
      </c>
      <c r="AC999" s="10">
        <f t="shared" si="112"/>
        <v>85039</v>
      </c>
    </row>
    <row r="1000" spans="1:29" x14ac:dyDescent="0.25">
      <c r="A1000">
        <v>453</v>
      </c>
      <c r="B1000" s="10">
        <f>SUMPRODUCT((Educators!B$2:B$15000=1)*(Educators!C$2:C$15000=A1000)*(Educators!D$2:D$15000))</f>
        <v>0</v>
      </c>
      <c r="C1000" s="10">
        <f>SUMPRODUCT((Educators!B$2:B$15000=0)*(Educators!C$2:C$15000=A1000)*(Educators!D$2:D$15000))</f>
        <v>10</v>
      </c>
      <c r="D1000" s="10">
        <f t="shared" si="101"/>
        <v>10</v>
      </c>
      <c r="E1000" s="24">
        <v>0</v>
      </c>
      <c r="F1000" s="24">
        <v>4</v>
      </c>
      <c r="G1000" s="10">
        <f t="shared" si="102"/>
        <v>4</v>
      </c>
      <c r="H1000" s="24">
        <v>0</v>
      </c>
      <c r="I1000" s="24">
        <v>0</v>
      </c>
      <c r="J1000" s="10">
        <f t="shared" si="103"/>
        <v>0</v>
      </c>
      <c r="K1000" s="24">
        <v>0</v>
      </c>
      <c r="L1000" s="24">
        <v>0</v>
      </c>
      <c r="M1000" s="10">
        <f t="shared" si="104"/>
        <v>0</v>
      </c>
      <c r="V1000" s="10">
        <f t="shared" si="105"/>
        <v>320400</v>
      </c>
      <c r="W1000" s="10">
        <f t="shared" si="106"/>
        <v>84998</v>
      </c>
      <c r="X1000" s="10">
        <f t="shared" si="107"/>
        <v>320400</v>
      </c>
      <c r="Y1000" s="10">
        <f t="shared" si="108"/>
        <v>85031</v>
      </c>
      <c r="Z1000" s="10">
        <f t="shared" si="109"/>
        <v>320418</v>
      </c>
      <c r="AA1000" s="10">
        <f t="shared" si="110"/>
        <v>85045</v>
      </c>
      <c r="AB1000" s="10">
        <f t="shared" si="111"/>
        <v>320450</v>
      </c>
      <c r="AC1000" s="10">
        <f t="shared" si="112"/>
        <v>85039</v>
      </c>
    </row>
    <row r="1001" spans="1:29" x14ac:dyDescent="0.25">
      <c r="A1001">
        <v>454</v>
      </c>
      <c r="B1001" s="10">
        <f>SUMPRODUCT((Educators!B$2:B$15000=1)*(Educators!C$2:C$15000=A1001)*(Educators!D$2:D$15000))</f>
        <v>0</v>
      </c>
      <c r="C1001" s="10">
        <f>SUMPRODUCT((Educators!B$2:B$15000=0)*(Educators!C$2:C$15000=A1001)*(Educators!D$2:D$15000))</f>
        <v>3</v>
      </c>
      <c r="D1001" s="10">
        <f t="shared" si="101"/>
        <v>3</v>
      </c>
      <c r="E1001" s="24">
        <v>0</v>
      </c>
      <c r="F1001" s="24">
        <v>2</v>
      </c>
      <c r="G1001" s="10">
        <f t="shared" si="102"/>
        <v>2</v>
      </c>
      <c r="H1001" s="24">
        <v>0</v>
      </c>
      <c r="I1001" s="24">
        <v>0</v>
      </c>
      <c r="J1001" s="10">
        <f t="shared" si="103"/>
        <v>0</v>
      </c>
      <c r="K1001" s="24">
        <v>0</v>
      </c>
      <c r="L1001" s="24">
        <v>0</v>
      </c>
      <c r="M1001" s="10">
        <f t="shared" si="104"/>
        <v>0</v>
      </c>
      <c r="V1001" s="10">
        <f t="shared" si="105"/>
        <v>320400</v>
      </c>
      <c r="W1001" s="10">
        <f t="shared" si="106"/>
        <v>85001</v>
      </c>
      <c r="X1001" s="10">
        <f t="shared" si="107"/>
        <v>320400</v>
      </c>
      <c r="Y1001" s="10">
        <f t="shared" si="108"/>
        <v>85033</v>
      </c>
      <c r="Z1001" s="10">
        <f t="shared" si="109"/>
        <v>320418</v>
      </c>
      <c r="AA1001" s="10">
        <f t="shared" si="110"/>
        <v>85045</v>
      </c>
      <c r="AB1001" s="10">
        <f t="shared" si="111"/>
        <v>320450</v>
      </c>
      <c r="AC1001" s="10">
        <f t="shared" si="112"/>
        <v>85039</v>
      </c>
    </row>
    <row r="1002" spans="1:29" x14ac:dyDescent="0.25">
      <c r="A1002">
        <v>455</v>
      </c>
      <c r="B1002" s="10">
        <f>SUMPRODUCT((Educators!B$2:B$15000=1)*(Educators!C$2:C$15000=A1002)*(Educators!D$2:D$15000))</f>
        <v>0</v>
      </c>
      <c r="C1002" s="10">
        <f>SUMPRODUCT((Educators!B$2:B$15000=0)*(Educators!C$2:C$15000=A1002)*(Educators!D$2:D$15000))</f>
        <v>16</v>
      </c>
      <c r="D1002" s="10">
        <f t="shared" si="101"/>
        <v>16</v>
      </c>
      <c r="E1002" s="24">
        <v>0</v>
      </c>
      <c r="F1002" s="24">
        <v>1</v>
      </c>
      <c r="G1002" s="10">
        <f t="shared" si="102"/>
        <v>1</v>
      </c>
      <c r="H1002" s="24">
        <v>0</v>
      </c>
      <c r="I1002" s="24">
        <v>0</v>
      </c>
      <c r="J1002" s="10">
        <f t="shared" si="103"/>
        <v>0</v>
      </c>
      <c r="K1002" s="24">
        <v>0</v>
      </c>
      <c r="L1002" s="24">
        <v>0</v>
      </c>
      <c r="M1002" s="10">
        <f t="shared" si="104"/>
        <v>0</v>
      </c>
      <c r="V1002" s="10">
        <f t="shared" si="105"/>
        <v>320400</v>
      </c>
      <c r="W1002" s="10">
        <f t="shared" si="106"/>
        <v>85017</v>
      </c>
      <c r="X1002" s="10">
        <f t="shared" si="107"/>
        <v>320400</v>
      </c>
      <c r="Y1002" s="10">
        <f t="shared" si="108"/>
        <v>85034</v>
      </c>
      <c r="Z1002" s="10">
        <f t="shared" si="109"/>
        <v>320418</v>
      </c>
      <c r="AA1002" s="10">
        <f t="shared" si="110"/>
        <v>85045</v>
      </c>
      <c r="AB1002" s="10">
        <f t="shared" si="111"/>
        <v>320450</v>
      </c>
      <c r="AC1002" s="10">
        <f t="shared" si="112"/>
        <v>85039</v>
      </c>
    </row>
    <row r="1003" spans="1:29" x14ac:dyDescent="0.25">
      <c r="A1003">
        <v>456</v>
      </c>
      <c r="B1003" s="10">
        <f>SUMPRODUCT((Educators!B$2:B$15000=1)*(Educators!C$2:C$15000=A1003)*(Educators!D$2:D$15000))</f>
        <v>0</v>
      </c>
      <c r="C1003" s="10">
        <f>SUMPRODUCT((Educators!B$2:B$15000=0)*(Educators!C$2:C$15000=A1003)*(Educators!D$2:D$15000))</f>
        <v>2</v>
      </c>
      <c r="D1003" s="10">
        <f t="shared" si="101"/>
        <v>2</v>
      </c>
      <c r="E1003" s="24">
        <v>0</v>
      </c>
      <c r="F1003" s="24">
        <v>0</v>
      </c>
      <c r="G1003" s="10">
        <f t="shared" si="102"/>
        <v>0</v>
      </c>
      <c r="H1003" s="24">
        <v>0</v>
      </c>
      <c r="I1003" s="24">
        <v>0</v>
      </c>
      <c r="J1003" s="10">
        <f t="shared" si="103"/>
        <v>0</v>
      </c>
      <c r="K1003" s="24">
        <v>0</v>
      </c>
      <c r="L1003" s="24">
        <v>0</v>
      </c>
      <c r="M1003" s="10">
        <f t="shared" si="104"/>
        <v>0</v>
      </c>
      <c r="V1003" s="10">
        <f t="shared" si="105"/>
        <v>320400</v>
      </c>
      <c r="W1003" s="10">
        <f t="shared" si="106"/>
        <v>85019</v>
      </c>
      <c r="X1003" s="10">
        <f t="shared" si="107"/>
        <v>320400</v>
      </c>
      <c r="Y1003" s="10">
        <f t="shared" si="108"/>
        <v>85034</v>
      </c>
      <c r="Z1003" s="10">
        <f t="shared" si="109"/>
        <v>320418</v>
      </c>
      <c r="AA1003" s="10">
        <f t="shared" si="110"/>
        <v>85045</v>
      </c>
      <c r="AB1003" s="10">
        <f t="shared" si="111"/>
        <v>320450</v>
      </c>
      <c r="AC1003" s="10">
        <f t="shared" si="112"/>
        <v>85039</v>
      </c>
    </row>
    <row r="1004" spans="1:29" x14ac:dyDescent="0.25">
      <c r="A1004">
        <v>457</v>
      </c>
      <c r="B1004" s="10">
        <f>SUMPRODUCT((Educators!B$2:B$15000=1)*(Educators!C$2:C$15000=A1004)*(Educators!D$2:D$15000))</f>
        <v>0</v>
      </c>
      <c r="C1004" s="10">
        <f>SUMPRODUCT((Educators!B$2:B$15000=0)*(Educators!C$2:C$15000=A1004)*(Educators!D$2:D$15000))</f>
        <v>8</v>
      </c>
      <c r="D1004" s="10">
        <f t="shared" si="101"/>
        <v>8</v>
      </c>
      <c r="E1004" s="24">
        <v>0</v>
      </c>
      <c r="F1004" s="24">
        <v>5</v>
      </c>
      <c r="G1004" s="10">
        <f t="shared" si="102"/>
        <v>5</v>
      </c>
      <c r="H1004" s="24">
        <v>0</v>
      </c>
      <c r="I1004" s="24">
        <v>0</v>
      </c>
      <c r="J1004" s="10">
        <f t="shared" si="103"/>
        <v>0</v>
      </c>
      <c r="K1004" s="24">
        <v>0</v>
      </c>
      <c r="L1004" s="24">
        <v>0</v>
      </c>
      <c r="M1004" s="10">
        <f t="shared" si="104"/>
        <v>0</v>
      </c>
      <c r="V1004" s="10">
        <f t="shared" si="105"/>
        <v>320400</v>
      </c>
      <c r="W1004" s="10">
        <f t="shared" si="106"/>
        <v>85027</v>
      </c>
      <c r="X1004" s="10">
        <f t="shared" si="107"/>
        <v>320400</v>
      </c>
      <c r="Y1004" s="10">
        <f t="shared" si="108"/>
        <v>85039</v>
      </c>
      <c r="Z1004" s="10">
        <f t="shared" si="109"/>
        <v>320418</v>
      </c>
      <c r="AA1004" s="10">
        <f t="shared" si="110"/>
        <v>85045</v>
      </c>
      <c r="AB1004" s="10">
        <f t="shared" si="111"/>
        <v>320450</v>
      </c>
      <c r="AC1004" s="10">
        <f t="shared" si="112"/>
        <v>85039</v>
      </c>
    </row>
    <row r="1005" spans="1:29" x14ac:dyDescent="0.25">
      <c r="A1005">
        <v>458</v>
      </c>
      <c r="B1005" s="10">
        <f>SUMPRODUCT((Educators!B$2:B$15000=1)*(Educators!C$2:C$15000=A1005)*(Educators!D$2:D$15000))</f>
        <v>0</v>
      </c>
      <c r="C1005" s="10">
        <f>SUMPRODUCT((Educators!B$2:B$15000=0)*(Educators!C$2:C$15000=A1005)*(Educators!D$2:D$15000))</f>
        <v>2</v>
      </c>
      <c r="D1005" s="10">
        <f t="shared" si="101"/>
        <v>2</v>
      </c>
      <c r="E1005" s="24">
        <v>0</v>
      </c>
      <c r="F1005" s="24">
        <v>0</v>
      </c>
      <c r="G1005" s="10">
        <f t="shared" si="102"/>
        <v>0</v>
      </c>
      <c r="H1005" s="24">
        <v>0</v>
      </c>
      <c r="I1005" s="24">
        <v>0</v>
      </c>
      <c r="J1005" s="10">
        <f t="shared" si="103"/>
        <v>0</v>
      </c>
      <c r="K1005" s="24">
        <v>0</v>
      </c>
      <c r="L1005" s="24">
        <v>0</v>
      </c>
      <c r="M1005" s="10">
        <f t="shared" si="104"/>
        <v>0</v>
      </c>
      <c r="V1005" s="10">
        <f t="shared" si="105"/>
        <v>320400</v>
      </c>
      <c r="W1005" s="10">
        <f t="shared" si="106"/>
        <v>85029</v>
      </c>
      <c r="X1005" s="10">
        <f t="shared" si="107"/>
        <v>320400</v>
      </c>
      <c r="Y1005" s="10">
        <f t="shared" si="108"/>
        <v>85039</v>
      </c>
      <c r="Z1005" s="10">
        <f t="shared" si="109"/>
        <v>320418</v>
      </c>
      <c r="AA1005" s="10">
        <f t="shared" si="110"/>
        <v>85045</v>
      </c>
      <c r="AB1005" s="10">
        <f t="shared" si="111"/>
        <v>320450</v>
      </c>
      <c r="AC1005" s="10">
        <f t="shared" si="112"/>
        <v>85039</v>
      </c>
    </row>
    <row r="1006" spans="1:29" x14ac:dyDescent="0.25">
      <c r="A1006">
        <v>459</v>
      </c>
      <c r="B1006" s="10">
        <f>SUMPRODUCT((Educators!B$2:B$15000=1)*(Educators!C$2:C$15000=A1006)*(Educators!D$2:D$15000))</f>
        <v>0</v>
      </c>
      <c r="C1006" s="10">
        <f>SUMPRODUCT((Educators!B$2:B$15000=0)*(Educators!C$2:C$15000=A1006)*(Educators!D$2:D$15000))</f>
        <v>9</v>
      </c>
      <c r="D1006" s="10">
        <f t="shared" si="101"/>
        <v>9</v>
      </c>
      <c r="E1006" s="24">
        <v>0</v>
      </c>
      <c r="F1006" s="24">
        <v>0</v>
      </c>
      <c r="G1006" s="10">
        <f t="shared" si="102"/>
        <v>0</v>
      </c>
      <c r="H1006" s="24">
        <v>0</v>
      </c>
      <c r="I1006" s="24">
        <v>4</v>
      </c>
      <c r="J1006" s="10">
        <f t="shared" si="103"/>
        <v>4</v>
      </c>
      <c r="K1006" s="24">
        <v>0</v>
      </c>
      <c r="L1006" s="24">
        <v>0</v>
      </c>
      <c r="M1006" s="10">
        <f t="shared" si="104"/>
        <v>0</v>
      </c>
      <c r="V1006" s="10">
        <f t="shared" si="105"/>
        <v>320400</v>
      </c>
      <c r="W1006" s="10">
        <f t="shared" si="106"/>
        <v>85038</v>
      </c>
      <c r="X1006" s="10">
        <f t="shared" si="107"/>
        <v>320400</v>
      </c>
      <c r="Y1006" s="10">
        <f t="shared" si="108"/>
        <v>85039</v>
      </c>
      <c r="Z1006" s="10">
        <f t="shared" si="109"/>
        <v>320418</v>
      </c>
      <c r="AA1006" s="10">
        <f t="shared" si="110"/>
        <v>85049</v>
      </c>
      <c r="AB1006" s="10">
        <f t="shared" si="111"/>
        <v>320450</v>
      </c>
      <c r="AC1006" s="10">
        <f t="shared" si="112"/>
        <v>85039</v>
      </c>
    </row>
    <row r="1007" spans="1:29" x14ac:dyDescent="0.25">
      <c r="A1007">
        <v>460</v>
      </c>
      <c r="B1007" s="10">
        <f>SUMPRODUCT((Educators!B$2:B$15000=1)*(Educators!C$2:C$15000=A1007)*(Educators!D$2:D$15000))</f>
        <v>0</v>
      </c>
      <c r="C1007" s="10">
        <f>SUMPRODUCT((Educators!B$2:B$15000=0)*(Educators!C$2:C$15000=A1007)*(Educators!D$2:D$15000))</f>
        <v>3</v>
      </c>
      <c r="D1007" s="10">
        <f t="shared" si="101"/>
        <v>3</v>
      </c>
      <c r="E1007" s="24">
        <v>0</v>
      </c>
      <c r="F1007" s="24">
        <v>2</v>
      </c>
      <c r="G1007" s="10">
        <f t="shared" si="102"/>
        <v>2</v>
      </c>
      <c r="H1007" s="24">
        <v>0</v>
      </c>
      <c r="I1007" s="24">
        <v>0</v>
      </c>
      <c r="J1007" s="10">
        <f t="shared" si="103"/>
        <v>0</v>
      </c>
      <c r="K1007" s="24">
        <v>0</v>
      </c>
      <c r="L1007" s="24">
        <v>0</v>
      </c>
      <c r="M1007" s="10">
        <f t="shared" si="104"/>
        <v>0</v>
      </c>
      <c r="V1007" s="10">
        <f t="shared" si="105"/>
        <v>320400</v>
      </c>
      <c r="W1007" s="10">
        <f t="shared" si="106"/>
        <v>85041</v>
      </c>
      <c r="X1007" s="10">
        <f t="shared" si="107"/>
        <v>320400</v>
      </c>
      <c r="Y1007" s="10">
        <f t="shared" si="108"/>
        <v>85041</v>
      </c>
      <c r="Z1007" s="10">
        <f t="shared" si="109"/>
        <v>320418</v>
      </c>
      <c r="AA1007" s="10">
        <f t="shared" si="110"/>
        <v>85049</v>
      </c>
      <c r="AB1007" s="10">
        <f t="shared" si="111"/>
        <v>320450</v>
      </c>
      <c r="AC1007" s="10">
        <f t="shared" si="112"/>
        <v>85039</v>
      </c>
    </row>
    <row r="1008" spans="1:29" x14ac:dyDescent="0.25">
      <c r="A1008">
        <v>461</v>
      </c>
      <c r="B1008" s="10">
        <f>SUMPRODUCT((Educators!B$2:B$15000=1)*(Educators!C$2:C$15000=A1008)*(Educators!D$2:D$15000))</f>
        <v>0</v>
      </c>
      <c r="C1008" s="10">
        <f>SUMPRODUCT((Educators!B$2:B$15000=0)*(Educators!C$2:C$15000=A1008)*(Educators!D$2:D$15000))</f>
        <v>4</v>
      </c>
      <c r="D1008" s="10">
        <f t="shared" si="101"/>
        <v>4</v>
      </c>
      <c r="E1008" s="24">
        <v>0</v>
      </c>
      <c r="F1008" s="24">
        <v>0</v>
      </c>
      <c r="G1008" s="10">
        <f t="shared" si="102"/>
        <v>0</v>
      </c>
      <c r="H1008" s="24">
        <v>0</v>
      </c>
      <c r="I1008" s="24">
        <v>0</v>
      </c>
      <c r="J1008" s="10">
        <f t="shared" si="103"/>
        <v>0</v>
      </c>
      <c r="K1008" s="24">
        <v>0</v>
      </c>
      <c r="L1008" s="24">
        <v>0</v>
      </c>
      <c r="M1008" s="10">
        <f t="shared" si="104"/>
        <v>0</v>
      </c>
      <c r="V1008" s="10">
        <f t="shared" si="105"/>
        <v>320400</v>
      </c>
      <c r="W1008" s="10">
        <f t="shared" si="106"/>
        <v>85045</v>
      </c>
      <c r="X1008" s="10">
        <f t="shared" si="107"/>
        <v>320400</v>
      </c>
      <c r="Y1008" s="10">
        <f t="shared" si="108"/>
        <v>85041</v>
      </c>
      <c r="Z1008" s="10">
        <f t="shared" si="109"/>
        <v>320418</v>
      </c>
      <c r="AA1008" s="10">
        <f t="shared" si="110"/>
        <v>85049</v>
      </c>
      <c r="AB1008" s="10">
        <f t="shared" si="111"/>
        <v>320450</v>
      </c>
      <c r="AC1008" s="10">
        <f t="shared" si="112"/>
        <v>85039</v>
      </c>
    </row>
    <row r="1009" spans="1:29" x14ac:dyDescent="0.25">
      <c r="A1009">
        <v>462</v>
      </c>
      <c r="B1009" s="10">
        <f>SUMPRODUCT((Educators!B$2:B$15000=1)*(Educators!C$2:C$15000=A1009)*(Educators!D$2:D$15000))</f>
        <v>0</v>
      </c>
      <c r="C1009" s="10">
        <f>SUMPRODUCT((Educators!B$2:B$15000=0)*(Educators!C$2:C$15000=A1009)*(Educators!D$2:D$15000))</f>
        <v>2</v>
      </c>
      <c r="D1009" s="10">
        <f t="shared" si="101"/>
        <v>2</v>
      </c>
      <c r="E1009" s="24">
        <v>0</v>
      </c>
      <c r="F1009" s="24">
        <v>1</v>
      </c>
      <c r="G1009" s="10">
        <f t="shared" si="102"/>
        <v>1</v>
      </c>
      <c r="H1009" s="24">
        <v>0</v>
      </c>
      <c r="I1009" s="24">
        <v>0</v>
      </c>
      <c r="J1009" s="10">
        <f t="shared" si="103"/>
        <v>0</v>
      </c>
      <c r="K1009" s="24">
        <v>0</v>
      </c>
      <c r="L1009" s="24">
        <v>0</v>
      </c>
      <c r="M1009" s="10">
        <f t="shared" si="104"/>
        <v>0</v>
      </c>
      <c r="V1009" s="10">
        <f t="shared" si="105"/>
        <v>320400</v>
      </c>
      <c r="W1009" s="10">
        <f t="shared" si="106"/>
        <v>85047</v>
      </c>
      <c r="X1009" s="10">
        <f t="shared" si="107"/>
        <v>320400</v>
      </c>
      <c r="Y1009" s="10">
        <f t="shared" si="108"/>
        <v>85042</v>
      </c>
      <c r="Z1009" s="10">
        <f t="shared" si="109"/>
        <v>320418</v>
      </c>
      <c r="AA1009" s="10">
        <f t="shared" si="110"/>
        <v>85049</v>
      </c>
      <c r="AB1009" s="10">
        <f t="shared" si="111"/>
        <v>320450</v>
      </c>
      <c r="AC1009" s="10">
        <f t="shared" si="112"/>
        <v>85039</v>
      </c>
    </row>
    <row r="1010" spans="1:29" x14ac:dyDescent="0.25">
      <c r="A1010">
        <v>463</v>
      </c>
      <c r="B1010" s="10">
        <f>SUMPRODUCT((Educators!B$2:B$15000=1)*(Educators!C$2:C$15000=A1010)*(Educators!D$2:D$15000))</f>
        <v>0</v>
      </c>
      <c r="C1010" s="10">
        <f>SUMPRODUCT((Educators!B$2:B$15000=0)*(Educators!C$2:C$15000=A1010)*(Educators!D$2:D$15000))</f>
        <v>8</v>
      </c>
      <c r="D1010" s="10">
        <f t="shared" si="101"/>
        <v>8</v>
      </c>
      <c r="E1010" s="24">
        <v>0</v>
      </c>
      <c r="F1010" s="24">
        <v>0</v>
      </c>
      <c r="G1010" s="10">
        <f t="shared" si="102"/>
        <v>0</v>
      </c>
      <c r="H1010" s="24">
        <v>0</v>
      </c>
      <c r="I1010" s="24">
        <v>0</v>
      </c>
      <c r="J1010" s="10">
        <f t="shared" si="103"/>
        <v>0</v>
      </c>
      <c r="K1010" s="24">
        <v>0</v>
      </c>
      <c r="L1010" s="24">
        <v>0</v>
      </c>
      <c r="M1010" s="10">
        <f t="shared" si="104"/>
        <v>0</v>
      </c>
      <c r="V1010" s="10">
        <f t="shared" si="105"/>
        <v>320400</v>
      </c>
      <c r="W1010" s="10">
        <f t="shared" si="106"/>
        <v>85055</v>
      </c>
      <c r="X1010" s="10">
        <f t="shared" si="107"/>
        <v>320400</v>
      </c>
      <c r="Y1010" s="10">
        <f t="shared" si="108"/>
        <v>85042</v>
      </c>
      <c r="Z1010" s="10">
        <f t="shared" si="109"/>
        <v>320418</v>
      </c>
      <c r="AA1010" s="10">
        <f t="shared" si="110"/>
        <v>85049</v>
      </c>
      <c r="AB1010" s="10">
        <f t="shared" si="111"/>
        <v>320450</v>
      </c>
      <c r="AC1010" s="10">
        <f t="shared" si="112"/>
        <v>85039</v>
      </c>
    </row>
    <row r="1011" spans="1:29" x14ac:dyDescent="0.25">
      <c r="A1011">
        <v>464</v>
      </c>
      <c r="B1011" s="10">
        <f>SUMPRODUCT((Educators!B$2:B$15000=1)*(Educators!C$2:C$15000=A1011)*(Educators!D$2:D$15000))</f>
        <v>0</v>
      </c>
      <c r="C1011" s="10">
        <f>SUMPRODUCT((Educators!B$2:B$15000=0)*(Educators!C$2:C$15000=A1011)*(Educators!D$2:D$15000))</f>
        <v>2</v>
      </c>
      <c r="D1011" s="10">
        <f t="shared" si="101"/>
        <v>2</v>
      </c>
      <c r="E1011" s="24">
        <v>0</v>
      </c>
      <c r="F1011" s="24">
        <v>2</v>
      </c>
      <c r="G1011" s="10">
        <f t="shared" si="102"/>
        <v>2</v>
      </c>
      <c r="H1011" s="24">
        <v>0</v>
      </c>
      <c r="I1011" s="24">
        <v>0</v>
      </c>
      <c r="J1011" s="10">
        <f t="shared" si="103"/>
        <v>0</v>
      </c>
      <c r="K1011" s="24">
        <v>0</v>
      </c>
      <c r="L1011" s="24">
        <v>0</v>
      </c>
      <c r="M1011" s="10">
        <f t="shared" si="104"/>
        <v>0</v>
      </c>
      <c r="V1011" s="10">
        <f t="shared" si="105"/>
        <v>320400</v>
      </c>
      <c r="W1011" s="10">
        <f t="shared" si="106"/>
        <v>85057</v>
      </c>
      <c r="X1011" s="10">
        <f t="shared" si="107"/>
        <v>320400</v>
      </c>
      <c r="Y1011" s="10">
        <f t="shared" si="108"/>
        <v>85044</v>
      </c>
      <c r="Z1011" s="10">
        <f t="shared" si="109"/>
        <v>320418</v>
      </c>
      <c r="AA1011" s="10">
        <f t="shared" si="110"/>
        <v>85049</v>
      </c>
      <c r="AB1011" s="10">
        <f t="shared" si="111"/>
        <v>320450</v>
      </c>
      <c r="AC1011" s="10">
        <f t="shared" si="112"/>
        <v>85039</v>
      </c>
    </row>
    <row r="1012" spans="1:29" x14ac:dyDescent="0.25">
      <c r="A1012">
        <v>465</v>
      </c>
      <c r="B1012" s="10">
        <f>SUMPRODUCT((Educators!B$2:B$15000=1)*(Educators!C$2:C$15000=A1012)*(Educators!D$2:D$15000))</f>
        <v>0</v>
      </c>
      <c r="C1012" s="10">
        <f>SUMPRODUCT((Educators!B$2:B$15000=0)*(Educators!C$2:C$15000=A1012)*(Educators!D$2:D$15000))</f>
        <v>1</v>
      </c>
      <c r="D1012" s="10">
        <f t="shared" si="101"/>
        <v>1</v>
      </c>
      <c r="E1012" s="24">
        <v>0</v>
      </c>
      <c r="F1012" s="24">
        <v>1</v>
      </c>
      <c r="G1012" s="10">
        <f t="shared" si="102"/>
        <v>1</v>
      </c>
      <c r="H1012" s="24">
        <v>0</v>
      </c>
      <c r="I1012" s="24">
        <v>0</v>
      </c>
      <c r="J1012" s="10">
        <f t="shared" si="103"/>
        <v>0</v>
      </c>
      <c r="K1012" s="24">
        <v>0</v>
      </c>
      <c r="L1012" s="24">
        <v>0</v>
      </c>
      <c r="M1012" s="10">
        <f t="shared" si="104"/>
        <v>0</v>
      </c>
      <c r="V1012" s="10">
        <f t="shared" si="105"/>
        <v>320400</v>
      </c>
      <c r="W1012" s="10">
        <f t="shared" si="106"/>
        <v>85058</v>
      </c>
      <c r="X1012" s="10">
        <f t="shared" si="107"/>
        <v>320400</v>
      </c>
      <c r="Y1012" s="10">
        <f t="shared" si="108"/>
        <v>85045</v>
      </c>
      <c r="Z1012" s="10">
        <f t="shared" si="109"/>
        <v>320418</v>
      </c>
      <c r="AA1012" s="10">
        <f t="shared" si="110"/>
        <v>85049</v>
      </c>
      <c r="AB1012" s="10">
        <f t="shared" si="111"/>
        <v>320450</v>
      </c>
      <c r="AC1012" s="10">
        <f t="shared" si="112"/>
        <v>85039</v>
      </c>
    </row>
    <row r="1013" spans="1:29" x14ac:dyDescent="0.25">
      <c r="A1013">
        <v>466</v>
      </c>
      <c r="B1013" s="10">
        <f>SUMPRODUCT((Educators!B$2:B$15000=1)*(Educators!C$2:C$15000=A1013)*(Educators!D$2:D$15000))</f>
        <v>0</v>
      </c>
      <c r="C1013" s="10">
        <f>SUMPRODUCT((Educators!B$2:B$15000=0)*(Educators!C$2:C$15000=A1013)*(Educators!D$2:D$15000))</f>
        <v>1</v>
      </c>
      <c r="D1013" s="10">
        <f t="shared" si="101"/>
        <v>1</v>
      </c>
      <c r="E1013" s="24">
        <v>0</v>
      </c>
      <c r="F1013" s="24">
        <v>1</v>
      </c>
      <c r="G1013" s="10">
        <f t="shared" si="102"/>
        <v>1</v>
      </c>
      <c r="H1013" s="24">
        <v>0</v>
      </c>
      <c r="I1013" s="24">
        <v>0</v>
      </c>
      <c r="J1013" s="10">
        <f t="shared" si="103"/>
        <v>0</v>
      </c>
      <c r="K1013" s="24">
        <v>0</v>
      </c>
      <c r="L1013" s="24">
        <v>0</v>
      </c>
      <c r="M1013" s="10">
        <f t="shared" si="104"/>
        <v>0</v>
      </c>
      <c r="V1013" s="10">
        <f t="shared" si="105"/>
        <v>320400</v>
      </c>
      <c r="W1013" s="10">
        <f t="shared" si="106"/>
        <v>85059</v>
      </c>
      <c r="X1013" s="10">
        <f t="shared" si="107"/>
        <v>320400</v>
      </c>
      <c r="Y1013" s="10">
        <f t="shared" si="108"/>
        <v>85046</v>
      </c>
      <c r="Z1013" s="10">
        <f t="shared" si="109"/>
        <v>320418</v>
      </c>
      <c r="AA1013" s="10">
        <f t="shared" si="110"/>
        <v>85049</v>
      </c>
      <c r="AB1013" s="10">
        <f t="shared" si="111"/>
        <v>320450</v>
      </c>
      <c r="AC1013" s="10">
        <f t="shared" si="112"/>
        <v>85039</v>
      </c>
    </row>
    <row r="1014" spans="1:29" x14ac:dyDescent="0.25">
      <c r="A1014">
        <v>467</v>
      </c>
      <c r="B1014" s="10">
        <f>SUMPRODUCT((Educators!B$2:B$15000=1)*(Educators!C$2:C$15000=A1014)*(Educators!D$2:D$15000))</f>
        <v>0</v>
      </c>
      <c r="C1014" s="10">
        <f>SUMPRODUCT((Educators!B$2:B$15000=0)*(Educators!C$2:C$15000=A1014)*(Educators!D$2:D$15000))</f>
        <v>4</v>
      </c>
      <c r="D1014" s="10">
        <f t="shared" si="101"/>
        <v>4</v>
      </c>
      <c r="E1014" s="24">
        <v>0</v>
      </c>
      <c r="F1014" s="24">
        <v>0</v>
      </c>
      <c r="G1014" s="10">
        <f t="shared" si="102"/>
        <v>0</v>
      </c>
      <c r="H1014" s="24">
        <v>0</v>
      </c>
      <c r="I1014" s="24">
        <v>0</v>
      </c>
      <c r="J1014" s="10">
        <f t="shared" si="103"/>
        <v>0</v>
      </c>
      <c r="K1014" s="24">
        <v>0</v>
      </c>
      <c r="L1014" s="24">
        <v>0</v>
      </c>
      <c r="M1014" s="10">
        <f t="shared" si="104"/>
        <v>0</v>
      </c>
      <c r="V1014" s="10">
        <f t="shared" si="105"/>
        <v>320400</v>
      </c>
      <c r="W1014" s="10">
        <f t="shared" si="106"/>
        <v>85063</v>
      </c>
      <c r="X1014" s="10">
        <f t="shared" si="107"/>
        <v>320400</v>
      </c>
      <c r="Y1014" s="10">
        <f t="shared" si="108"/>
        <v>85046</v>
      </c>
      <c r="Z1014" s="10">
        <f t="shared" si="109"/>
        <v>320418</v>
      </c>
      <c r="AA1014" s="10">
        <f t="shared" si="110"/>
        <v>85049</v>
      </c>
      <c r="AB1014" s="10">
        <f t="shared" si="111"/>
        <v>320450</v>
      </c>
      <c r="AC1014" s="10">
        <f t="shared" si="112"/>
        <v>85039</v>
      </c>
    </row>
    <row r="1015" spans="1:29" x14ac:dyDescent="0.25">
      <c r="A1015">
        <v>468</v>
      </c>
      <c r="B1015" s="10">
        <f>SUMPRODUCT((Educators!B$2:B$15000=1)*(Educators!C$2:C$15000=A1015)*(Educators!D$2:D$15000))</f>
        <v>0</v>
      </c>
      <c r="C1015" s="10">
        <f>SUMPRODUCT((Educators!B$2:B$15000=0)*(Educators!C$2:C$15000=A1015)*(Educators!D$2:D$15000))</f>
        <v>1</v>
      </c>
      <c r="D1015" s="10">
        <f t="shared" si="101"/>
        <v>1</v>
      </c>
      <c r="E1015" s="24">
        <v>0</v>
      </c>
      <c r="F1015" s="24">
        <v>2</v>
      </c>
      <c r="G1015" s="10">
        <f t="shared" si="102"/>
        <v>2</v>
      </c>
      <c r="H1015" s="24">
        <v>0</v>
      </c>
      <c r="I1015" s="24">
        <v>0</v>
      </c>
      <c r="J1015" s="10">
        <f t="shared" si="103"/>
        <v>0</v>
      </c>
      <c r="K1015" s="24">
        <v>0</v>
      </c>
      <c r="L1015" s="24">
        <v>0</v>
      </c>
      <c r="M1015" s="10">
        <f t="shared" si="104"/>
        <v>0</v>
      </c>
      <c r="V1015" s="10">
        <f t="shared" si="105"/>
        <v>320400</v>
      </c>
      <c r="W1015" s="10">
        <f t="shared" si="106"/>
        <v>85064</v>
      </c>
      <c r="X1015" s="10">
        <f t="shared" si="107"/>
        <v>320400</v>
      </c>
      <c r="Y1015" s="10">
        <f t="shared" si="108"/>
        <v>85048</v>
      </c>
      <c r="Z1015" s="10">
        <f t="shared" si="109"/>
        <v>320418</v>
      </c>
      <c r="AA1015" s="10">
        <f t="shared" si="110"/>
        <v>85049</v>
      </c>
      <c r="AB1015" s="10">
        <f t="shared" si="111"/>
        <v>320450</v>
      </c>
      <c r="AC1015" s="10">
        <f t="shared" si="112"/>
        <v>85039</v>
      </c>
    </row>
    <row r="1016" spans="1:29" x14ac:dyDescent="0.25">
      <c r="A1016">
        <v>469</v>
      </c>
      <c r="B1016" s="10">
        <f>SUMPRODUCT((Educators!B$2:B$15000=1)*(Educators!C$2:C$15000=A1016)*(Educators!D$2:D$15000))</f>
        <v>0</v>
      </c>
      <c r="C1016" s="10">
        <f>SUMPRODUCT((Educators!B$2:B$15000=0)*(Educators!C$2:C$15000=A1016)*(Educators!D$2:D$15000))</f>
        <v>2</v>
      </c>
      <c r="D1016" s="10">
        <f t="shared" si="101"/>
        <v>2</v>
      </c>
      <c r="E1016" s="24">
        <v>0</v>
      </c>
      <c r="F1016" s="24">
        <v>2</v>
      </c>
      <c r="G1016" s="10">
        <f t="shared" si="102"/>
        <v>2</v>
      </c>
      <c r="H1016" s="24">
        <v>0</v>
      </c>
      <c r="I1016" s="24">
        <v>1</v>
      </c>
      <c r="J1016" s="10">
        <f t="shared" si="103"/>
        <v>1</v>
      </c>
      <c r="K1016" s="24">
        <v>0</v>
      </c>
      <c r="L1016" s="24">
        <v>0</v>
      </c>
      <c r="M1016" s="10">
        <f t="shared" si="104"/>
        <v>0</v>
      </c>
      <c r="V1016" s="10">
        <f t="shared" si="105"/>
        <v>320400</v>
      </c>
      <c r="W1016" s="10">
        <f t="shared" si="106"/>
        <v>85066</v>
      </c>
      <c r="X1016" s="10">
        <f t="shared" si="107"/>
        <v>320400</v>
      </c>
      <c r="Y1016" s="10">
        <f t="shared" si="108"/>
        <v>85050</v>
      </c>
      <c r="Z1016" s="10">
        <f t="shared" si="109"/>
        <v>320418</v>
      </c>
      <c r="AA1016" s="10">
        <f t="shared" si="110"/>
        <v>85050</v>
      </c>
      <c r="AB1016" s="10">
        <f t="shared" si="111"/>
        <v>320450</v>
      </c>
      <c r="AC1016" s="10">
        <f t="shared" si="112"/>
        <v>85039</v>
      </c>
    </row>
    <row r="1017" spans="1:29" x14ac:dyDescent="0.25">
      <c r="A1017">
        <v>470</v>
      </c>
      <c r="B1017" s="10">
        <f>SUMPRODUCT((Educators!B$2:B$15000=1)*(Educators!C$2:C$15000=A1017)*(Educators!D$2:D$15000))</f>
        <v>0</v>
      </c>
      <c r="C1017" s="10">
        <f>SUMPRODUCT((Educators!B$2:B$15000=0)*(Educators!C$2:C$15000=A1017)*(Educators!D$2:D$15000))</f>
        <v>0</v>
      </c>
      <c r="D1017" s="10">
        <f t="shared" si="101"/>
        <v>0</v>
      </c>
      <c r="E1017" s="24">
        <v>0</v>
      </c>
      <c r="F1017" s="24">
        <v>4</v>
      </c>
      <c r="G1017" s="10">
        <f t="shared" si="102"/>
        <v>4</v>
      </c>
      <c r="H1017" s="24">
        <v>0</v>
      </c>
      <c r="I1017" s="24">
        <v>0</v>
      </c>
      <c r="J1017" s="10">
        <f t="shared" si="103"/>
        <v>0</v>
      </c>
      <c r="K1017" s="24">
        <v>0</v>
      </c>
      <c r="L1017" s="24">
        <v>0</v>
      </c>
      <c r="M1017" s="10">
        <f t="shared" si="104"/>
        <v>0</v>
      </c>
      <c r="V1017" s="10">
        <f t="shared" si="105"/>
        <v>320400</v>
      </c>
      <c r="W1017" s="10">
        <f t="shared" si="106"/>
        <v>85066</v>
      </c>
      <c r="X1017" s="10">
        <f t="shared" si="107"/>
        <v>320400</v>
      </c>
      <c r="Y1017" s="10">
        <f t="shared" si="108"/>
        <v>85054</v>
      </c>
      <c r="Z1017" s="10">
        <f t="shared" si="109"/>
        <v>320418</v>
      </c>
      <c r="AA1017" s="10">
        <f t="shared" si="110"/>
        <v>85050</v>
      </c>
      <c r="AB1017" s="10">
        <f t="shared" si="111"/>
        <v>320450</v>
      </c>
      <c r="AC1017" s="10">
        <f t="shared" si="112"/>
        <v>85039</v>
      </c>
    </row>
    <row r="1018" spans="1:29" x14ac:dyDescent="0.25">
      <c r="A1018">
        <v>471</v>
      </c>
      <c r="B1018" s="10">
        <f>SUMPRODUCT((Educators!B$2:B$15000=1)*(Educators!C$2:C$15000=A1018)*(Educators!D$2:D$15000))</f>
        <v>0</v>
      </c>
      <c r="C1018" s="10">
        <f>SUMPRODUCT((Educators!B$2:B$15000=0)*(Educators!C$2:C$15000=A1018)*(Educators!D$2:D$15000))</f>
        <v>1</v>
      </c>
      <c r="D1018" s="10">
        <f t="shared" si="101"/>
        <v>1</v>
      </c>
      <c r="E1018" s="24">
        <v>0</v>
      </c>
      <c r="F1018" s="24">
        <v>0</v>
      </c>
      <c r="G1018" s="10">
        <f t="shared" si="102"/>
        <v>0</v>
      </c>
      <c r="H1018" s="24">
        <v>0</v>
      </c>
      <c r="I1018" s="24">
        <v>0</v>
      </c>
      <c r="J1018" s="10">
        <f t="shared" si="103"/>
        <v>0</v>
      </c>
      <c r="K1018" s="24">
        <v>0</v>
      </c>
      <c r="L1018" s="24">
        <v>0</v>
      </c>
      <c r="M1018" s="10">
        <f t="shared" si="104"/>
        <v>0</v>
      </c>
      <c r="V1018" s="10">
        <f t="shared" si="105"/>
        <v>320400</v>
      </c>
      <c r="W1018" s="10">
        <f t="shared" si="106"/>
        <v>85067</v>
      </c>
      <c r="X1018" s="10">
        <f t="shared" si="107"/>
        <v>320400</v>
      </c>
      <c r="Y1018" s="10">
        <f t="shared" si="108"/>
        <v>85054</v>
      </c>
      <c r="Z1018" s="10">
        <f t="shared" si="109"/>
        <v>320418</v>
      </c>
      <c r="AA1018" s="10">
        <f t="shared" si="110"/>
        <v>85050</v>
      </c>
      <c r="AB1018" s="10">
        <f t="shared" si="111"/>
        <v>320450</v>
      </c>
      <c r="AC1018" s="10">
        <f t="shared" si="112"/>
        <v>85039</v>
      </c>
    </row>
    <row r="1019" spans="1:29" x14ac:dyDescent="0.25">
      <c r="A1019">
        <v>472</v>
      </c>
      <c r="B1019" s="10">
        <f>SUMPRODUCT((Educators!B$2:B$15000=1)*(Educators!C$2:C$15000=A1019)*(Educators!D$2:D$15000))</f>
        <v>0</v>
      </c>
      <c r="C1019" s="10">
        <f>SUMPRODUCT((Educators!B$2:B$15000=0)*(Educators!C$2:C$15000=A1019)*(Educators!D$2:D$15000))</f>
        <v>0</v>
      </c>
      <c r="D1019" s="10">
        <f t="shared" si="101"/>
        <v>0</v>
      </c>
      <c r="E1019" s="24">
        <v>0</v>
      </c>
      <c r="F1019" s="24">
        <v>5</v>
      </c>
      <c r="G1019" s="10">
        <f t="shared" si="102"/>
        <v>5</v>
      </c>
      <c r="H1019" s="24">
        <v>0</v>
      </c>
      <c r="I1019" s="24">
        <v>0</v>
      </c>
      <c r="J1019" s="10">
        <f t="shared" si="103"/>
        <v>0</v>
      </c>
      <c r="K1019" s="24">
        <v>0</v>
      </c>
      <c r="L1019" s="24">
        <v>0</v>
      </c>
      <c r="M1019" s="10">
        <f t="shared" si="104"/>
        <v>0</v>
      </c>
      <c r="V1019" s="10">
        <f t="shared" si="105"/>
        <v>320400</v>
      </c>
      <c r="W1019" s="10">
        <f t="shared" si="106"/>
        <v>85067</v>
      </c>
      <c r="X1019" s="10">
        <f t="shared" si="107"/>
        <v>320400</v>
      </c>
      <c r="Y1019" s="10">
        <f t="shared" si="108"/>
        <v>85059</v>
      </c>
      <c r="Z1019" s="10">
        <f t="shared" si="109"/>
        <v>320418</v>
      </c>
      <c r="AA1019" s="10">
        <f t="shared" si="110"/>
        <v>85050</v>
      </c>
      <c r="AB1019" s="10">
        <f t="shared" si="111"/>
        <v>320450</v>
      </c>
      <c r="AC1019" s="10">
        <f t="shared" si="112"/>
        <v>85039</v>
      </c>
    </row>
    <row r="1020" spans="1:29" x14ac:dyDescent="0.25">
      <c r="A1020">
        <v>473</v>
      </c>
      <c r="B1020" s="10">
        <f>SUMPRODUCT((Educators!B$2:B$15000=1)*(Educators!C$2:C$15000=A1020)*(Educators!D$2:D$15000))</f>
        <v>0</v>
      </c>
      <c r="C1020" s="10">
        <f>SUMPRODUCT((Educators!B$2:B$15000=0)*(Educators!C$2:C$15000=A1020)*(Educators!D$2:D$15000))</f>
        <v>0</v>
      </c>
      <c r="D1020" s="10">
        <f t="shared" si="101"/>
        <v>0</v>
      </c>
      <c r="E1020" s="24">
        <v>0</v>
      </c>
      <c r="F1020" s="24">
        <v>1</v>
      </c>
      <c r="G1020" s="10">
        <f t="shared" si="102"/>
        <v>1</v>
      </c>
      <c r="H1020" s="24">
        <v>0</v>
      </c>
      <c r="I1020" s="24">
        <v>0</v>
      </c>
      <c r="J1020" s="10">
        <f t="shared" si="103"/>
        <v>0</v>
      </c>
      <c r="K1020" s="24">
        <v>0</v>
      </c>
      <c r="L1020" s="24">
        <v>0</v>
      </c>
      <c r="M1020" s="10">
        <f t="shared" si="104"/>
        <v>0</v>
      </c>
      <c r="V1020" s="10">
        <f t="shared" si="105"/>
        <v>320400</v>
      </c>
      <c r="W1020" s="10">
        <f t="shared" si="106"/>
        <v>85067</v>
      </c>
      <c r="X1020" s="10">
        <f t="shared" si="107"/>
        <v>320400</v>
      </c>
      <c r="Y1020" s="10">
        <f t="shared" si="108"/>
        <v>85060</v>
      </c>
      <c r="Z1020" s="10">
        <f t="shared" si="109"/>
        <v>320418</v>
      </c>
      <c r="AA1020" s="10">
        <f t="shared" si="110"/>
        <v>85050</v>
      </c>
      <c r="AB1020" s="10">
        <f t="shared" si="111"/>
        <v>320450</v>
      </c>
      <c r="AC1020" s="10">
        <f t="shared" si="112"/>
        <v>85039</v>
      </c>
    </row>
    <row r="1021" spans="1:29" x14ac:dyDescent="0.25">
      <c r="A1021">
        <v>474</v>
      </c>
      <c r="B1021" s="10">
        <f>SUMPRODUCT((Educators!B$2:B$15000=1)*(Educators!C$2:C$15000=A1021)*(Educators!D$2:D$15000))</f>
        <v>0</v>
      </c>
      <c r="C1021" s="10">
        <f>SUMPRODUCT((Educators!B$2:B$15000=0)*(Educators!C$2:C$15000=A1021)*(Educators!D$2:D$15000))</f>
        <v>0</v>
      </c>
      <c r="D1021" s="10">
        <f t="shared" si="101"/>
        <v>0</v>
      </c>
      <c r="E1021" s="24">
        <v>0</v>
      </c>
      <c r="F1021" s="24">
        <v>1</v>
      </c>
      <c r="G1021" s="10">
        <f t="shared" si="102"/>
        <v>1</v>
      </c>
      <c r="H1021" s="24">
        <v>0</v>
      </c>
      <c r="I1021" s="24">
        <v>0</v>
      </c>
      <c r="J1021" s="10">
        <f t="shared" si="103"/>
        <v>0</v>
      </c>
      <c r="K1021" s="24">
        <v>0</v>
      </c>
      <c r="L1021" s="24">
        <v>0</v>
      </c>
      <c r="M1021" s="10">
        <f t="shared" si="104"/>
        <v>0</v>
      </c>
      <c r="V1021" s="10">
        <f t="shared" si="105"/>
        <v>320400</v>
      </c>
      <c r="W1021" s="10">
        <f t="shared" si="106"/>
        <v>85067</v>
      </c>
      <c r="X1021" s="10">
        <f t="shared" si="107"/>
        <v>320400</v>
      </c>
      <c r="Y1021" s="10">
        <f t="shared" si="108"/>
        <v>85061</v>
      </c>
      <c r="Z1021" s="10">
        <f t="shared" si="109"/>
        <v>320418</v>
      </c>
      <c r="AA1021" s="10">
        <f t="shared" si="110"/>
        <v>85050</v>
      </c>
      <c r="AB1021" s="10">
        <f t="shared" si="111"/>
        <v>320450</v>
      </c>
      <c r="AC1021" s="10">
        <f t="shared" si="112"/>
        <v>85039</v>
      </c>
    </row>
    <row r="1022" spans="1:29" x14ac:dyDescent="0.25">
      <c r="A1022">
        <v>475</v>
      </c>
      <c r="B1022" s="10">
        <f>SUMPRODUCT((Educators!B$2:B$15000=1)*(Educators!C$2:C$15000=A1022)*(Educators!D$2:D$15000))</f>
        <v>0</v>
      </c>
      <c r="C1022" s="10">
        <f>SUMPRODUCT((Educators!B$2:B$15000=0)*(Educators!C$2:C$15000=A1022)*(Educators!D$2:D$15000))</f>
        <v>2</v>
      </c>
      <c r="D1022" s="10">
        <f t="shared" si="101"/>
        <v>2</v>
      </c>
      <c r="E1022" s="24">
        <v>0</v>
      </c>
      <c r="F1022" s="24">
        <v>0</v>
      </c>
      <c r="G1022" s="10">
        <f t="shared" si="102"/>
        <v>0</v>
      </c>
      <c r="H1022" s="24">
        <v>0</v>
      </c>
      <c r="I1022" s="24">
        <v>0</v>
      </c>
      <c r="J1022" s="10">
        <f t="shared" si="103"/>
        <v>0</v>
      </c>
      <c r="K1022" s="24">
        <v>0</v>
      </c>
      <c r="L1022" s="24">
        <v>0</v>
      </c>
      <c r="M1022" s="10">
        <f t="shared" si="104"/>
        <v>0</v>
      </c>
      <c r="V1022" s="10">
        <f t="shared" si="105"/>
        <v>320400</v>
      </c>
      <c r="W1022" s="10">
        <f t="shared" si="106"/>
        <v>85069</v>
      </c>
      <c r="X1022" s="10">
        <f t="shared" si="107"/>
        <v>320400</v>
      </c>
      <c r="Y1022" s="10">
        <f t="shared" si="108"/>
        <v>85061</v>
      </c>
      <c r="Z1022" s="10">
        <f t="shared" si="109"/>
        <v>320418</v>
      </c>
      <c r="AA1022" s="10">
        <f t="shared" si="110"/>
        <v>85050</v>
      </c>
      <c r="AB1022" s="10">
        <f t="shared" si="111"/>
        <v>320450</v>
      </c>
      <c r="AC1022" s="10">
        <f t="shared" si="112"/>
        <v>85039</v>
      </c>
    </row>
    <row r="1023" spans="1:29" x14ac:dyDescent="0.25">
      <c r="A1023">
        <v>476</v>
      </c>
      <c r="B1023" s="10">
        <f>SUMPRODUCT((Educators!B$2:B$15000=1)*(Educators!C$2:C$15000=A1023)*(Educators!D$2:D$15000))</f>
        <v>0</v>
      </c>
      <c r="C1023" s="10">
        <f>SUMPRODUCT((Educators!B$2:B$15000=0)*(Educators!C$2:C$15000=A1023)*(Educators!D$2:D$15000))</f>
        <v>0</v>
      </c>
      <c r="D1023" s="10">
        <f t="shared" si="101"/>
        <v>0</v>
      </c>
      <c r="E1023" s="24">
        <v>0</v>
      </c>
      <c r="F1023" s="24">
        <v>2</v>
      </c>
      <c r="G1023" s="10">
        <f t="shared" si="102"/>
        <v>2</v>
      </c>
      <c r="H1023" s="24">
        <v>0</v>
      </c>
      <c r="I1023" s="24">
        <v>0</v>
      </c>
      <c r="J1023" s="10">
        <f t="shared" si="103"/>
        <v>0</v>
      </c>
      <c r="K1023" s="24">
        <v>0</v>
      </c>
      <c r="L1023" s="24">
        <v>0</v>
      </c>
      <c r="M1023" s="10">
        <f t="shared" si="104"/>
        <v>0</v>
      </c>
      <c r="V1023" s="10">
        <f t="shared" si="105"/>
        <v>320400</v>
      </c>
      <c r="W1023" s="10">
        <f t="shared" si="106"/>
        <v>85069</v>
      </c>
      <c r="X1023" s="10">
        <f t="shared" si="107"/>
        <v>320400</v>
      </c>
      <c r="Y1023" s="10">
        <f t="shared" si="108"/>
        <v>85063</v>
      </c>
      <c r="Z1023" s="10">
        <f t="shared" si="109"/>
        <v>320418</v>
      </c>
      <c r="AA1023" s="10">
        <f t="shared" si="110"/>
        <v>85050</v>
      </c>
      <c r="AB1023" s="10">
        <f t="shared" si="111"/>
        <v>320450</v>
      </c>
      <c r="AC1023" s="10">
        <f t="shared" si="112"/>
        <v>85039</v>
      </c>
    </row>
    <row r="1024" spans="1:29" x14ac:dyDescent="0.25">
      <c r="A1024">
        <v>477</v>
      </c>
      <c r="B1024" s="10">
        <f>SUMPRODUCT((Educators!B$2:B$15000=1)*(Educators!C$2:C$15000=A1024)*(Educators!D$2:D$15000))</f>
        <v>0</v>
      </c>
      <c r="C1024" s="10">
        <f>SUMPRODUCT((Educators!B$2:B$15000=0)*(Educators!C$2:C$15000=A1024)*(Educators!D$2:D$15000))</f>
        <v>0</v>
      </c>
      <c r="D1024" s="10">
        <f t="shared" si="101"/>
        <v>0</v>
      </c>
      <c r="E1024" s="24">
        <v>0</v>
      </c>
      <c r="F1024" s="24">
        <v>0</v>
      </c>
      <c r="G1024" s="10">
        <f t="shared" si="102"/>
        <v>0</v>
      </c>
      <c r="H1024" s="24">
        <v>0</v>
      </c>
      <c r="I1024" s="24">
        <v>1</v>
      </c>
      <c r="J1024" s="10">
        <f t="shared" si="103"/>
        <v>1</v>
      </c>
      <c r="K1024" s="24">
        <v>0</v>
      </c>
      <c r="L1024" s="24">
        <v>0</v>
      </c>
      <c r="M1024" s="10">
        <f t="shared" si="104"/>
        <v>0</v>
      </c>
      <c r="V1024" s="10">
        <f t="shared" si="105"/>
        <v>320400</v>
      </c>
      <c r="W1024" s="10">
        <f t="shared" si="106"/>
        <v>85069</v>
      </c>
      <c r="X1024" s="10">
        <f t="shared" si="107"/>
        <v>320400</v>
      </c>
      <c r="Y1024" s="10">
        <f t="shared" si="108"/>
        <v>85063</v>
      </c>
      <c r="Z1024" s="10">
        <f t="shared" si="109"/>
        <v>320418</v>
      </c>
      <c r="AA1024" s="10">
        <f t="shared" si="110"/>
        <v>85051</v>
      </c>
      <c r="AB1024" s="10">
        <f t="shared" si="111"/>
        <v>320450</v>
      </c>
      <c r="AC1024" s="10">
        <f t="shared" si="112"/>
        <v>85039</v>
      </c>
    </row>
    <row r="1025" spans="1:29" x14ac:dyDescent="0.25">
      <c r="A1025">
        <v>478</v>
      </c>
      <c r="B1025" s="10">
        <f>SUMPRODUCT((Educators!B$2:B$15000=1)*(Educators!C$2:C$15000=A1025)*(Educators!D$2:D$15000))</f>
        <v>0</v>
      </c>
      <c r="C1025" s="10">
        <f>SUMPRODUCT((Educators!B$2:B$15000=0)*(Educators!C$2:C$15000=A1025)*(Educators!D$2:D$15000))</f>
        <v>0</v>
      </c>
      <c r="D1025" s="10">
        <f t="shared" si="101"/>
        <v>0</v>
      </c>
      <c r="E1025" s="24">
        <v>0</v>
      </c>
      <c r="F1025" s="24">
        <v>3</v>
      </c>
      <c r="G1025" s="10">
        <f t="shared" si="102"/>
        <v>3</v>
      </c>
      <c r="H1025" s="24">
        <v>0</v>
      </c>
      <c r="I1025" s="24">
        <v>0</v>
      </c>
      <c r="J1025" s="10">
        <f t="shared" si="103"/>
        <v>0</v>
      </c>
      <c r="K1025" s="24">
        <v>0</v>
      </c>
      <c r="L1025" s="24">
        <v>0</v>
      </c>
      <c r="M1025" s="10">
        <f t="shared" si="104"/>
        <v>0</v>
      </c>
      <c r="V1025" s="10">
        <f t="shared" si="105"/>
        <v>320400</v>
      </c>
      <c r="W1025" s="10">
        <f t="shared" si="106"/>
        <v>85069</v>
      </c>
      <c r="X1025" s="10">
        <f t="shared" si="107"/>
        <v>320400</v>
      </c>
      <c r="Y1025" s="10">
        <f t="shared" si="108"/>
        <v>85066</v>
      </c>
      <c r="Z1025" s="10">
        <f t="shared" si="109"/>
        <v>320418</v>
      </c>
      <c r="AA1025" s="10">
        <f t="shared" si="110"/>
        <v>85051</v>
      </c>
      <c r="AB1025" s="10">
        <f t="shared" si="111"/>
        <v>320450</v>
      </c>
      <c r="AC1025" s="10">
        <f t="shared" si="112"/>
        <v>85039</v>
      </c>
    </row>
    <row r="1026" spans="1:29" x14ac:dyDescent="0.25">
      <c r="A1026">
        <v>479</v>
      </c>
      <c r="B1026" s="10">
        <f>SUMPRODUCT((Educators!B$2:B$15000=1)*(Educators!C$2:C$15000=A1026)*(Educators!D$2:D$15000))</f>
        <v>0</v>
      </c>
      <c r="C1026" s="10">
        <f>SUMPRODUCT((Educators!B$2:B$15000=0)*(Educators!C$2:C$15000=A1026)*(Educators!D$2:D$15000))</f>
        <v>0</v>
      </c>
      <c r="D1026" s="10">
        <f t="shared" si="101"/>
        <v>0</v>
      </c>
      <c r="E1026" s="24">
        <v>0</v>
      </c>
      <c r="F1026" s="24">
        <v>0</v>
      </c>
      <c r="G1026" s="10">
        <f t="shared" si="102"/>
        <v>0</v>
      </c>
      <c r="H1026" s="24">
        <v>0</v>
      </c>
      <c r="I1026" s="24">
        <v>0</v>
      </c>
      <c r="J1026" s="10">
        <f t="shared" si="103"/>
        <v>0</v>
      </c>
      <c r="K1026" s="24">
        <v>0</v>
      </c>
      <c r="L1026" s="24">
        <v>0</v>
      </c>
      <c r="M1026" s="10">
        <f t="shared" si="104"/>
        <v>0</v>
      </c>
      <c r="V1026" s="10">
        <f t="shared" si="105"/>
        <v>320400</v>
      </c>
      <c r="W1026" s="10">
        <f t="shared" si="106"/>
        <v>85069</v>
      </c>
      <c r="X1026" s="10">
        <f t="shared" si="107"/>
        <v>320400</v>
      </c>
      <c r="Y1026" s="10">
        <f t="shared" si="108"/>
        <v>85066</v>
      </c>
      <c r="Z1026" s="10">
        <f t="shared" si="109"/>
        <v>320418</v>
      </c>
      <c r="AA1026" s="10">
        <f t="shared" si="110"/>
        <v>85051</v>
      </c>
      <c r="AB1026" s="10">
        <f t="shared" si="111"/>
        <v>320450</v>
      </c>
      <c r="AC1026" s="10">
        <f t="shared" si="112"/>
        <v>85039</v>
      </c>
    </row>
    <row r="1027" spans="1:29" x14ac:dyDescent="0.25">
      <c r="A1027">
        <v>480</v>
      </c>
      <c r="B1027" s="10">
        <f>SUMPRODUCT((Educators!B$2:B$15000=1)*(Educators!C$2:C$15000=A1027)*(Educators!D$2:D$15000))</f>
        <v>0</v>
      </c>
      <c r="C1027" s="10">
        <f>SUMPRODUCT((Educators!B$2:B$15000=0)*(Educators!C$2:C$15000=A1027)*(Educators!D$2:D$15000))</f>
        <v>0</v>
      </c>
      <c r="D1027" s="10">
        <f t="shared" si="101"/>
        <v>0</v>
      </c>
      <c r="E1027" s="24">
        <v>0</v>
      </c>
      <c r="F1027" s="24">
        <v>0</v>
      </c>
      <c r="G1027" s="10">
        <f t="shared" si="102"/>
        <v>0</v>
      </c>
      <c r="H1027" s="24">
        <v>0</v>
      </c>
      <c r="I1027" s="24">
        <v>0</v>
      </c>
      <c r="J1027" s="10">
        <f t="shared" si="103"/>
        <v>0</v>
      </c>
      <c r="K1027" s="24">
        <v>0</v>
      </c>
      <c r="L1027" s="24">
        <v>0</v>
      </c>
      <c r="M1027" s="10">
        <f t="shared" si="104"/>
        <v>0</v>
      </c>
      <c r="V1027" s="10">
        <f t="shared" si="105"/>
        <v>320400</v>
      </c>
      <c r="W1027" s="10">
        <f t="shared" si="106"/>
        <v>85069</v>
      </c>
      <c r="X1027" s="10">
        <f t="shared" si="107"/>
        <v>320400</v>
      </c>
      <c r="Y1027" s="10">
        <f t="shared" si="108"/>
        <v>85066</v>
      </c>
      <c r="Z1027" s="10">
        <f t="shared" si="109"/>
        <v>320418</v>
      </c>
      <c r="AA1027" s="10">
        <f t="shared" si="110"/>
        <v>85051</v>
      </c>
      <c r="AB1027" s="10">
        <f t="shared" si="111"/>
        <v>320450</v>
      </c>
      <c r="AC1027" s="10">
        <f t="shared" si="112"/>
        <v>85039</v>
      </c>
    </row>
    <row r="1028" spans="1:29" x14ac:dyDescent="0.25">
      <c r="A1028">
        <v>481</v>
      </c>
      <c r="B1028" s="10">
        <f>SUMPRODUCT((Educators!B$2:B$15000=1)*(Educators!C$2:C$15000=A1028)*(Educators!D$2:D$15000))</f>
        <v>0</v>
      </c>
      <c r="C1028" s="10">
        <f>SUMPRODUCT((Educators!B$2:B$15000=0)*(Educators!C$2:C$15000=A1028)*(Educators!D$2:D$15000))</f>
        <v>0</v>
      </c>
      <c r="D1028" s="10">
        <f t="shared" si="101"/>
        <v>0</v>
      </c>
      <c r="E1028" s="24">
        <v>0</v>
      </c>
      <c r="F1028" s="24">
        <v>1</v>
      </c>
      <c r="G1028" s="10">
        <f t="shared" si="102"/>
        <v>1</v>
      </c>
      <c r="H1028" s="24">
        <v>0</v>
      </c>
      <c r="I1028" s="24">
        <v>0</v>
      </c>
      <c r="J1028" s="10">
        <f t="shared" si="103"/>
        <v>0</v>
      </c>
      <c r="K1028" s="24">
        <v>0</v>
      </c>
      <c r="L1028" s="24">
        <v>0</v>
      </c>
      <c r="M1028" s="10">
        <f t="shared" si="104"/>
        <v>0</v>
      </c>
      <c r="V1028" s="10">
        <f t="shared" si="105"/>
        <v>320400</v>
      </c>
      <c r="W1028" s="10">
        <f t="shared" si="106"/>
        <v>85069</v>
      </c>
      <c r="X1028" s="10">
        <f t="shared" si="107"/>
        <v>320400</v>
      </c>
      <c r="Y1028" s="10">
        <f t="shared" si="108"/>
        <v>85067</v>
      </c>
      <c r="Z1028" s="10">
        <f t="shared" si="109"/>
        <v>320418</v>
      </c>
      <c r="AA1028" s="10">
        <f t="shared" si="110"/>
        <v>85051</v>
      </c>
      <c r="AB1028" s="10">
        <f t="shared" si="111"/>
        <v>320450</v>
      </c>
      <c r="AC1028" s="10">
        <f t="shared" si="112"/>
        <v>85039</v>
      </c>
    </row>
    <row r="1029" spans="1:29" x14ac:dyDescent="0.25">
      <c r="A1029">
        <v>482</v>
      </c>
      <c r="B1029" s="10">
        <f>SUMPRODUCT((Educators!B$2:B$15000=1)*(Educators!C$2:C$15000=A1029)*(Educators!D$2:D$15000))</f>
        <v>0</v>
      </c>
      <c r="C1029" s="10">
        <f>SUMPRODUCT((Educators!B$2:B$15000=0)*(Educators!C$2:C$15000=A1029)*(Educators!D$2:D$15000))</f>
        <v>0</v>
      </c>
      <c r="D1029" s="10">
        <f t="shared" si="101"/>
        <v>0</v>
      </c>
      <c r="E1029" s="24">
        <v>0</v>
      </c>
      <c r="F1029" s="24">
        <v>0</v>
      </c>
      <c r="G1029" s="10">
        <f t="shared" si="102"/>
        <v>0</v>
      </c>
      <c r="H1029" s="24">
        <v>0</v>
      </c>
      <c r="I1029" s="24">
        <v>0</v>
      </c>
      <c r="J1029" s="10">
        <f t="shared" si="103"/>
        <v>0</v>
      </c>
      <c r="K1029" s="24">
        <v>0</v>
      </c>
      <c r="L1029" s="24">
        <v>0</v>
      </c>
      <c r="M1029" s="10">
        <f t="shared" si="104"/>
        <v>0</v>
      </c>
      <c r="V1029" s="10">
        <f t="shared" si="105"/>
        <v>320400</v>
      </c>
      <c r="W1029" s="10">
        <f t="shared" si="106"/>
        <v>85069</v>
      </c>
      <c r="X1029" s="10">
        <f t="shared" si="107"/>
        <v>320400</v>
      </c>
      <c r="Y1029" s="10">
        <f t="shared" si="108"/>
        <v>85067</v>
      </c>
      <c r="Z1029" s="10">
        <f t="shared" si="109"/>
        <v>320418</v>
      </c>
      <c r="AA1029" s="10">
        <f t="shared" si="110"/>
        <v>85051</v>
      </c>
      <c r="AB1029" s="10">
        <f t="shared" si="111"/>
        <v>320450</v>
      </c>
      <c r="AC1029" s="10">
        <f t="shared" si="112"/>
        <v>85039</v>
      </c>
    </row>
    <row r="1030" spans="1:29" x14ac:dyDescent="0.25">
      <c r="A1030">
        <v>483</v>
      </c>
      <c r="B1030" s="10">
        <f>SUMPRODUCT((Educators!B$2:B$15000=1)*(Educators!C$2:C$15000=A1030)*(Educators!D$2:D$15000))</f>
        <v>0</v>
      </c>
      <c r="C1030" s="10">
        <f>SUMPRODUCT((Educators!B$2:B$15000=0)*(Educators!C$2:C$15000=A1030)*(Educators!D$2:D$15000))</f>
        <v>0</v>
      </c>
      <c r="D1030" s="10">
        <f t="shared" si="101"/>
        <v>0</v>
      </c>
      <c r="E1030" s="24">
        <v>0</v>
      </c>
      <c r="F1030" s="24">
        <v>1</v>
      </c>
      <c r="G1030" s="10">
        <f t="shared" si="102"/>
        <v>1</v>
      </c>
      <c r="H1030" s="24">
        <v>0</v>
      </c>
      <c r="I1030" s="24">
        <v>0</v>
      </c>
      <c r="J1030" s="10">
        <f t="shared" si="103"/>
        <v>0</v>
      </c>
      <c r="K1030" s="24">
        <v>0</v>
      </c>
      <c r="L1030" s="24">
        <v>0</v>
      </c>
      <c r="M1030" s="10">
        <f t="shared" si="104"/>
        <v>0</v>
      </c>
      <c r="V1030" s="10">
        <f t="shared" si="105"/>
        <v>320400</v>
      </c>
      <c r="W1030" s="10">
        <f t="shared" si="106"/>
        <v>85069</v>
      </c>
      <c r="X1030" s="10">
        <f t="shared" si="107"/>
        <v>320400</v>
      </c>
      <c r="Y1030" s="10">
        <f t="shared" si="108"/>
        <v>85068</v>
      </c>
      <c r="Z1030" s="10">
        <f t="shared" si="109"/>
        <v>320418</v>
      </c>
      <c r="AA1030" s="10">
        <f t="shared" si="110"/>
        <v>85051</v>
      </c>
      <c r="AB1030" s="10">
        <f t="shared" si="111"/>
        <v>320450</v>
      </c>
      <c r="AC1030" s="10">
        <f t="shared" si="112"/>
        <v>85039</v>
      </c>
    </row>
    <row r="1031" spans="1:29" x14ac:dyDescent="0.25">
      <c r="A1031">
        <v>484</v>
      </c>
      <c r="B1031" s="10">
        <f>SUMPRODUCT((Educators!B$2:B$15000=1)*(Educators!C$2:C$15000=A1031)*(Educators!D$2:D$15000))</f>
        <v>0</v>
      </c>
      <c r="C1031" s="10">
        <f>SUMPRODUCT((Educators!B$2:B$15000=0)*(Educators!C$2:C$15000=A1031)*(Educators!D$2:D$15000))</f>
        <v>0</v>
      </c>
      <c r="D1031" s="10">
        <f t="shared" si="101"/>
        <v>0</v>
      </c>
      <c r="E1031" s="24">
        <v>0</v>
      </c>
      <c r="F1031" s="24">
        <v>0</v>
      </c>
      <c r="G1031" s="10">
        <f t="shared" si="102"/>
        <v>0</v>
      </c>
      <c r="H1031" s="24">
        <v>0</v>
      </c>
      <c r="I1031" s="24">
        <v>0</v>
      </c>
      <c r="J1031" s="10">
        <f t="shared" si="103"/>
        <v>0</v>
      </c>
      <c r="K1031" s="24">
        <v>0</v>
      </c>
      <c r="L1031" s="24">
        <v>0</v>
      </c>
      <c r="M1031" s="10">
        <f t="shared" si="104"/>
        <v>0</v>
      </c>
      <c r="V1031" s="10">
        <f t="shared" si="105"/>
        <v>320400</v>
      </c>
      <c r="W1031" s="10">
        <f t="shared" si="106"/>
        <v>85069</v>
      </c>
      <c r="X1031" s="10">
        <f t="shared" si="107"/>
        <v>320400</v>
      </c>
      <c r="Y1031" s="10">
        <f t="shared" si="108"/>
        <v>85068</v>
      </c>
      <c r="Z1031" s="10">
        <f t="shared" si="109"/>
        <v>320418</v>
      </c>
      <c r="AA1031" s="10">
        <f t="shared" si="110"/>
        <v>85051</v>
      </c>
      <c r="AB1031" s="10">
        <f t="shared" si="111"/>
        <v>320450</v>
      </c>
      <c r="AC1031" s="10">
        <f t="shared" si="112"/>
        <v>85039</v>
      </c>
    </row>
    <row r="1032" spans="1:29" x14ac:dyDescent="0.25">
      <c r="A1032">
        <v>485</v>
      </c>
      <c r="B1032" s="10">
        <f>SUMPRODUCT((Educators!B$2:B$15000=1)*(Educators!C$2:C$15000=A1032)*(Educators!D$2:D$15000))</f>
        <v>0</v>
      </c>
      <c r="C1032" s="10">
        <f>SUMPRODUCT((Educators!B$2:B$15000=0)*(Educators!C$2:C$15000=A1032)*(Educators!D$2:D$15000))</f>
        <v>0</v>
      </c>
      <c r="D1032" s="10">
        <f t="shared" si="101"/>
        <v>0</v>
      </c>
      <c r="E1032" s="24">
        <v>0</v>
      </c>
      <c r="F1032" s="24">
        <v>0</v>
      </c>
      <c r="G1032" s="10">
        <f t="shared" si="102"/>
        <v>0</v>
      </c>
      <c r="H1032" s="24">
        <v>0</v>
      </c>
      <c r="I1032" s="24">
        <v>0</v>
      </c>
      <c r="J1032" s="10">
        <f t="shared" si="103"/>
        <v>0</v>
      </c>
      <c r="K1032" s="24">
        <v>0</v>
      </c>
      <c r="L1032" s="24">
        <v>0</v>
      </c>
      <c r="M1032" s="10">
        <f t="shared" si="104"/>
        <v>0</v>
      </c>
      <c r="V1032" s="10">
        <f t="shared" si="105"/>
        <v>320400</v>
      </c>
      <c r="W1032" s="10">
        <f t="shared" si="106"/>
        <v>85069</v>
      </c>
      <c r="X1032" s="10">
        <f t="shared" si="107"/>
        <v>320400</v>
      </c>
      <c r="Y1032" s="10">
        <f t="shared" si="108"/>
        <v>85068</v>
      </c>
      <c r="Z1032" s="10">
        <f t="shared" si="109"/>
        <v>320418</v>
      </c>
      <c r="AA1032" s="10">
        <f t="shared" si="110"/>
        <v>85051</v>
      </c>
      <c r="AB1032" s="10">
        <f t="shared" si="111"/>
        <v>320450</v>
      </c>
      <c r="AC1032" s="10">
        <f t="shared" si="112"/>
        <v>85039</v>
      </c>
    </row>
    <row r="1033" spans="1:29" x14ac:dyDescent="0.25">
      <c r="A1033">
        <v>486</v>
      </c>
      <c r="B1033" s="10">
        <f>SUMPRODUCT((Educators!B$2:B$15000=1)*(Educators!C$2:C$15000=A1033)*(Educators!D$2:D$15000))</f>
        <v>0</v>
      </c>
      <c r="C1033" s="10">
        <f>SUMPRODUCT((Educators!B$2:B$15000=0)*(Educators!C$2:C$15000=A1033)*(Educators!D$2:D$15000))</f>
        <v>0</v>
      </c>
      <c r="D1033" s="10">
        <f t="shared" si="101"/>
        <v>0</v>
      </c>
      <c r="E1033" s="24">
        <v>0</v>
      </c>
      <c r="F1033" s="24">
        <v>0</v>
      </c>
      <c r="G1033" s="10">
        <f t="shared" si="102"/>
        <v>0</v>
      </c>
      <c r="H1033" s="24">
        <v>0</v>
      </c>
      <c r="I1033" s="24">
        <v>0</v>
      </c>
      <c r="J1033" s="10">
        <f t="shared" si="103"/>
        <v>0</v>
      </c>
      <c r="K1033" s="24">
        <v>0</v>
      </c>
      <c r="L1033" s="24">
        <v>0</v>
      </c>
      <c r="M1033" s="10">
        <f t="shared" si="104"/>
        <v>0</v>
      </c>
      <c r="V1033" s="10">
        <f t="shared" si="105"/>
        <v>320400</v>
      </c>
      <c r="W1033" s="10">
        <f t="shared" si="106"/>
        <v>85069</v>
      </c>
      <c r="X1033" s="10">
        <f t="shared" si="107"/>
        <v>320400</v>
      </c>
      <c r="Y1033" s="10">
        <f t="shared" si="108"/>
        <v>85068</v>
      </c>
      <c r="Z1033" s="10">
        <f t="shared" si="109"/>
        <v>320418</v>
      </c>
      <c r="AA1033" s="10">
        <f t="shared" si="110"/>
        <v>85051</v>
      </c>
      <c r="AB1033" s="10">
        <f t="shared" si="111"/>
        <v>320450</v>
      </c>
      <c r="AC1033" s="10">
        <f t="shared" si="112"/>
        <v>85039</v>
      </c>
    </row>
    <row r="1034" spans="1:29" x14ac:dyDescent="0.25">
      <c r="A1034">
        <v>487</v>
      </c>
      <c r="B1034" s="10">
        <f>SUMPRODUCT((Educators!B$2:B$15000=1)*(Educators!C$2:C$15000=A1034)*(Educators!D$2:D$15000))</f>
        <v>0</v>
      </c>
      <c r="C1034" s="10">
        <f>SUMPRODUCT((Educators!B$2:B$15000=0)*(Educators!C$2:C$15000=A1034)*(Educators!D$2:D$15000))</f>
        <v>0</v>
      </c>
      <c r="D1034" s="10">
        <f t="shared" si="101"/>
        <v>0</v>
      </c>
      <c r="E1034" s="24">
        <v>0</v>
      </c>
      <c r="F1034" s="24">
        <v>0</v>
      </c>
      <c r="G1034" s="10">
        <f t="shared" si="102"/>
        <v>0</v>
      </c>
      <c r="H1034" s="24">
        <v>0</v>
      </c>
      <c r="I1034" s="24">
        <v>0</v>
      </c>
      <c r="J1034" s="10">
        <f t="shared" si="103"/>
        <v>0</v>
      </c>
      <c r="K1034" s="24">
        <v>0</v>
      </c>
      <c r="L1034" s="24">
        <v>0</v>
      </c>
      <c r="M1034" s="10">
        <f t="shared" si="104"/>
        <v>0</v>
      </c>
      <c r="V1034" s="10">
        <f t="shared" si="105"/>
        <v>320400</v>
      </c>
      <c r="W1034" s="10">
        <f t="shared" si="106"/>
        <v>85069</v>
      </c>
      <c r="X1034" s="10">
        <f t="shared" si="107"/>
        <v>320400</v>
      </c>
      <c r="Y1034" s="10">
        <f t="shared" si="108"/>
        <v>85068</v>
      </c>
      <c r="Z1034" s="10">
        <f t="shared" si="109"/>
        <v>320418</v>
      </c>
      <c r="AA1034" s="10">
        <f t="shared" si="110"/>
        <v>85051</v>
      </c>
      <c r="AB1034" s="10">
        <f t="shared" si="111"/>
        <v>320450</v>
      </c>
      <c r="AC1034" s="10">
        <f t="shared" si="112"/>
        <v>85039</v>
      </c>
    </row>
    <row r="1035" spans="1:29" x14ac:dyDescent="0.25">
      <c r="A1035">
        <v>488</v>
      </c>
      <c r="B1035" s="10">
        <f>SUMPRODUCT((Educators!B$2:B$15000=1)*(Educators!C$2:C$15000=A1035)*(Educators!D$2:D$15000))</f>
        <v>0</v>
      </c>
      <c r="C1035" s="10">
        <f>SUMPRODUCT((Educators!B$2:B$15000=0)*(Educators!C$2:C$15000=A1035)*(Educators!D$2:D$15000))</f>
        <v>0</v>
      </c>
      <c r="D1035" s="10">
        <f t="shared" si="101"/>
        <v>0</v>
      </c>
      <c r="E1035" s="24">
        <v>0</v>
      </c>
      <c r="F1035" s="24">
        <v>0</v>
      </c>
      <c r="G1035" s="10">
        <f t="shared" si="102"/>
        <v>0</v>
      </c>
      <c r="H1035" s="24">
        <v>0</v>
      </c>
      <c r="I1035" s="24">
        <v>0</v>
      </c>
      <c r="J1035" s="10">
        <f t="shared" si="103"/>
        <v>0</v>
      </c>
      <c r="K1035" s="24">
        <v>0</v>
      </c>
      <c r="L1035" s="24">
        <v>0</v>
      </c>
      <c r="M1035" s="10">
        <f t="shared" si="104"/>
        <v>0</v>
      </c>
      <c r="V1035" s="10">
        <f t="shared" si="105"/>
        <v>320400</v>
      </c>
      <c r="W1035" s="10">
        <f t="shared" si="106"/>
        <v>85069</v>
      </c>
      <c r="X1035" s="10">
        <f t="shared" si="107"/>
        <v>320400</v>
      </c>
      <c r="Y1035" s="10">
        <f t="shared" si="108"/>
        <v>85068</v>
      </c>
      <c r="Z1035" s="10">
        <f t="shared" si="109"/>
        <v>320418</v>
      </c>
      <c r="AA1035" s="10">
        <f t="shared" si="110"/>
        <v>85051</v>
      </c>
      <c r="AB1035" s="10">
        <f t="shared" si="111"/>
        <v>320450</v>
      </c>
      <c r="AC1035" s="10">
        <f t="shared" si="112"/>
        <v>85039</v>
      </c>
    </row>
    <row r="1036" spans="1:29" x14ac:dyDescent="0.25">
      <c r="A1036">
        <v>489</v>
      </c>
      <c r="B1036" s="10">
        <f>SUMPRODUCT((Educators!B$2:B$15000=1)*(Educators!C$2:C$15000=A1036)*(Educators!D$2:D$15000))</f>
        <v>0</v>
      </c>
      <c r="C1036" s="10">
        <f>SUMPRODUCT((Educators!B$2:B$15000=0)*(Educators!C$2:C$15000=A1036)*(Educators!D$2:D$15000))</f>
        <v>0</v>
      </c>
      <c r="D1036" s="10">
        <f t="shared" si="101"/>
        <v>0</v>
      </c>
      <c r="E1036" s="24">
        <v>0</v>
      </c>
      <c r="F1036" s="24">
        <v>0</v>
      </c>
      <c r="G1036" s="10">
        <f t="shared" si="102"/>
        <v>0</v>
      </c>
      <c r="H1036" s="24">
        <v>0</v>
      </c>
      <c r="I1036" s="24">
        <v>0</v>
      </c>
      <c r="J1036" s="10">
        <f t="shared" si="103"/>
        <v>0</v>
      </c>
      <c r="K1036" s="24">
        <v>0</v>
      </c>
      <c r="L1036" s="24">
        <v>0</v>
      </c>
      <c r="M1036" s="10">
        <f t="shared" si="104"/>
        <v>0</v>
      </c>
      <c r="V1036" s="10">
        <f t="shared" si="105"/>
        <v>320400</v>
      </c>
      <c r="W1036" s="10">
        <f t="shared" si="106"/>
        <v>85069</v>
      </c>
      <c r="X1036" s="10">
        <f t="shared" si="107"/>
        <v>320400</v>
      </c>
      <c r="Y1036" s="10">
        <f t="shared" si="108"/>
        <v>85068</v>
      </c>
      <c r="Z1036" s="10">
        <f t="shared" si="109"/>
        <v>320418</v>
      </c>
      <c r="AA1036" s="10">
        <f t="shared" si="110"/>
        <v>85051</v>
      </c>
      <c r="AB1036" s="10">
        <f t="shared" si="111"/>
        <v>320450</v>
      </c>
      <c r="AC1036" s="10">
        <f t="shared" si="112"/>
        <v>85039</v>
      </c>
    </row>
    <row r="1037" spans="1:29" x14ac:dyDescent="0.25">
      <c r="A1037">
        <v>490</v>
      </c>
      <c r="B1037" s="10">
        <f>SUMPRODUCT((Educators!B$2:B$15000=1)*(Educators!C$2:C$15000=A1037)*(Educators!D$2:D$15000))</f>
        <v>0</v>
      </c>
      <c r="C1037" s="10">
        <f>SUMPRODUCT((Educators!B$2:B$15000=0)*(Educators!C$2:C$15000=A1037)*(Educators!D$2:D$15000))</f>
        <v>0</v>
      </c>
      <c r="D1037" s="10">
        <f t="shared" si="101"/>
        <v>0</v>
      </c>
      <c r="E1037" s="24">
        <v>0</v>
      </c>
      <c r="F1037" s="24">
        <v>1</v>
      </c>
      <c r="G1037" s="10">
        <f t="shared" si="102"/>
        <v>1</v>
      </c>
      <c r="H1037" s="24">
        <v>0</v>
      </c>
      <c r="I1037" s="24">
        <v>0</v>
      </c>
      <c r="J1037" s="10">
        <f t="shared" si="103"/>
        <v>0</v>
      </c>
      <c r="K1037" s="24">
        <v>0</v>
      </c>
      <c r="L1037" s="24">
        <v>0</v>
      </c>
      <c r="M1037" s="10">
        <f t="shared" si="104"/>
        <v>0</v>
      </c>
      <c r="V1037" s="10">
        <f t="shared" si="105"/>
        <v>320400</v>
      </c>
      <c r="W1037" s="10">
        <f t="shared" si="106"/>
        <v>85069</v>
      </c>
      <c r="X1037" s="10">
        <f t="shared" si="107"/>
        <v>320400</v>
      </c>
      <c r="Y1037" s="10">
        <f t="shared" si="108"/>
        <v>85069</v>
      </c>
      <c r="Z1037" s="10">
        <f t="shared" si="109"/>
        <v>320418</v>
      </c>
      <c r="AA1037" s="10">
        <f t="shared" si="110"/>
        <v>85051</v>
      </c>
      <c r="AB1037" s="10">
        <f t="shared" si="111"/>
        <v>320450</v>
      </c>
      <c r="AC1037" s="10">
        <f t="shared" si="112"/>
        <v>85039</v>
      </c>
    </row>
    <row r="1038" spans="1:29" x14ac:dyDescent="0.25">
      <c r="A1038">
        <v>491</v>
      </c>
      <c r="B1038" s="10">
        <f>SUMPRODUCT((Educators!B$2:B$15000=1)*(Educators!C$2:C$15000=A1038)*(Educators!D$2:D$15000))</f>
        <v>0</v>
      </c>
      <c r="C1038" s="10">
        <f>SUMPRODUCT((Educators!B$2:B$15000=0)*(Educators!C$2:C$15000=A1038)*(Educators!D$2:D$15000))</f>
        <v>0</v>
      </c>
      <c r="D1038" s="10">
        <f t="shared" si="101"/>
        <v>0</v>
      </c>
      <c r="E1038" s="24">
        <v>0</v>
      </c>
      <c r="F1038" s="24">
        <v>0</v>
      </c>
      <c r="G1038" s="10">
        <f t="shared" si="102"/>
        <v>0</v>
      </c>
      <c r="H1038" s="24">
        <v>-18</v>
      </c>
      <c r="I1038" s="24">
        <v>18</v>
      </c>
      <c r="J1038" s="10">
        <f t="shared" si="103"/>
        <v>0</v>
      </c>
      <c r="K1038" s="24">
        <v>-50</v>
      </c>
      <c r="L1038" s="24">
        <v>30</v>
      </c>
      <c r="M1038" s="10">
        <f t="shared" si="104"/>
        <v>-20</v>
      </c>
      <c r="V1038" s="10">
        <f t="shared" si="105"/>
        <v>320400</v>
      </c>
      <c r="W1038" s="10">
        <f t="shared" si="106"/>
        <v>85069</v>
      </c>
      <c r="X1038" s="10">
        <f t="shared" si="107"/>
        <v>320400</v>
      </c>
      <c r="Y1038" s="10">
        <f t="shared" si="108"/>
        <v>85069</v>
      </c>
      <c r="Z1038" s="10">
        <f t="shared" si="109"/>
        <v>320400</v>
      </c>
      <c r="AA1038" s="10">
        <f t="shared" si="110"/>
        <v>85069</v>
      </c>
      <c r="AB1038" s="10">
        <f t="shared" si="111"/>
        <v>320400</v>
      </c>
      <c r="AC1038" s="10">
        <f t="shared" si="112"/>
        <v>85069</v>
      </c>
    </row>
    <row r="1039" spans="1:29" x14ac:dyDescent="0.25">
      <c r="A1039">
        <v>492</v>
      </c>
      <c r="B1039" s="10">
        <f>SUMPRODUCT((Educators!B$2:B$15000=1)*(Educators!C$2:C$15000=A1039)*(Educators!D$2:D$15000))</f>
        <v>0</v>
      </c>
      <c r="C1039" s="10">
        <f>SUMPRODUCT((Educators!B$2:B$15000=0)*(Educators!C$2:C$15000=A1039)*(Educators!D$2:D$15000))</f>
        <v>0</v>
      </c>
      <c r="D1039" s="10">
        <f t="shared" si="101"/>
        <v>0</v>
      </c>
      <c r="E1039" s="24"/>
      <c r="F1039" s="24"/>
      <c r="G1039" s="10">
        <f t="shared" si="102"/>
        <v>0</v>
      </c>
      <c r="H1039" s="24"/>
      <c r="I1039" s="24"/>
      <c r="J1039" s="10">
        <f t="shared" si="103"/>
        <v>0</v>
      </c>
      <c r="K1039" s="24"/>
      <c r="L1039" s="24"/>
      <c r="M1039" s="10">
        <f t="shared" si="104"/>
        <v>0</v>
      </c>
      <c r="V1039" s="10">
        <f t="shared" si="105"/>
        <v>320400</v>
      </c>
      <c r="W1039" s="10">
        <f t="shared" si="106"/>
        <v>85069</v>
      </c>
      <c r="X1039" s="10">
        <f t="shared" si="107"/>
        <v>320400</v>
      </c>
      <c r="Y1039" s="10">
        <f t="shared" si="108"/>
        <v>85069</v>
      </c>
      <c r="Z1039" s="10">
        <f t="shared" si="109"/>
        <v>320400</v>
      </c>
      <c r="AA1039" s="10">
        <f t="shared" si="110"/>
        <v>85069</v>
      </c>
      <c r="AB1039" s="10">
        <f t="shared" si="111"/>
        <v>320400</v>
      </c>
      <c r="AC1039" s="10">
        <f t="shared" si="112"/>
        <v>85069</v>
      </c>
    </row>
    <row r="1040" spans="1:29" x14ac:dyDescent="0.25">
      <c r="A1040">
        <v>493</v>
      </c>
      <c r="B1040" s="10">
        <f>SUMPRODUCT((Educators!B$2:B$15000=1)*(Educators!C$2:C$15000=A1040)*(Educators!D$2:D$15000))</f>
        <v>0</v>
      </c>
      <c r="C1040" s="10">
        <f>SUMPRODUCT((Educators!B$2:B$15000=0)*(Educators!C$2:C$15000=A1040)*(Educators!D$2:D$15000))</f>
        <v>0</v>
      </c>
      <c r="D1040" s="10">
        <f t="shared" si="101"/>
        <v>0</v>
      </c>
      <c r="E1040" s="24"/>
      <c r="F1040" s="24"/>
      <c r="G1040" s="10">
        <f t="shared" si="102"/>
        <v>0</v>
      </c>
      <c r="H1040" s="24"/>
      <c r="I1040" s="24"/>
      <c r="J1040" s="10">
        <f t="shared" si="103"/>
        <v>0</v>
      </c>
      <c r="K1040" s="24"/>
      <c r="L1040" s="24"/>
      <c r="M1040" s="10">
        <f t="shared" si="104"/>
        <v>0</v>
      </c>
      <c r="V1040" s="10">
        <f t="shared" si="105"/>
        <v>320400</v>
      </c>
      <c r="W1040" s="10">
        <f t="shared" si="106"/>
        <v>85069</v>
      </c>
      <c r="X1040" s="10">
        <f t="shared" si="107"/>
        <v>320400</v>
      </c>
      <c r="Y1040" s="10">
        <f t="shared" si="108"/>
        <v>85069</v>
      </c>
      <c r="Z1040" s="10">
        <f t="shared" si="109"/>
        <v>320400</v>
      </c>
      <c r="AA1040" s="10">
        <f t="shared" si="110"/>
        <v>85069</v>
      </c>
      <c r="AB1040" s="10">
        <f t="shared" si="111"/>
        <v>320400</v>
      </c>
      <c r="AC1040" s="10">
        <f t="shared" si="112"/>
        <v>85069</v>
      </c>
    </row>
    <row r="1041" spans="1:29" x14ac:dyDescent="0.25">
      <c r="A1041">
        <v>494</v>
      </c>
      <c r="B1041" s="10">
        <f>SUMPRODUCT((Educators!B$2:B$15000=1)*(Educators!C$2:C$15000=A1041)*(Educators!D$2:D$15000))</f>
        <v>0</v>
      </c>
      <c r="C1041" s="10">
        <f>SUMPRODUCT((Educators!B$2:B$15000=0)*(Educators!C$2:C$15000=A1041)*(Educators!D$2:D$15000))</f>
        <v>0</v>
      </c>
      <c r="D1041" s="10">
        <f t="shared" si="101"/>
        <v>0</v>
      </c>
      <c r="E1041" s="24"/>
      <c r="F1041" s="24"/>
      <c r="G1041" s="10">
        <f t="shared" si="102"/>
        <v>0</v>
      </c>
      <c r="H1041" s="24"/>
      <c r="I1041" s="24"/>
      <c r="J1041" s="10">
        <f t="shared" si="103"/>
        <v>0</v>
      </c>
      <c r="K1041" s="24"/>
      <c r="L1041" s="24"/>
      <c r="M1041" s="10">
        <f t="shared" si="104"/>
        <v>0</v>
      </c>
      <c r="V1041" s="10">
        <f t="shared" si="105"/>
        <v>320400</v>
      </c>
      <c r="W1041" s="10">
        <f t="shared" si="106"/>
        <v>85069</v>
      </c>
      <c r="X1041" s="10">
        <f t="shared" si="107"/>
        <v>320400</v>
      </c>
      <c r="Y1041" s="10">
        <f t="shared" si="108"/>
        <v>85069</v>
      </c>
      <c r="Z1041" s="10">
        <f t="shared" si="109"/>
        <v>320400</v>
      </c>
      <c r="AA1041" s="10">
        <f t="shared" si="110"/>
        <v>85069</v>
      </c>
      <c r="AB1041" s="10">
        <f t="shared" si="111"/>
        <v>320400</v>
      </c>
      <c r="AC1041" s="10">
        <f t="shared" si="112"/>
        <v>85069</v>
      </c>
    </row>
    <row r="1042" spans="1:29" x14ac:dyDescent="0.25">
      <c r="A1042">
        <v>495</v>
      </c>
      <c r="B1042" s="10">
        <f>SUMPRODUCT((Educators!B$2:B$15000=1)*(Educators!C$2:C$15000=A1042)*(Educators!D$2:D$15000))</f>
        <v>0</v>
      </c>
      <c r="C1042" s="10">
        <f>SUMPRODUCT((Educators!B$2:B$15000=0)*(Educators!C$2:C$15000=A1042)*(Educators!D$2:D$15000))</f>
        <v>0</v>
      </c>
      <c r="D1042" s="10">
        <f t="shared" si="101"/>
        <v>0</v>
      </c>
      <c r="E1042" s="24"/>
      <c r="F1042" s="24"/>
      <c r="G1042" s="10">
        <f t="shared" si="102"/>
        <v>0</v>
      </c>
      <c r="H1042" s="24"/>
      <c r="I1042" s="24"/>
      <c r="J1042" s="10">
        <f t="shared" si="103"/>
        <v>0</v>
      </c>
      <c r="K1042" s="24"/>
      <c r="L1042" s="24"/>
      <c r="M1042" s="10">
        <f t="shared" si="104"/>
        <v>0</v>
      </c>
      <c r="V1042" s="10">
        <f t="shared" si="105"/>
        <v>320400</v>
      </c>
      <c r="W1042" s="10">
        <f t="shared" si="106"/>
        <v>85069</v>
      </c>
      <c r="X1042" s="10">
        <f t="shared" si="107"/>
        <v>320400</v>
      </c>
      <c r="Y1042" s="10">
        <f t="shared" si="108"/>
        <v>85069</v>
      </c>
      <c r="Z1042" s="10">
        <f t="shared" si="109"/>
        <v>320400</v>
      </c>
      <c r="AA1042" s="10">
        <f t="shared" si="110"/>
        <v>85069</v>
      </c>
      <c r="AB1042" s="10">
        <f t="shared" si="111"/>
        <v>320400</v>
      </c>
      <c r="AC1042" s="10">
        <f t="shared" si="112"/>
        <v>85069</v>
      </c>
    </row>
    <row r="1043" spans="1:29" x14ac:dyDescent="0.25">
      <c r="A1043">
        <v>496</v>
      </c>
      <c r="B1043" s="10">
        <f>SUMPRODUCT((Educators!B$2:B$15000=1)*(Educators!C$2:C$15000=A1043)*(Educators!D$2:D$15000))</f>
        <v>0</v>
      </c>
      <c r="C1043" s="10">
        <f>SUMPRODUCT((Educators!B$2:B$15000=0)*(Educators!C$2:C$15000=A1043)*(Educators!D$2:D$15000))</f>
        <v>0</v>
      </c>
      <c r="D1043" s="10">
        <f t="shared" si="101"/>
        <v>0</v>
      </c>
      <c r="E1043" s="24"/>
      <c r="F1043" s="24"/>
      <c r="G1043" s="10">
        <f t="shared" si="102"/>
        <v>0</v>
      </c>
      <c r="H1043" s="24"/>
      <c r="I1043" s="24"/>
      <c r="J1043" s="10">
        <f t="shared" si="103"/>
        <v>0</v>
      </c>
      <c r="K1043" s="24"/>
      <c r="L1043" s="24"/>
      <c r="M1043" s="10">
        <f t="shared" si="104"/>
        <v>0</v>
      </c>
      <c r="V1043" s="10">
        <f t="shared" si="105"/>
        <v>320400</v>
      </c>
      <c r="W1043" s="10">
        <f t="shared" si="106"/>
        <v>85069</v>
      </c>
      <c r="X1043" s="10">
        <f t="shared" si="107"/>
        <v>320400</v>
      </c>
      <c r="Y1043" s="10">
        <f t="shared" si="108"/>
        <v>85069</v>
      </c>
      <c r="Z1043" s="10">
        <f t="shared" si="109"/>
        <v>320400</v>
      </c>
      <c r="AA1043" s="10">
        <f t="shared" si="110"/>
        <v>85069</v>
      </c>
      <c r="AB1043" s="10">
        <f t="shared" si="111"/>
        <v>320400</v>
      </c>
      <c r="AC1043" s="10">
        <f t="shared" si="112"/>
        <v>85069</v>
      </c>
    </row>
    <row r="1044" spans="1:29" x14ac:dyDescent="0.25">
      <c r="A1044">
        <v>497</v>
      </c>
      <c r="B1044" s="10">
        <f>SUMPRODUCT((Educators!B$2:B$15000=1)*(Educators!C$2:C$15000=A1044)*(Educators!D$2:D$15000))</f>
        <v>0</v>
      </c>
      <c r="C1044" s="10">
        <f>SUMPRODUCT((Educators!B$2:B$15000=0)*(Educators!C$2:C$15000=A1044)*(Educators!D$2:D$15000))</f>
        <v>0</v>
      </c>
      <c r="D1044" s="10">
        <f t="shared" si="101"/>
        <v>0</v>
      </c>
      <c r="E1044" s="24"/>
      <c r="F1044" s="24"/>
      <c r="G1044" s="10">
        <f t="shared" si="102"/>
        <v>0</v>
      </c>
      <c r="H1044" s="24"/>
      <c r="I1044" s="24"/>
      <c r="J1044" s="10">
        <f t="shared" si="103"/>
        <v>0</v>
      </c>
      <c r="K1044" s="24"/>
      <c r="L1044" s="24"/>
      <c r="M1044" s="10">
        <f t="shared" si="104"/>
        <v>0</v>
      </c>
      <c r="V1044" s="10">
        <f t="shared" si="105"/>
        <v>320400</v>
      </c>
      <c r="W1044" s="10">
        <f t="shared" si="106"/>
        <v>85069</v>
      </c>
      <c r="X1044" s="10">
        <f t="shared" si="107"/>
        <v>320400</v>
      </c>
      <c r="Y1044" s="10">
        <f t="shared" si="108"/>
        <v>85069</v>
      </c>
      <c r="Z1044" s="10">
        <f t="shared" si="109"/>
        <v>320400</v>
      </c>
      <c r="AA1044" s="10">
        <f t="shared" si="110"/>
        <v>85069</v>
      </c>
      <c r="AB1044" s="10">
        <f t="shared" si="111"/>
        <v>320400</v>
      </c>
      <c r="AC1044" s="10">
        <f t="shared" si="112"/>
        <v>85069</v>
      </c>
    </row>
    <row r="1045" spans="1:29" x14ac:dyDescent="0.25">
      <c r="A1045">
        <v>498</v>
      </c>
      <c r="B1045" s="10">
        <f>SUMPRODUCT((Educators!B$2:B$15000=1)*(Educators!C$2:C$15000=A1045)*(Educators!D$2:D$15000))</f>
        <v>0</v>
      </c>
      <c r="C1045" s="10">
        <f>SUMPRODUCT((Educators!B$2:B$15000=0)*(Educators!C$2:C$15000=A1045)*(Educators!D$2:D$15000))</f>
        <v>0</v>
      </c>
      <c r="D1045" s="10">
        <f t="shared" si="101"/>
        <v>0</v>
      </c>
      <c r="E1045" s="24"/>
      <c r="F1045" s="24"/>
      <c r="G1045" s="10">
        <f t="shared" si="102"/>
        <v>0</v>
      </c>
      <c r="H1045" s="24"/>
      <c r="I1045" s="24"/>
      <c r="J1045" s="10">
        <f t="shared" si="103"/>
        <v>0</v>
      </c>
      <c r="K1045" s="24"/>
      <c r="L1045" s="24"/>
      <c r="M1045" s="10">
        <f t="shared" si="104"/>
        <v>0</v>
      </c>
      <c r="V1045" s="10">
        <f t="shared" si="105"/>
        <v>320400</v>
      </c>
      <c r="W1045" s="10">
        <f t="shared" si="106"/>
        <v>85069</v>
      </c>
      <c r="X1045" s="10">
        <f t="shared" si="107"/>
        <v>320400</v>
      </c>
      <c r="Y1045" s="10">
        <f t="shared" si="108"/>
        <v>85069</v>
      </c>
      <c r="Z1045" s="10">
        <f t="shared" si="109"/>
        <v>320400</v>
      </c>
      <c r="AA1045" s="10">
        <f t="shared" si="110"/>
        <v>85069</v>
      </c>
      <c r="AB1045" s="10">
        <f t="shared" si="111"/>
        <v>320400</v>
      </c>
      <c r="AC1045" s="10">
        <f t="shared" si="112"/>
        <v>85069</v>
      </c>
    </row>
    <row r="1046" spans="1:29" x14ac:dyDescent="0.25">
      <c r="A1046">
        <v>499</v>
      </c>
      <c r="B1046" s="10">
        <f>SUMPRODUCT((Educators!B$2:B$15000=1)*(Educators!C$2:C$15000=A1046)*(Educators!D$2:D$15000))</f>
        <v>0</v>
      </c>
      <c r="C1046" s="10">
        <f>SUMPRODUCT((Educators!B$2:B$15000=0)*(Educators!C$2:C$15000=A1046)*(Educators!D$2:D$15000))</f>
        <v>0</v>
      </c>
      <c r="D1046" s="10">
        <f t="shared" si="101"/>
        <v>0</v>
      </c>
      <c r="E1046" s="24"/>
      <c r="F1046" s="24"/>
      <c r="G1046" s="10">
        <f t="shared" si="102"/>
        <v>0</v>
      </c>
      <c r="H1046" s="24"/>
      <c r="I1046" s="24"/>
      <c r="J1046" s="10">
        <f t="shared" si="103"/>
        <v>0</v>
      </c>
      <c r="K1046" s="24"/>
      <c r="L1046" s="24"/>
      <c r="M1046" s="10">
        <f t="shared" si="104"/>
        <v>0</v>
      </c>
      <c r="V1046" s="10">
        <f t="shared" si="105"/>
        <v>320400</v>
      </c>
      <c r="W1046" s="10">
        <f t="shared" si="106"/>
        <v>85069</v>
      </c>
      <c r="X1046" s="10">
        <f t="shared" si="107"/>
        <v>320400</v>
      </c>
      <c r="Y1046" s="10">
        <f t="shared" si="108"/>
        <v>85069</v>
      </c>
      <c r="Z1046" s="10">
        <f t="shared" si="109"/>
        <v>320400</v>
      </c>
      <c r="AA1046" s="10">
        <f t="shared" si="110"/>
        <v>85069</v>
      </c>
      <c r="AB1046" s="10">
        <f t="shared" si="111"/>
        <v>320400</v>
      </c>
      <c r="AC1046" s="10">
        <f t="shared" si="112"/>
        <v>85069</v>
      </c>
    </row>
    <row r="1047" spans="1:29" x14ac:dyDescent="0.25">
      <c r="A1047">
        <v>500</v>
      </c>
      <c r="B1047" s="10">
        <f>SUMPRODUCT((Educators!B$2:B$15000=1)*(Educators!C$2:C$15000=A1047)*(Educators!D$2:D$15000))</f>
        <v>0</v>
      </c>
      <c r="C1047" s="10">
        <f>SUMPRODUCT((Educators!B$2:B$15000=0)*(Educators!C$2:C$15000=A1047)*(Educators!D$2:D$15000))</f>
        <v>0</v>
      </c>
      <c r="D1047" s="10">
        <f t="shared" si="101"/>
        <v>0</v>
      </c>
      <c r="E1047" s="24"/>
      <c r="F1047" s="24"/>
      <c r="G1047" s="10">
        <f t="shared" si="102"/>
        <v>0</v>
      </c>
      <c r="H1047" s="24"/>
      <c r="I1047" s="24"/>
      <c r="J1047" s="10">
        <f t="shared" si="103"/>
        <v>0</v>
      </c>
      <c r="K1047" s="24"/>
      <c r="L1047" s="24"/>
      <c r="M1047" s="10">
        <f t="shared" si="104"/>
        <v>0</v>
      </c>
      <c r="V1047" s="10">
        <f t="shared" si="105"/>
        <v>320400</v>
      </c>
      <c r="W1047" s="10">
        <f t="shared" si="106"/>
        <v>85069</v>
      </c>
      <c r="X1047" s="10">
        <f t="shared" si="107"/>
        <v>320400</v>
      </c>
      <c r="Y1047" s="10">
        <f t="shared" si="108"/>
        <v>85069</v>
      </c>
      <c r="Z1047" s="10">
        <f t="shared" si="109"/>
        <v>320400</v>
      </c>
      <c r="AA1047" s="10">
        <f t="shared" si="110"/>
        <v>85069</v>
      </c>
      <c r="AB1047" s="10">
        <f t="shared" si="111"/>
        <v>320400</v>
      </c>
      <c r="AC1047" s="10">
        <f t="shared" si="112"/>
        <v>85069</v>
      </c>
    </row>
  </sheetData>
  <phoneticPr fontId="10" type="noConversion"/>
  <pageMargins left="0.7" right="0.7" top="0.75" bottom="0.75" header="0.3" footer="0.3"/>
  <pageSetup orientation="portrait" r:id="rId1"/>
  <drawing r:id="rId2"/>
  <legacyDrawing r:id="rId3"/>
  <controls>
    <mc:AlternateContent xmlns:mc="http://schemas.openxmlformats.org/markup-compatibility/2006">
      <mc:Choice Requires="x14">
        <control shapeId="25762" r:id="rId4" name="cmdRunProjection">
          <controlPr defaultSize="0" autoLine="0" r:id="rId5">
            <anchor moveWithCells="1">
              <from>
                <xdr:col>0</xdr:col>
                <xdr:colOff>209550</xdr:colOff>
                <xdr:row>413</xdr:row>
                <xdr:rowOff>161925</xdr:rowOff>
              </from>
              <to>
                <xdr:col>2</xdr:col>
                <xdr:colOff>428625</xdr:colOff>
                <xdr:row>415</xdr:row>
                <xdr:rowOff>180975</xdr:rowOff>
              </to>
            </anchor>
          </controlPr>
        </control>
      </mc:Choice>
      <mc:Fallback>
        <control shapeId="25762" r:id="rId4" name="cmdRunProjecti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0112"/>
  <sheetViews>
    <sheetView workbookViewId="0">
      <selection activeCell="B1" sqref="B1"/>
    </sheetView>
  </sheetViews>
  <sheetFormatPr defaultRowHeight="15" x14ac:dyDescent="0.25"/>
  <cols>
    <col min="6" max="6" width="9.28515625" style="26" bestFit="1" customWidth="1"/>
    <col min="7" max="7" width="11" style="26" bestFit="1" customWidth="1"/>
    <col min="15" max="15" width="9.5703125" bestFit="1" customWidth="1"/>
  </cols>
  <sheetData>
    <row r="1" spans="1:19" x14ac:dyDescent="0.25">
      <c r="A1" t="s">
        <v>4</v>
      </c>
      <c r="B1" t="s">
        <v>5</v>
      </c>
      <c r="C1" t="s">
        <v>6</v>
      </c>
      <c r="D1" t="s">
        <v>7</v>
      </c>
      <c r="O1" s="26"/>
      <c r="P1" s="26"/>
      <c r="Q1" s="26"/>
    </row>
    <row r="2" spans="1:19" x14ac:dyDescent="0.25">
      <c r="A2">
        <v>21</v>
      </c>
      <c r="B2">
        <v>1</v>
      </c>
      <c r="C2">
        <v>1</v>
      </c>
      <c r="D2">
        <v>4</v>
      </c>
      <c r="I2" s="26"/>
      <c r="J2" s="26"/>
      <c r="K2" s="26"/>
      <c r="L2" s="26"/>
      <c r="N2" s="26"/>
      <c r="O2" s="32"/>
      <c r="P2" s="32"/>
      <c r="Q2" s="32"/>
      <c r="S2" s="26"/>
    </row>
    <row r="3" spans="1:19" x14ac:dyDescent="0.25">
      <c r="A3">
        <v>21</v>
      </c>
      <c r="B3">
        <v>1</v>
      </c>
      <c r="C3">
        <v>3</v>
      </c>
      <c r="D3">
        <v>5</v>
      </c>
      <c r="I3" s="26"/>
      <c r="J3" s="26"/>
      <c r="K3" s="26"/>
      <c r="L3" s="26"/>
      <c r="N3" s="26"/>
      <c r="O3" s="32"/>
      <c r="P3" s="32"/>
      <c r="Q3" s="32"/>
    </row>
    <row r="4" spans="1:19" x14ac:dyDescent="0.25">
      <c r="A4">
        <v>21</v>
      </c>
      <c r="B4">
        <v>1</v>
      </c>
      <c r="C4">
        <v>6</v>
      </c>
      <c r="D4">
        <v>9</v>
      </c>
      <c r="I4" s="26"/>
      <c r="J4" s="26"/>
      <c r="K4" s="26"/>
      <c r="L4" s="26"/>
      <c r="N4" s="26"/>
      <c r="O4" s="32"/>
      <c r="P4" s="32"/>
      <c r="Q4" s="32"/>
    </row>
    <row r="5" spans="1:19" x14ac:dyDescent="0.25">
      <c r="A5">
        <v>21</v>
      </c>
      <c r="B5">
        <v>1</v>
      </c>
      <c r="C5">
        <v>42</v>
      </c>
      <c r="D5">
        <v>8</v>
      </c>
      <c r="I5" s="26"/>
      <c r="J5" s="26"/>
      <c r="K5" s="26"/>
      <c r="L5" s="26"/>
      <c r="N5" s="26"/>
      <c r="O5" s="32"/>
      <c r="P5" s="32"/>
      <c r="Q5" s="32"/>
    </row>
    <row r="6" spans="1:19" x14ac:dyDescent="0.25">
      <c r="A6">
        <v>21</v>
      </c>
      <c r="B6">
        <v>1</v>
      </c>
      <c r="C6">
        <v>161</v>
      </c>
      <c r="D6">
        <v>1</v>
      </c>
      <c r="I6" s="26"/>
      <c r="J6" s="26"/>
      <c r="K6" s="26"/>
      <c r="L6" s="26"/>
      <c r="N6" s="26"/>
      <c r="O6" s="32"/>
      <c r="P6" s="32"/>
      <c r="Q6" s="32"/>
    </row>
    <row r="7" spans="1:19" x14ac:dyDescent="0.25">
      <c r="A7">
        <v>21</v>
      </c>
      <c r="B7">
        <v>1</v>
      </c>
      <c r="C7">
        <v>164</v>
      </c>
      <c r="D7">
        <v>17</v>
      </c>
      <c r="I7" s="26"/>
      <c r="J7" s="26"/>
      <c r="K7" s="26"/>
      <c r="L7" s="26"/>
      <c r="N7" s="26"/>
      <c r="O7" s="32"/>
      <c r="P7" s="32"/>
      <c r="Q7" s="32"/>
    </row>
    <row r="8" spans="1:19" x14ac:dyDescent="0.25">
      <c r="A8">
        <v>22</v>
      </c>
      <c r="B8">
        <v>1</v>
      </c>
      <c r="C8">
        <v>1</v>
      </c>
      <c r="D8">
        <v>5</v>
      </c>
      <c r="I8" s="26"/>
      <c r="J8" s="26"/>
      <c r="K8" s="26"/>
      <c r="L8" s="26"/>
      <c r="N8" s="26"/>
      <c r="O8" s="32"/>
      <c r="P8" s="32"/>
      <c r="Q8" s="32"/>
    </row>
    <row r="9" spans="1:19" x14ac:dyDescent="0.25">
      <c r="A9">
        <v>22</v>
      </c>
      <c r="B9">
        <v>1</v>
      </c>
      <c r="C9">
        <v>3</v>
      </c>
      <c r="D9">
        <v>13</v>
      </c>
      <c r="I9" s="26"/>
      <c r="J9" s="26"/>
      <c r="K9" s="26"/>
      <c r="L9" s="26"/>
      <c r="N9" s="26"/>
      <c r="O9" s="32"/>
      <c r="P9" s="32"/>
      <c r="Q9" s="32"/>
    </row>
    <row r="10" spans="1:19" x14ac:dyDescent="0.25">
      <c r="A10">
        <v>22</v>
      </c>
      <c r="B10">
        <v>1</v>
      </c>
      <c r="C10">
        <v>6</v>
      </c>
      <c r="D10">
        <v>37</v>
      </c>
      <c r="I10" s="26"/>
      <c r="J10" s="26"/>
      <c r="K10" s="26"/>
      <c r="L10" s="26"/>
      <c r="N10" s="26"/>
      <c r="O10" s="32"/>
      <c r="P10" s="32"/>
      <c r="Q10" s="32"/>
    </row>
    <row r="11" spans="1:19" x14ac:dyDescent="0.25">
      <c r="A11">
        <v>22</v>
      </c>
      <c r="B11">
        <v>1</v>
      </c>
      <c r="C11">
        <v>42</v>
      </c>
      <c r="D11">
        <v>10</v>
      </c>
      <c r="I11" s="26"/>
      <c r="J11" s="26"/>
      <c r="K11" s="26"/>
      <c r="L11" s="26"/>
      <c r="N11" s="26"/>
      <c r="O11" s="32"/>
      <c r="P11" s="32"/>
      <c r="Q11" s="32"/>
    </row>
    <row r="12" spans="1:19" x14ac:dyDescent="0.25">
      <c r="A12">
        <v>22</v>
      </c>
      <c r="B12">
        <v>1</v>
      </c>
      <c r="C12">
        <v>105</v>
      </c>
      <c r="D12">
        <v>2</v>
      </c>
      <c r="I12" s="26"/>
      <c r="J12" s="26"/>
      <c r="K12" s="26"/>
      <c r="L12" s="26"/>
      <c r="N12" s="26"/>
      <c r="O12" s="32"/>
      <c r="P12" s="32"/>
      <c r="Q12" s="32"/>
    </row>
    <row r="13" spans="1:19" x14ac:dyDescent="0.25">
      <c r="A13">
        <v>22</v>
      </c>
      <c r="B13">
        <v>1</v>
      </c>
      <c r="C13">
        <v>108</v>
      </c>
      <c r="D13">
        <v>13</v>
      </c>
      <c r="I13" s="26"/>
      <c r="J13" s="26"/>
      <c r="K13" s="26"/>
      <c r="L13" s="26"/>
      <c r="N13" s="26"/>
      <c r="O13" s="32"/>
      <c r="P13" s="32"/>
      <c r="Q13" s="32"/>
    </row>
    <row r="14" spans="1:19" x14ac:dyDescent="0.25">
      <c r="A14">
        <v>22</v>
      </c>
      <c r="B14">
        <v>1</v>
      </c>
      <c r="C14">
        <v>149</v>
      </c>
      <c r="D14">
        <v>1</v>
      </c>
      <c r="I14" s="26"/>
      <c r="J14" s="26"/>
      <c r="K14" s="26"/>
      <c r="L14" s="26"/>
      <c r="N14" s="26"/>
      <c r="O14" s="32"/>
      <c r="P14" s="32"/>
      <c r="Q14" s="32"/>
    </row>
    <row r="15" spans="1:19" x14ac:dyDescent="0.25">
      <c r="A15">
        <v>22</v>
      </c>
      <c r="B15">
        <v>1</v>
      </c>
      <c r="C15">
        <v>161</v>
      </c>
      <c r="D15">
        <v>66</v>
      </c>
      <c r="I15" s="26"/>
      <c r="J15" s="26"/>
      <c r="K15" s="26"/>
      <c r="L15" s="26"/>
      <c r="N15" s="26"/>
      <c r="O15" s="32"/>
      <c r="P15" s="32"/>
      <c r="Q15" s="32"/>
    </row>
    <row r="16" spans="1:19" x14ac:dyDescent="0.25">
      <c r="A16">
        <v>22</v>
      </c>
      <c r="B16">
        <v>1</v>
      </c>
      <c r="C16">
        <v>164</v>
      </c>
      <c r="D16">
        <v>491</v>
      </c>
      <c r="I16" s="26"/>
      <c r="J16" s="26"/>
      <c r="K16" s="26"/>
      <c r="L16" s="26"/>
      <c r="N16" s="26"/>
      <c r="O16" s="32"/>
      <c r="P16" s="32"/>
      <c r="Q16" s="32"/>
    </row>
    <row r="17" spans="1:19" x14ac:dyDescent="0.25">
      <c r="A17">
        <v>23</v>
      </c>
      <c r="B17">
        <v>0</v>
      </c>
      <c r="C17">
        <v>210</v>
      </c>
      <c r="D17">
        <v>1</v>
      </c>
      <c r="I17" s="26"/>
      <c r="J17" s="26"/>
      <c r="K17" s="26"/>
      <c r="L17" s="26"/>
      <c r="N17" s="26"/>
      <c r="O17" s="32"/>
      <c r="P17" s="32"/>
      <c r="Q17" s="32"/>
    </row>
    <row r="18" spans="1:19" x14ac:dyDescent="0.25">
      <c r="A18">
        <v>23</v>
      </c>
      <c r="B18">
        <v>1</v>
      </c>
      <c r="C18">
        <v>1</v>
      </c>
      <c r="D18">
        <v>13</v>
      </c>
      <c r="I18" s="26"/>
      <c r="J18" s="26"/>
      <c r="K18" s="26"/>
      <c r="L18" s="26"/>
      <c r="N18" s="26"/>
      <c r="O18" s="32"/>
      <c r="P18" s="32"/>
      <c r="Q18" s="32"/>
    </row>
    <row r="19" spans="1:19" x14ac:dyDescent="0.25">
      <c r="A19">
        <v>23</v>
      </c>
      <c r="B19">
        <v>1</v>
      </c>
      <c r="C19">
        <v>3</v>
      </c>
      <c r="D19">
        <v>17</v>
      </c>
      <c r="I19" s="26"/>
      <c r="J19" s="26"/>
      <c r="K19" s="26"/>
      <c r="L19" s="26"/>
      <c r="N19" s="26"/>
      <c r="O19" s="32"/>
      <c r="P19" s="32"/>
      <c r="Q19" s="32"/>
    </row>
    <row r="20" spans="1:19" x14ac:dyDescent="0.25">
      <c r="A20">
        <v>23</v>
      </c>
      <c r="B20">
        <v>1</v>
      </c>
      <c r="C20">
        <v>5</v>
      </c>
      <c r="D20">
        <v>1</v>
      </c>
      <c r="I20" s="26"/>
      <c r="J20" s="26"/>
      <c r="K20" s="26"/>
      <c r="L20" s="26"/>
      <c r="N20" s="26"/>
      <c r="O20" s="32"/>
      <c r="P20" s="32"/>
      <c r="Q20" s="32"/>
    </row>
    <row r="21" spans="1:19" x14ac:dyDescent="0.25">
      <c r="A21">
        <v>23</v>
      </c>
      <c r="B21">
        <v>1</v>
      </c>
      <c r="C21">
        <v>6</v>
      </c>
      <c r="D21">
        <v>37</v>
      </c>
      <c r="I21" s="26"/>
      <c r="J21" s="26"/>
      <c r="K21" s="26"/>
      <c r="L21" s="26"/>
      <c r="N21" s="26"/>
      <c r="O21" s="32"/>
      <c r="P21" s="32"/>
      <c r="Q21" s="32"/>
    </row>
    <row r="22" spans="1:19" x14ac:dyDescent="0.25">
      <c r="A22">
        <v>23</v>
      </c>
      <c r="B22">
        <v>1</v>
      </c>
      <c r="C22">
        <v>42</v>
      </c>
      <c r="D22">
        <v>34</v>
      </c>
      <c r="I22" s="26"/>
      <c r="J22" s="26"/>
      <c r="K22" s="26"/>
      <c r="L22" s="26"/>
      <c r="N22" s="26"/>
      <c r="O22" s="32"/>
      <c r="P22" s="32"/>
      <c r="Q22" s="32"/>
    </row>
    <row r="23" spans="1:19" x14ac:dyDescent="0.25">
      <c r="A23">
        <v>23</v>
      </c>
      <c r="B23">
        <v>1</v>
      </c>
      <c r="C23">
        <v>105</v>
      </c>
      <c r="D23">
        <v>7</v>
      </c>
      <c r="I23" s="26"/>
      <c r="J23" s="26"/>
      <c r="K23" s="26"/>
      <c r="L23" s="26"/>
      <c r="N23" s="26"/>
      <c r="O23" s="32"/>
      <c r="P23" s="32"/>
      <c r="Q23" s="32"/>
    </row>
    <row r="24" spans="1:19" x14ac:dyDescent="0.25">
      <c r="A24">
        <v>23</v>
      </c>
      <c r="B24">
        <v>1</v>
      </c>
      <c r="C24">
        <v>107</v>
      </c>
      <c r="D24">
        <v>1</v>
      </c>
      <c r="I24" s="26"/>
      <c r="J24" s="26"/>
      <c r="K24" s="26"/>
      <c r="L24" s="26"/>
      <c r="N24" s="26"/>
      <c r="O24" s="32"/>
      <c r="P24" s="32"/>
      <c r="Q24" s="32"/>
      <c r="S24" s="26"/>
    </row>
    <row r="25" spans="1:19" x14ac:dyDescent="0.25">
      <c r="A25">
        <v>23</v>
      </c>
      <c r="B25">
        <v>1</v>
      </c>
      <c r="C25">
        <v>108</v>
      </c>
      <c r="D25">
        <v>38</v>
      </c>
      <c r="I25" s="26"/>
      <c r="J25" s="26"/>
      <c r="K25" s="26"/>
      <c r="L25" s="26"/>
      <c r="N25" s="26"/>
      <c r="O25" s="32"/>
      <c r="P25" s="32"/>
      <c r="Q25" s="32"/>
      <c r="S25" s="26"/>
    </row>
    <row r="26" spans="1:19" x14ac:dyDescent="0.25">
      <c r="A26">
        <v>23</v>
      </c>
      <c r="B26">
        <v>1</v>
      </c>
      <c r="C26">
        <v>109</v>
      </c>
      <c r="D26">
        <v>1</v>
      </c>
      <c r="I26" s="26"/>
      <c r="J26" s="26"/>
      <c r="K26" s="26"/>
      <c r="L26" s="26"/>
      <c r="N26" s="26"/>
      <c r="O26" s="32"/>
      <c r="P26" s="32"/>
      <c r="Q26" s="32"/>
      <c r="S26" s="35"/>
    </row>
    <row r="27" spans="1:19" x14ac:dyDescent="0.25">
      <c r="A27">
        <v>23</v>
      </c>
      <c r="B27">
        <v>1</v>
      </c>
      <c r="C27">
        <v>149</v>
      </c>
      <c r="D27">
        <v>1</v>
      </c>
      <c r="I27" s="26"/>
      <c r="J27" s="26"/>
      <c r="K27" s="26"/>
      <c r="L27" s="26"/>
      <c r="N27" s="26"/>
      <c r="O27" s="32"/>
      <c r="P27" s="32"/>
      <c r="Q27" s="32"/>
      <c r="S27" s="26"/>
    </row>
    <row r="28" spans="1:19" x14ac:dyDescent="0.25">
      <c r="A28">
        <v>23</v>
      </c>
      <c r="B28">
        <v>1</v>
      </c>
      <c r="C28">
        <v>161</v>
      </c>
      <c r="D28">
        <v>152</v>
      </c>
      <c r="I28" s="26"/>
      <c r="J28" s="26"/>
      <c r="K28" s="26"/>
      <c r="L28" s="26"/>
      <c r="N28" s="26"/>
      <c r="O28" s="32"/>
      <c r="P28" s="32"/>
      <c r="Q28" s="32"/>
    </row>
    <row r="29" spans="1:19" x14ac:dyDescent="0.25">
      <c r="A29">
        <v>23</v>
      </c>
      <c r="B29">
        <v>1</v>
      </c>
      <c r="C29">
        <v>164</v>
      </c>
      <c r="D29">
        <v>2059</v>
      </c>
      <c r="I29" s="26"/>
      <c r="J29" s="26"/>
      <c r="K29" s="26"/>
      <c r="L29" s="26"/>
      <c r="N29" s="26"/>
      <c r="O29" s="32"/>
      <c r="P29" s="32"/>
      <c r="Q29" s="32"/>
    </row>
    <row r="30" spans="1:19" x14ac:dyDescent="0.25">
      <c r="A30">
        <v>23</v>
      </c>
      <c r="B30">
        <v>1</v>
      </c>
      <c r="C30">
        <v>166</v>
      </c>
      <c r="D30">
        <v>1</v>
      </c>
      <c r="I30" s="26"/>
      <c r="J30" s="26"/>
      <c r="K30" s="26"/>
      <c r="L30" s="26"/>
      <c r="N30" s="26"/>
      <c r="O30" s="32"/>
      <c r="P30" s="32"/>
      <c r="Q30" s="32"/>
    </row>
    <row r="31" spans="1:19" x14ac:dyDescent="0.25">
      <c r="A31">
        <v>23</v>
      </c>
      <c r="B31">
        <v>1</v>
      </c>
      <c r="C31">
        <v>167</v>
      </c>
      <c r="D31">
        <v>2</v>
      </c>
      <c r="I31" s="26"/>
      <c r="J31" s="26"/>
      <c r="K31" s="26"/>
      <c r="L31" s="26"/>
      <c r="N31" s="26"/>
      <c r="O31" s="32"/>
      <c r="P31" s="32"/>
      <c r="Q31" s="32"/>
    </row>
    <row r="32" spans="1:19" x14ac:dyDescent="0.25">
      <c r="A32">
        <v>23</v>
      </c>
      <c r="B32">
        <v>1</v>
      </c>
      <c r="C32">
        <v>168</v>
      </c>
      <c r="D32">
        <v>1</v>
      </c>
      <c r="I32" s="26"/>
      <c r="J32" s="26"/>
      <c r="K32" s="26"/>
      <c r="L32" s="26"/>
      <c r="N32" s="26"/>
      <c r="O32" s="32"/>
      <c r="P32" s="32"/>
      <c r="Q32" s="32"/>
    </row>
    <row r="33" spans="1:21" x14ac:dyDescent="0.25">
      <c r="A33">
        <v>23</v>
      </c>
      <c r="B33">
        <v>1</v>
      </c>
      <c r="C33">
        <v>190</v>
      </c>
      <c r="D33">
        <v>1</v>
      </c>
      <c r="I33" s="26"/>
      <c r="J33" s="26"/>
      <c r="K33" s="26"/>
      <c r="L33" s="26"/>
      <c r="N33" s="26"/>
      <c r="O33" s="32"/>
      <c r="P33" s="32"/>
      <c r="Q33" s="32"/>
    </row>
    <row r="34" spans="1:21" x14ac:dyDescent="0.25">
      <c r="A34">
        <v>24</v>
      </c>
      <c r="B34">
        <v>1</v>
      </c>
      <c r="C34">
        <v>1</v>
      </c>
      <c r="D34">
        <v>11</v>
      </c>
      <c r="I34" s="26"/>
      <c r="J34" s="26"/>
      <c r="K34" s="26"/>
      <c r="L34" s="26"/>
      <c r="N34" s="26"/>
      <c r="O34" s="32"/>
      <c r="P34" s="32"/>
      <c r="Q34" s="32"/>
    </row>
    <row r="35" spans="1:21" x14ac:dyDescent="0.25">
      <c r="A35">
        <v>24</v>
      </c>
      <c r="B35">
        <v>1</v>
      </c>
      <c r="C35">
        <v>3</v>
      </c>
      <c r="D35">
        <v>17</v>
      </c>
      <c r="I35" s="26"/>
      <c r="J35" s="26"/>
      <c r="K35" s="26"/>
      <c r="L35" s="26"/>
      <c r="N35" s="26"/>
      <c r="O35" s="32"/>
      <c r="P35" s="32"/>
      <c r="Q35" s="32"/>
    </row>
    <row r="36" spans="1:21" x14ac:dyDescent="0.25">
      <c r="A36">
        <v>24</v>
      </c>
      <c r="B36">
        <v>1</v>
      </c>
      <c r="C36">
        <v>5</v>
      </c>
      <c r="D36">
        <v>1</v>
      </c>
      <c r="I36" s="26"/>
      <c r="J36" s="26"/>
      <c r="K36" s="26"/>
      <c r="L36" s="26"/>
      <c r="N36" s="26"/>
      <c r="O36" s="32"/>
      <c r="P36" s="32"/>
      <c r="Q36" s="32"/>
    </row>
    <row r="37" spans="1:21" x14ac:dyDescent="0.25">
      <c r="A37">
        <v>24</v>
      </c>
      <c r="B37">
        <v>1</v>
      </c>
      <c r="C37">
        <v>6</v>
      </c>
      <c r="D37">
        <v>55</v>
      </c>
      <c r="I37" s="26"/>
      <c r="J37" s="26"/>
      <c r="K37" s="26"/>
      <c r="L37" s="26"/>
      <c r="N37" s="26"/>
      <c r="O37" s="32"/>
      <c r="P37" s="32"/>
      <c r="Q37" s="32"/>
    </row>
    <row r="38" spans="1:21" x14ac:dyDescent="0.25">
      <c r="A38">
        <v>24</v>
      </c>
      <c r="B38">
        <v>1</v>
      </c>
      <c r="C38">
        <v>42</v>
      </c>
      <c r="D38">
        <v>42</v>
      </c>
      <c r="I38" s="26"/>
      <c r="J38" s="26"/>
      <c r="K38" s="26"/>
      <c r="L38" s="26"/>
      <c r="N38" s="26"/>
      <c r="O38" s="32"/>
      <c r="P38" s="32"/>
      <c r="Q38" s="32"/>
    </row>
    <row r="39" spans="1:21" x14ac:dyDescent="0.25">
      <c r="A39">
        <v>24</v>
      </c>
      <c r="B39">
        <v>1</v>
      </c>
      <c r="C39">
        <v>72</v>
      </c>
      <c r="D39">
        <v>3</v>
      </c>
      <c r="I39" s="26"/>
      <c r="J39" s="26"/>
      <c r="K39" s="26"/>
      <c r="L39" s="26"/>
      <c r="N39" s="26"/>
      <c r="O39" s="32"/>
      <c r="P39" s="32"/>
      <c r="Q39" s="32"/>
    </row>
    <row r="40" spans="1:21" x14ac:dyDescent="0.25">
      <c r="A40">
        <v>24</v>
      </c>
      <c r="B40">
        <v>1</v>
      </c>
      <c r="C40">
        <v>78</v>
      </c>
      <c r="D40">
        <v>1</v>
      </c>
      <c r="I40" s="26"/>
      <c r="J40" s="26"/>
      <c r="K40" s="26"/>
      <c r="L40" s="26"/>
      <c r="N40" s="26"/>
      <c r="O40" s="32"/>
      <c r="P40" s="32"/>
      <c r="Q40" s="32"/>
    </row>
    <row r="41" spans="1:21" x14ac:dyDescent="0.25">
      <c r="A41">
        <v>24</v>
      </c>
      <c r="B41">
        <v>1</v>
      </c>
      <c r="C41">
        <v>95</v>
      </c>
      <c r="D41">
        <v>1</v>
      </c>
      <c r="I41" s="26"/>
      <c r="J41" s="26"/>
      <c r="K41" s="26"/>
      <c r="L41" s="26"/>
      <c r="N41" s="26"/>
      <c r="O41" s="32"/>
      <c r="P41" s="32"/>
      <c r="Q41" s="32"/>
      <c r="U41" s="26"/>
    </row>
    <row r="42" spans="1:21" x14ac:dyDescent="0.25">
      <c r="A42">
        <v>24</v>
      </c>
      <c r="B42">
        <v>1</v>
      </c>
      <c r="C42">
        <v>105</v>
      </c>
      <c r="D42">
        <v>2</v>
      </c>
      <c r="I42" s="26"/>
      <c r="J42" s="26"/>
      <c r="K42" s="26"/>
      <c r="L42" s="26"/>
      <c r="N42" s="26"/>
      <c r="O42" s="32"/>
      <c r="P42" s="32"/>
      <c r="Q42" s="32"/>
      <c r="U42" s="26"/>
    </row>
    <row r="43" spans="1:21" x14ac:dyDescent="0.25">
      <c r="A43">
        <v>24</v>
      </c>
      <c r="B43">
        <v>1</v>
      </c>
      <c r="C43">
        <v>108</v>
      </c>
      <c r="D43">
        <v>59</v>
      </c>
      <c r="I43" s="26"/>
      <c r="J43" s="26"/>
      <c r="K43" s="26"/>
      <c r="L43" s="26"/>
      <c r="N43" s="26"/>
      <c r="O43" s="32"/>
      <c r="P43" s="32"/>
      <c r="Q43" s="32"/>
      <c r="U43" s="35"/>
    </row>
    <row r="44" spans="1:21" x14ac:dyDescent="0.25">
      <c r="A44">
        <v>24</v>
      </c>
      <c r="B44">
        <v>1</v>
      </c>
      <c r="C44">
        <v>109</v>
      </c>
      <c r="D44">
        <v>1</v>
      </c>
      <c r="I44" s="26"/>
      <c r="J44" s="26"/>
      <c r="K44" s="26"/>
      <c r="L44" s="26"/>
      <c r="N44" s="26"/>
      <c r="O44" s="32"/>
      <c r="P44" s="32"/>
      <c r="Q44" s="32"/>
      <c r="U44" s="34"/>
    </row>
    <row r="45" spans="1:21" x14ac:dyDescent="0.25">
      <c r="A45">
        <v>24</v>
      </c>
      <c r="B45">
        <v>1</v>
      </c>
      <c r="C45">
        <v>110</v>
      </c>
      <c r="D45">
        <v>1</v>
      </c>
      <c r="I45" s="26"/>
      <c r="J45" s="26"/>
      <c r="K45" s="26"/>
      <c r="L45" s="26"/>
      <c r="N45" s="26"/>
      <c r="O45" s="32"/>
      <c r="P45" s="32"/>
      <c r="Q45" s="32"/>
    </row>
    <row r="46" spans="1:21" x14ac:dyDescent="0.25">
      <c r="A46">
        <v>24</v>
      </c>
      <c r="B46">
        <v>1</v>
      </c>
      <c r="C46">
        <v>149</v>
      </c>
      <c r="D46">
        <v>7</v>
      </c>
      <c r="I46" s="26"/>
      <c r="J46" s="26"/>
      <c r="K46" s="26"/>
      <c r="L46" s="26"/>
      <c r="N46" s="26"/>
      <c r="O46" s="32"/>
      <c r="P46" s="32"/>
      <c r="Q46" s="32"/>
    </row>
    <row r="47" spans="1:21" x14ac:dyDescent="0.25">
      <c r="A47">
        <v>24</v>
      </c>
      <c r="B47">
        <v>1</v>
      </c>
      <c r="C47">
        <v>160</v>
      </c>
      <c r="D47">
        <v>7</v>
      </c>
      <c r="I47" s="26"/>
      <c r="J47" s="26"/>
      <c r="K47" s="26"/>
      <c r="L47" s="26"/>
    </row>
    <row r="48" spans="1:21" x14ac:dyDescent="0.25">
      <c r="A48">
        <v>24</v>
      </c>
      <c r="B48">
        <v>1</v>
      </c>
      <c r="C48">
        <v>161</v>
      </c>
      <c r="D48">
        <v>259</v>
      </c>
      <c r="I48" s="26"/>
      <c r="J48" s="26"/>
      <c r="K48" s="26"/>
      <c r="L48" s="26"/>
      <c r="O48" s="32"/>
      <c r="P48" s="32"/>
      <c r="Q48" s="32"/>
    </row>
    <row r="49" spans="1:17" x14ac:dyDescent="0.25">
      <c r="A49">
        <v>24</v>
      </c>
      <c r="B49">
        <v>1</v>
      </c>
      <c r="C49">
        <v>164</v>
      </c>
      <c r="D49">
        <v>4076</v>
      </c>
      <c r="I49" s="26"/>
      <c r="J49" s="26"/>
      <c r="K49" s="26"/>
      <c r="L49" s="26"/>
    </row>
    <row r="50" spans="1:17" x14ac:dyDescent="0.25">
      <c r="A50">
        <v>24</v>
      </c>
      <c r="B50">
        <v>1</v>
      </c>
      <c r="C50">
        <v>165</v>
      </c>
      <c r="D50">
        <v>1</v>
      </c>
      <c r="I50" s="26"/>
      <c r="J50" s="26"/>
      <c r="K50" s="26"/>
      <c r="L50" s="26"/>
      <c r="O50" s="33"/>
    </row>
    <row r="51" spans="1:17" x14ac:dyDescent="0.25">
      <c r="A51">
        <v>24</v>
      </c>
      <c r="B51">
        <v>1</v>
      </c>
      <c r="C51">
        <v>166</v>
      </c>
      <c r="D51">
        <v>2</v>
      </c>
      <c r="I51" s="26"/>
      <c r="J51" s="26"/>
      <c r="K51" s="26"/>
      <c r="L51" s="26"/>
    </row>
    <row r="52" spans="1:17" x14ac:dyDescent="0.25">
      <c r="A52">
        <v>24</v>
      </c>
      <c r="B52">
        <v>1</v>
      </c>
      <c r="C52">
        <v>167</v>
      </c>
      <c r="D52">
        <v>16</v>
      </c>
      <c r="I52" s="26"/>
      <c r="J52" s="26"/>
      <c r="K52" s="26"/>
      <c r="L52" s="26"/>
    </row>
    <row r="53" spans="1:17" x14ac:dyDescent="0.25">
      <c r="A53">
        <v>24</v>
      </c>
      <c r="B53">
        <v>1</v>
      </c>
      <c r="C53">
        <v>168</v>
      </c>
      <c r="D53">
        <v>1</v>
      </c>
      <c r="I53" s="26"/>
      <c r="J53" s="26"/>
      <c r="K53" s="26"/>
      <c r="L53" s="26"/>
      <c r="O53" s="36"/>
      <c r="P53" s="36"/>
      <c r="Q53" s="37"/>
    </row>
    <row r="54" spans="1:17" x14ac:dyDescent="0.25">
      <c r="A54">
        <v>24</v>
      </c>
      <c r="B54">
        <v>1</v>
      </c>
      <c r="C54">
        <v>176</v>
      </c>
      <c r="D54">
        <v>1</v>
      </c>
      <c r="I54" s="26"/>
      <c r="J54" s="26"/>
      <c r="K54" s="26"/>
      <c r="L54" s="26"/>
      <c r="O54" s="36"/>
      <c r="P54" s="36"/>
      <c r="Q54" s="37"/>
    </row>
    <row r="55" spans="1:17" x14ac:dyDescent="0.25">
      <c r="A55">
        <v>24</v>
      </c>
      <c r="B55">
        <v>1</v>
      </c>
      <c r="C55">
        <v>187</v>
      </c>
      <c r="D55">
        <v>1</v>
      </c>
      <c r="I55" s="26"/>
      <c r="J55" s="26"/>
      <c r="K55" s="26"/>
      <c r="L55" s="26"/>
      <c r="O55" s="36"/>
      <c r="P55" s="36"/>
      <c r="Q55" s="37"/>
    </row>
    <row r="56" spans="1:17" x14ac:dyDescent="0.25">
      <c r="A56">
        <v>24</v>
      </c>
      <c r="B56">
        <v>1</v>
      </c>
      <c r="C56">
        <v>190</v>
      </c>
      <c r="D56">
        <v>14</v>
      </c>
      <c r="I56" s="26"/>
      <c r="J56" s="26"/>
      <c r="K56" s="26"/>
      <c r="L56" s="26"/>
    </row>
    <row r="57" spans="1:17" x14ac:dyDescent="0.25">
      <c r="A57">
        <v>25</v>
      </c>
      <c r="B57">
        <v>0</v>
      </c>
      <c r="C57">
        <v>210</v>
      </c>
      <c r="D57">
        <v>1</v>
      </c>
      <c r="I57" s="26"/>
      <c r="J57" s="26"/>
      <c r="K57" s="26"/>
      <c r="L57" s="26"/>
    </row>
    <row r="58" spans="1:17" x14ac:dyDescent="0.25">
      <c r="A58">
        <v>25</v>
      </c>
      <c r="B58">
        <v>1</v>
      </c>
      <c r="C58">
        <v>1</v>
      </c>
      <c r="D58">
        <v>9</v>
      </c>
      <c r="I58" s="26"/>
      <c r="J58" s="26"/>
      <c r="K58" s="26"/>
      <c r="L58" s="26"/>
    </row>
    <row r="59" spans="1:17" x14ac:dyDescent="0.25">
      <c r="A59">
        <v>25</v>
      </c>
      <c r="B59">
        <v>1</v>
      </c>
      <c r="C59">
        <v>3</v>
      </c>
      <c r="D59">
        <v>11</v>
      </c>
      <c r="I59" s="26"/>
      <c r="J59" s="26"/>
      <c r="K59" s="26"/>
      <c r="L59" s="26"/>
    </row>
    <row r="60" spans="1:17" x14ac:dyDescent="0.25">
      <c r="A60">
        <v>25</v>
      </c>
      <c r="B60">
        <v>1</v>
      </c>
      <c r="C60">
        <v>6</v>
      </c>
      <c r="D60">
        <v>49</v>
      </c>
      <c r="I60" s="26"/>
      <c r="J60" s="26"/>
      <c r="K60" s="26"/>
      <c r="L60" s="26"/>
    </row>
    <row r="61" spans="1:17" x14ac:dyDescent="0.25">
      <c r="A61">
        <v>25</v>
      </c>
      <c r="B61">
        <v>1</v>
      </c>
      <c r="C61">
        <v>42</v>
      </c>
      <c r="D61">
        <v>67</v>
      </c>
      <c r="I61" s="26"/>
      <c r="J61" s="26"/>
      <c r="K61" s="26"/>
      <c r="L61" s="26"/>
    </row>
    <row r="62" spans="1:17" x14ac:dyDescent="0.25">
      <c r="A62">
        <v>25</v>
      </c>
      <c r="B62">
        <v>1</v>
      </c>
      <c r="C62">
        <v>92</v>
      </c>
      <c r="D62">
        <v>1</v>
      </c>
      <c r="I62" s="26"/>
      <c r="J62" s="26"/>
      <c r="K62" s="26"/>
      <c r="L62" s="26"/>
    </row>
    <row r="63" spans="1:17" x14ac:dyDescent="0.25">
      <c r="A63">
        <v>25</v>
      </c>
      <c r="B63">
        <v>1</v>
      </c>
      <c r="C63">
        <v>105</v>
      </c>
      <c r="D63">
        <v>7</v>
      </c>
      <c r="I63" s="26"/>
      <c r="J63" s="26"/>
      <c r="K63" s="26"/>
      <c r="L63" s="26"/>
    </row>
    <row r="64" spans="1:17" x14ac:dyDescent="0.25">
      <c r="A64">
        <v>25</v>
      </c>
      <c r="B64">
        <v>1</v>
      </c>
      <c r="C64">
        <v>106</v>
      </c>
      <c r="D64">
        <v>1</v>
      </c>
      <c r="I64" s="26"/>
      <c r="J64" s="26"/>
      <c r="K64" s="26"/>
      <c r="L64" s="26"/>
    </row>
    <row r="65" spans="1:12" x14ac:dyDescent="0.25">
      <c r="A65">
        <v>25</v>
      </c>
      <c r="B65">
        <v>1</v>
      </c>
      <c r="C65">
        <v>108</v>
      </c>
      <c r="D65">
        <v>84</v>
      </c>
      <c r="I65" s="26"/>
      <c r="J65" s="26"/>
      <c r="K65" s="26"/>
      <c r="L65" s="26"/>
    </row>
    <row r="66" spans="1:12" x14ac:dyDescent="0.25">
      <c r="A66">
        <v>25</v>
      </c>
      <c r="B66">
        <v>1</v>
      </c>
      <c r="C66">
        <v>109</v>
      </c>
      <c r="D66">
        <v>2</v>
      </c>
      <c r="I66" s="26"/>
      <c r="J66" s="26"/>
      <c r="K66" s="26"/>
      <c r="L66" s="26"/>
    </row>
    <row r="67" spans="1:12" x14ac:dyDescent="0.25">
      <c r="A67">
        <v>25</v>
      </c>
      <c r="B67">
        <v>1</v>
      </c>
      <c r="C67">
        <v>111</v>
      </c>
      <c r="D67">
        <v>3</v>
      </c>
      <c r="I67" s="26"/>
      <c r="J67" s="26"/>
      <c r="K67" s="26"/>
      <c r="L67" s="26"/>
    </row>
    <row r="68" spans="1:12" x14ac:dyDescent="0.25">
      <c r="A68">
        <v>25</v>
      </c>
      <c r="B68">
        <v>1</v>
      </c>
      <c r="C68">
        <v>149</v>
      </c>
      <c r="D68">
        <v>23</v>
      </c>
      <c r="I68" s="26"/>
      <c r="J68" s="26"/>
      <c r="K68" s="26"/>
      <c r="L68" s="26"/>
    </row>
    <row r="69" spans="1:12" x14ac:dyDescent="0.25">
      <c r="A69">
        <v>25</v>
      </c>
      <c r="B69">
        <v>1</v>
      </c>
      <c r="C69">
        <v>160</v>
      </c>
      <c r="D69">
        <v>29</v>
      </c>
      <c r="I69" s="26"/>
      <c r="J69" s="26"/>
      <c r="K69" s="26"/>
      <c r="L69" s="26"/>
    </row>
    <row r="70" spans="1:12" x14ac:dyDescent="0.25">
      <c r="A70">
        <v>25</v>
      </c>
      <c r="B70">
        <v>1</v>
      </c>
      <c r="C70">
        <v>161</v>
      </c>
      <c r="D70">
        <v>250</v>
      </c>
      <c r="I70" s="26"/>
      <c r="J70" s="26"/>
      <c r="K70" s="26"/>
      <c r="L70" s="26"/>
    </row>
    <row r="71" spans="1:12" x14ac:dyDescent="0.25">
      <c r="A71">
        <v>25</v>
      </c>
      <c r="B71">
        <v>1</v>
      </c>
      <c r="C71">
        <v>164</v>
      </c>
      <c r="D71">
        <v>5731</v>
      </c>
      <c r="I71" s="26"/>
      <c r="J71" s="26"/>
      <c r="K71" s="26"/>
      <c r="L71" s="26"/>
    </row>
    <row r="72" spans="1:12" x14ac:dyDescent="0.25">
      <c r="A72">
        <v>25</v>
      </c>
      <c r="B72">
        <v>1</v>
      </c>
      <c r="C72">
        <v>165</v>
      </c>
      <c r="D72">
        <v>1</v>
      </c>
      <c r="I72" s="26"/>
      <c r="J72" s="26"/>
      <c r="K72" s="26"/>
      <c r="L72" s="26"/>
    </row>
    <row r="73" spans="1:12" x14ac:dyDescent="0.25">
      <c r="A73">
        <v>25</v>
      </c>
      <c r="B73">
        <v>1</v>
      </c>
      <c r="C73">
        <v>166</v>
      </c>
      <c r="D73">
        <v>8</v>
      </c>
      <c r="I73" s="26"/>
      <c r="J73" s="26"/>
      <c r="K73" s="26"/>
      <c r="L73" s="26"/>
    </row>
    <row r="74" spans="1:12" x14ac:dyDescent="0.25">
      <c r="A74">
        <v>25</v>
      </c>
      <c r="B74">
        <v>1</v>
      </c>
      <c r="C74">
        <v>167</v>
      </c>
      <c r="D74">
        <v>242</v>
      </c>
      <c r="I74" s="26"/>
      <c r="J74" s="26"/>
      <c r="K74" s="26"/>
      <c r="L74" s="26"/>
    </row>
    <row r="75" spans="1:12" x14ac:dyDescent="0.25">
      <c r="A75">
        <v>25</v>
      </c>
      <c r="B75">
        <v>1</v>
      </c>
      <c r="C75">
        <v>168</v>
      </c>
      <c r="D75">
        <v>8</v>
      </c>
      <c r="I75" s="26"/>
      <c r="J75" s="26"/>
      <c r="K75" s="26"/>
      <c r="L75" s="26"/>
    </row>
    <row r="76" spans="1:12" x14ac:dyDescent="0.25">
      <c r="A76">
        <v>25</v>
      </c>
      <c r="B76">
        <v>1</v>
      </c>
      <c r="C76">
        <v>169</v>
      </c>
      <c r="D76">
        <v>5</v>
      </c>
      <c r="I76" s="26"/>
      <c r="J76" s="26"/>
      <c r="K76" s="26"/>
      <c r="L76" s="26"/>
    </row>
    <row r="77" spans="1:12" x14ac:dyDescent="0.25">
      <c r="A77">
        <v>25</v>
      </c>
      <c r="B77">
        <v>1</v>
      </c>
      <c r="C77">
        <v>170</v>
      </c>
      <c r="D77">
        <v>1</v>
      </c>
      <c r="I77" s="26"/>
      <c r="J77" s="26"/>
      <c r="K77" s="26"/>
      <c r="L77" s="26"/>
    </row>
    <row r="78" spans="1:12" x14ac:dyDescent="0.25">
      <c r="A78">
        <v>25</v>
      </c>
      <c r="B78">
        <v>1</v>
      </c>
      <c r="C78">
        <v>172</v>
      </c>
      <c r="D78">
        <v>6</v>
      </c>
      <c r="I78" s="26"/>
      <c r="J78" s="26"/>
      <c r="K78" s="26"/>
      <c r="L78" s="26"/>
    </row>
    <row r="79" spans="1:12" x14ac:dyDescent="0.25">
      <c r="A79">
        <v>25</v>
      </c>
      <c r="B79">
        <v>1</v>
      </c>
      <c r="C79">
        <v>174</v>
      </c>
      <c r="D79">
        <v>1</v>
      </c>
      <c r="I79" s="26"/>
      <c r="J79" s="26"/>
      <c r="K79" s="26"/>
      <c r="L79" s="26"/>
    </row>
    <row r="80" spans="1:12" x14ac:dyDescent="0.25">
      <c r="A80">
        <v>25</v>
      </c>
      <c r="B80">
        <v>1</v>
      </c>
      <c r="C80">
        <v>176</v>
      </c>
      <c r="D80">
        <v>2</v>
      </c>
      <c r="I80" s="26"/>
      <c r="J80" s="26"/>
      <c r="K80" s="26"/>
      <c r="L80" s="26"/>
    </row>
    <row r="81" spans="1:12" x14ac:dyDescent="0.25">
      <c r="A81">
        <v>25</v>
      </c>
      <c r="B81">
        <v>1</v>
      </c>
      <c r="C81">
        <v>190</v>
      </c>
      <c r="D81">
        <v>32</v>
      </c>
      <c r="I81" s="26"/>
      <c r="J81" s="26"/>
      <c r="K81" s="26"/>
      <c r="L81" s="26"/>
    </row>
    <row r="82" spans="1:12" x14ac:dyDescent="0.25">
      <c r="A82">
        <v>25</v>
      </c>
      <c r="B82">
        <v>1</v>
      </c>
      <c r="C82">
        <v>223</v>
      </c>
      <c r="D82">
        <v>1</v>
      </c>
      <c r="I82" s="26"/>
      <c r="J82" s="26"/>
      <c r="K82" s="26"/>
      <c r="L82" s="26"/>
    </row>
    <row r="83" spans="1:12" x14ac:dyDescent="0.25">
      <c r="A83">
        <v>26</v>
      </c>
      <c r="B83">
        <v>0</v>
      </c>
      <c r="C83">
        <v>210</v>
      </c>
      <c r="D83">
        <v>12</v>
      </c>
      <c r="I83" s="26"/>
      <c r="J83" s="26"/>
      <c r="K83" s="26"/>
      <c r="L83" s="26"/>
    </row>
    <row r="84" spans="1:12" x14ac:dyDescent="0.25">
      <c r="A84">
        <v>26</v>
      </c>
      <c r="B84">
        <v>1</v>
      </c>
      <c r="C84">
        <v>1</v>
      </c>
      <c r="D84">
        <v>13</v>
      </c>
      <c r="I84" s="26"/>
      <c r="J84" s="26"/>
      <c r="K84" s="26"/>
      <c r="L84" s="26"/>
    </row>
    <row r="85" spans="1:12" x14ac:dyDescent="0.25">
      <c r="A85">
        <v>26</v>
      </c>
      <c r="B85">
        <v>1</v>
      </c>
      <c r="C85">
        <v>3</v>
      </c>
      <c r="D85">
        <v>6</v>
      </c>
      <c r="I85" s="26"/>
      <c r="J85" s="26"/>
      <c r="K85" s="26"/>
      <c r="L85" s="26"/>
    </row>
    <row r="86" spans="1:12" x14ac:dyDescent="0.25">
      <c r="A86">
        <v>26</v>
      </c>
      <c r="B86">
        <v>1</v>
      </c>
      <c r="C86">
        <v>6</v>
      </c>
      <c r="D86">
        <v>62</v>
      </c>
      <c r="I86" s="26"/>
      <c r="J86" s="26"/>
      <c r="K86" s="26"/>
      <c r="L86" s="26"/>
    </row>
    <row r="87" spans="1:12" x14ac:dyDescent="0.25">
      <c r="A87">
        <v>26</v>
      </c>
      <c r="B87">
        <v>1</v>
      </c>
      <c r="C87">
        <v>9</v>
      </c>
      <c r="D87">
        <v>1</v>
      </c>
      <c r="I87" s="26"/>
      <c r="J87" s="26"/>
      <c r="K87" s="26"/>
      <c r="L87" s="26"/>
    </row>
    <row r="88" spans="1:12" x14ac:dyDescent="0.25">
      <c r="A88">
        <v>26</v>
      </c>
      <c r="B88">
        <v>1</v>
      </c>
      <c r="C88">
        <v>42</v>
      </c>
      <c r="D88">
        <v>86</v>
      </c>
      <c r="I88" s="26"/>
      <c r="J88" s="26"/>
      <c r="K88" s="26"/>
      <c r="L88" s="26"/>
    </row>
    <row r="89" spans="1:12" x14ac:dyDescent="0.25">
      <c r="A89">
        <v>26</v>
      </c>
      <c r="B89">
        <v>1</v>
      </c>
      <c r="C89">
        <v>69</v>
      </c>
      <c r="D89">
        <v>1</v>
      </c>
      <c r="I89" s="26"/>
      <c r="J89" s="26"/>
      <c r="K89" s="26"/>
      <c r="L89" s="26"/>
    </row>
    <row r="90" spans="1:12" x14ac:dyDescent="0.25">
      <c r="A90">
        <v>26</v>
      </c>
      <c r="B90">
        <v>1</v>
      </c>
      <c r="C90">
        <v>72</v>
      </c>
      <c r="D90">
        <v>6</v>
      </c>
      <c r="I90" s="26"/>
      <c r="J90" s="26"/>
      <c r="K90" s="26"/>
      <c r="L90" s="26"/>
    </row>
    <row r="91" spans="1:12" x14ac:dyDescent="0.25">
      <c r="A91">
        <v>26</v>
      </c>
      <c r="B91">
        <v>1</v>
      </c>
      <c r="C91">
        <v>83</v>
      </c>
      <c r="D91">
        <v>1</v>
      </c>
      <c r="I91" s="26"/>
      <c r="J91" s="26"/>
      <c r="K91" s="26"/>
      <c r="L91" s="26"/>
    </row>
    <row r="92" spans="1:12" x14ac:dyDescent="0.25">
      <c r="A92">
        <v>26</v>
      </c>
      <c r="B92">
        <v>1</v>
      </c>
      <c r="C92">
        <v>105</v>
      </c>
      <c r="D92">
        <v>8</v>
      </c>
      <c r="I92" s="26"/>
      <c r="J92" s="26"/>
      <c r="K92" s="26"/>
      <c r="L92" s="26"/>
    </row>
    <row r="93" spans="1:12" x14ac:dyDescent="0.25">
      <c r="A93">
        <v>26</v>
      </c>
      <c r="B93">
        <v>1</v>
      </c>
      <c r="C93">
        <v>108</v>
      </c>
      <c r="D93">
        <v>87</v>
      </c>
      <c r="I93" s="26"/>
      <c r="J93" s="26"/>
      <c r="K93" s="26"/>
      <c r="L93" s="26"/>
    </row>
    <row r="94" spans="1:12" x14ac:dyDescent="0.25">
      <c r="A94">
        <v>26</v>
      </c>
      <c r="B94">
        <v>1</v>
      </c>
      <c r="C94">
        <v>111</v>
      </c>
      <c r="D94">
        <v>8</v>
      </c>
      <c r="I94" s="26"/>
      <c r="J94" s="26"/>
      <c r="K94" s="26"/>
      <c r="L94" s="26"/>
    </row>
    <row r="95" spans="1:12" x14ac:dyDescent="0.25">
      <c r="A95">
        <v>26</v>
      </c>
      <c r="B95">
        <v>1</v>
      </c>
      <c r="C95">
        <v>135</v>
      </c>
      <c r="D95">
        <v>3</v>
      </c>
      <c r="I95" s="26"/>
      <c r="J95" s="26"/>
      <c r="K95" s="26"/>
      <c r="L95" s="26"/>
    </row>
    <row r="96" spans="1:12" x14ac:dyDescent="0.25">
      <c r="A96">
        <v>26</v>
      </c>
      <c r="B96">
        <v>1</v>
      </c>
      <c r="C96">
        <v>149</v>
      </c>
      <c r="D96">
        <v>27</v>
      </c>
      <c r="I96" s="26"/>
      <c r="J96" s="26"/>
      <c r="K96" s="26"/>
      <c r="L96" s="26"/>
    </row>
    <row r="97" spans="1:12" x14ac:dyDescent="0.25">
      <c r="A97">
        <v>26</v>
      </c>
      <c r="B97">
        <v>1</v>
      </c>
      <c r="C97">
        <v>160</v>
      </c>
      <c r="D97">
        <v>36</v>
      </c>
      <c r="I97" s="26"/>
      <c r="J97" s="26"/>
      <c r="K97" s="26"/>
      <c r="L97" s="26"/>
    </row>
    <row r="98" spans="1:12" x14ac:dyDescent="0.25">
      <c r="A98">
        <v>26</v>
      </c>
      <c r="B98">
        <v>1</v>
      </c>
      <c r="C98">
        <v>161</v>
      </c>
      <c r="D98">
        <v>247</v>
      </c>
      <c r="I98" s="26"/>
      <c r="J98" s="26"/>
      <c r="K98" s="26"/>
      <c r="L98" s="26"/>
    </row>
    <row r="99" spans="1:12" x14ac:dyDescent="0.25">
      <c r="A99">
        <v>26</v>
      </c>
      <c r="B99">
        <v>1</v>
      </c>
      <c r="C99">
        <v>164</v>
      </c>
      <c r="D99">
        <v>6403</v>
      </c>
      <c r="I99" s="26"/>
      <c r="J99" s="26"/>
      <c r="K99" s="26"/>
      <c r="L99" s="26"/>
    </row>
    <row r="100" spans="1:12" x14ac:dyDescent="0.25">
      <c r="A100">
        <v>26</v>
      </c>
      <c r="B100">
        <v>1</v>
      </c>
      <c r="C100">
        <v>165</v>
      </c>
      <c r="D100">
        <v>1</v>
      </c>
      <c r="I100" s="26"/>
      <c r="J100" s="26"/>
      <c r="K100" s="26"/>
      <c r="L100" s="26"/>
    </row>
    <row r="101" spans="1:12" x14ac:dyDescent="0.25">
      <c r="A101">
        <v>26</v>
      </c>
      <c r="B101">
        <v>1</v>
      </c>
      <c r="C101">
        <v>166</v>
      </c>
      <c r="D101">
        <v>12</v>
      </c>
      <c r="I101" s="26"/>
      <c r="J101" s="26"/>
      <c r="K101" s="26"/>
      <c r="L101" s="26"/>
    </row>
    <row r="102" spans="1:12" x14ac:dyDescent="0.25">
      <c r="A102">
        <v>26</v>
      </c>
      <c r="B102">
        <v>1</v>
      </c>
      <c r="C102">
        <v>167</v>
      </c>
      <c r="D102">
        <v>1155</v>
      </c>
      <c r="I102" s="26"/>
      <c r="J102" s="26"/>
      <c r="K102" s="26"/>
      <c r="L102" s="26"/>
    </row>
    <row r="103" spans="1:12" x14ac:dyDescent="0.25">
      <c r="A103">
        <v>26</v>
      </c>
      <c r="B103">
        <v>1</v>
      </c>
      <c r="C103">
        <v>168</v>
      </c>
      <c r="D103">
        <v>9</v>
      </c>
      <c r="I103" s="26"/>
      <c r="J103" s="26"/>
      <c r="K103" s="26"/>
      <c r="L103" s="26"/>
    </row>
    <row r="104" spans="1:12" x14ac:dyDescent="0.25">
      <c r="A104">
        <v>26</v>
      </c>
      <c r="B104">
        <v>1</v>
      </c>
      <c r="C104">
        <v>169</v>
      </c>
      <c r="D104">
        <v>18</v>
      </c>
      <c r="I104" s="26"/>
      <c r="J104" s="26"/>
      <c r="K104" s="26"/>
      <c r="L104" s="26"/>
    </row>
    <row r="105" spans="1:12" x14ac:dyDescent="0.25">
      <c r="A105">
        <v>26</v>
      </c>
      <c r="B105">
        <v>1</v>
      </c>
      <c r="C105">
        <v>170</v>
      </c>
      <c r="D105">
        <v>13</v>
      </c>
      <c r="I105" s="26"/>
      <c r="J105" s="26"/>
      <c r="K105" s="26"/>
      <c r="L105" s="26"/>
    </row>
    <row r="106" spans="1:12" x14ac:dyDescent="0.25">
      <c r="A106">
        <v>26</v>
      </c>
      <c r="B106">
        <v>1</v>
      </c>
      <c r="C106">
        <v>172</v>
      </c>
      <c r="D106">
        <v>19</v>
      </c>
      <c r="I106" s="26"/>
      <c r="J106" s="26"/>
      <c r="K106" s="26"/>
      <c r="L106" s="26"/>
    </row>
    <row r="107" spans="1:12" x14ac:dyDescent="0.25">
      <c r="A107">
        <v>26</v>
      </c>
      <c r="B107">
        <v>1</v>
      </c>
      <c r="C107">
        <v>174</v>
      </c>
      <c r="D107">
        <v>5</v>
      </c>
      <c r="I107" s="26"/>
      <c r="J107" s="26"/>
      <c r="K107" s="26"/>
      <c r="L107" s="26"/>
    </row>
    <row r="108" spans="1:12" x14ac:dyDescent="0.25">
      <c r="A108">
        <v>26</v>
      </c>
      <c r="B108">
        <v>1</v>
      </c>
      <c r="C108">
        <v>176</v>
      </c>
      <c r="D108">
        <v>2</v>
      </c>
      <c r="I108" s="26"/>
      <c r="J108" s="26"/>
      <c r="K108" s="26"/>
      <c r="L108" s="26"/>
    </row>
    <row r="109" spans="1:12" x14ac:dyDescent="0.25">
      <c r="A109">
        <v>26</v>
      </c>
      <c r="B109">
        <v>1</v>
      </c>
      <c r="C109">
        <v>187</v>
      </c>
      <c r="D109">
        <v>1</v>
      </c>
      <c r="I109" s="26"/>
      <c r="J109" s="26"/>
      <c r="K109" s="26"/>
      <c r="L109" s="26"/>
    </row>
    <row r="110" spans="1:12" x14ac:dyDescent="0.25">
      <c r="A110">
        <v>26</v>
      </c>
      <c r="B110">
        <v>1</v>
      </c>
      <c r="C110">
        <v>190</v>
      </c>
      <c r="D110">
        <v>33</v>
      </c>
      <c r="I110" s="26"/>
      <c r="J110" s="26"/>
      <c r="K110" s="26"/>
      <c r="L110" s="26"/>
    </row>
    <row r="111" spans="1:12" x14ac:dyDescent="0.25">
      <c r="A111">
        <v>26</v>
      </c>
      <c r="B111">
        <v>1</v>
      </c>
      <c r="C111">
        <v>223</v>
      </c>
      <c r="D111">
        <v>1</v>
      </c>
      <c r="I111" s="26"/>
      <c r="J111" s="26"/>
      <c r="K111" s="26"/>
      <c r="L111" s="26"/>
    </row>
    <row r="112" spans="1:12" x14ac:dyDescent="0.25">
      <c r="A112">
        <v>27</v>
      </c>
      <c r="B112">
        <v>0</v>
      </c>
      <c r="C112">
        <v>210</v>
      </c>
      <c r="D112">
        <v>47</v>
      </c>
      <c r="I112" s="26"/>
      <c r="J112" s="26"/>
      <c r="K112" s="26"/>
      <c r="L112" s="26"/>
    </row>
    <row r="113" spans="1:12" x14ac:dyDescent="0.25">
      <c r="A113">
        <v>27</v>
      </c>
      <c r="B113">
        <v>0</v>
      </c>
      <c r="C113">
        <v>213</v>
      </c>
      <c r="D113">
        <v>1</v>
      </c>
      <c r="I113" s="26"/>
      <c r="J113" s="26"/>
      <c r="K113" s="26"/>
      <c r="L113" s="26"/>
    </row>
    <row r="114" spans="1:12" x14ac:dyDescent="0.25">
      <c r="A114">
        <v>27</v>
      </c>
      <c r="B114">
        <v>0</v>
      </c>
      <c r="C114">
        <v>354</v>
      </c>
      <c r="D114">
        <v>1</v>
      </c>
      <c r="I114" s="26"/>
      <c r="J114" s="26"/>
      <c r="K114" s="26"/>
      <c r="L114" s="26"/>
    </row>
    <row r="115" spans="1:12" x14ac:dyDescent="0.25">
      <c r="A115">
        <v>27</v>
      </c>
      <c r="B115">
        <v>1</v>
      </c>
      <c r="C115">
        <v>1</v>
      </c>
      <c r="D115">
        <v>11</v>
      </c>
      <c r="I115" s="26"/>
      <c r="J115" s="26"/>
      <c r="K115" s="26"/>
      <c r="L115" s="26"/>
    </row>
    <row r="116" spans="1:12" x14ac:dyDescent="0.25">
      <c r="A116">
        <v>27</v>
      </c>
      <c r="B116">
        <v>1</v>
      </c>
      <c r="C116">
        <v>3</v>
      </c>
      <c r="D116">
        <v>9</v>
      </c>
      <c r="I116" s="26"/>
      <c r="J116" s="26"/>
      <c r="K116" s="26"/>
      <c r="L116" s="26"/>
    </row>
    <row r="117" spans="1:12" x14ac:dyDescent="0.25">
      <c r="A117">
        <v>27</v>
      </c>
      <c r="B117">
        <v>1</v>
      </c>
      <c r="C117">
        <v>5</v>
      </c>
      <c r="D117">
        <v>2</v>
      </c>
      <c r="I117" s="26"/>
      <c r="J117" s="26"/>
      <c r="K117" s="26"/>
      <c r="L117" s="26"/>
    </row>
    <row r="118" spans="1:12" x14ac:dyDescent="0.25">
      <c r="A118">
        <v>27</v>
      </c>
      <c r="B118">
        <v>1</v>
      </c>
      <c r="C118">
        <v>6</v>
      </c>
      <c r="D118">
        <v>32</v>
      </c>
      <c r="I118" s="26"/>
      <c r="J118" s="26"/>
      <c r="K118" s="26"/>
      <c r="L118" s="26"/>
    </row>
    <row r="119" spans="1:12" x14ac:dyDescent="0.25">
      <c r="A119">
        <v>27</v>
      </c>
      <c r="B119">
        <v>1</v>
      </c>
      <c r="C119">
        <v>9</v>
      </c>
      <c r="D119">
        <v>2</v>
      </c>
      <c r="I119" s="26"/>
      <c r="J119" s="26"/>
      <c r="K119" s="26"/>
      <c r="L119" s="26"/>
    </row>
    <row r="120" spans="1:12" x14ac:dyDescent="0.25">
      <c r="A120">
        <v>27</v>
      </c>
      <c r="B120">
        <v>1</v>
      </c>
      <c r="C120">
        <v>42</v>
      </c>
      <c r="D120">
        <v>88</v>
      </c>
      <c r="I120" s="26"/>
      <c r="J120" s="26"/>
      <c r="K120" s="26"/>
      <c r="L120" s="26"/>
    </row>
    <row r="121" spans="1:12" x14ac:dyDescent="0.25">
      <c r="A121">
        <v>27</v>
      </c>
      <c r="B121">
        <v>1</v>
      </c>
      <c r="C121">
        <v>72</v>
      </c>
      <c r="D121">
        <v>3</v>
      </c>
      <c r="I121" s="26"/>
      <c r="J121" s="26"/>
      <c r="K121" s="26"/>
      <c r="L121" s="26"/>
    </row>
    <row r="122" spans="1:12" x14ac:dyDescent="0.25">
      <c r="A122">
        <v>27</v>
      </c>
      <c r="B122">
        <v>1</v>
      </c>
      <c r="C122">
        <v>85</v>
      </c>
      <c r="D122">
        <v>1</v>
      </c>
      <c r="I122" s="26"/>
      <c r="J122" s="26"/>
      <c r="K122" s="26"/>
      <c r="L122" s="26"/>
    </row>
    <row r="123" spans="1:12" x14ac:dyDescent="0.25">
      <c r="A123">
        <v>27</v>
      </c>
      <c r="B123">
        <v>1</v>
      </c>
      <c r="C123">
        <v>95</v>
      </c>
      <c r="D123">
        <v>1</v>
      </c>
      <c r="I123" s="26"/>
      <c r="J123" s="26"/>
      <c r="K123" s="26"/>
      <c r="L123" s="26"/>
    </row>
    <row r="124" spans="1:12" x14ac:dyDescent="0.25">
      <c r="A124">
        <v>27</v>
      </c>
      <c r="B124">
        <v>1</v>
      </c>
      <c r="C124">
        <v>105</v>
      </c>
      <c r="D124">
        <v>10</v>
      </c>
      <c r="I124" s="26"/>
      <c r="J124" s="26"/>
      <c r="K124" s="26"/>
      <c r="L124" s="26"/>
    </row>
    <row r="125" spans="1:12" x14ac:dyDescent="0.25">
      <c r="A125">
        <v>27</v>
      </c>
      <c r="B125">
        <v>1</v>
      </c>
      <c r="C125">
        <v>108</v>
      </c>
      <c r="D125">
        <v>84</v>
      </c>
      <c r="I125" s="26"/>
      <c r="J125" s="26"/>
      <c r="K125" s="26"/>
      <c r="L125" s="26"/>
    </row>
    <row r="126" spans="1:12" x14ac:dyDescent="0.25">
      <c r="A126">
        <v>27</v>
      </c>
      <c r="B126">
        <v>1</v>
      </c>
      <c r="C126">
        <v>109</v>
      </c>
      <c r="D126">
        <v>2</v>
      </c>
      <c r="I126" s="26"/>
      <c r="J126" s="26"/>
      <c r="K126" s="26"/>
      <c r="L126" s="26"/>
    </row>
    <row r="127" spans="1:12" x14ac:dyDescent="0.25">
      <c r="A127">
        <v>27</v>
      </c>
      <c r="B127">
        <v>1</v>
      </c>
      <c r="C127">
        <v>111</v>
      </c>
      <c r="D127">
        <v>26</v>
      </c>
      <c r="I127" s="26"/>
      <c r="J127" s="26"/>
      <c r="K127" s="26"/>
      <c r="L127" s="26"/>
    </row>
    <row r="128" spans="1:12" x14ac:dyDescent="0.25">
      <c r="A128">
        <v>27</v>
      </c>
      <c r="B128">
        <v>1</v>
      </c>
      <c r="C128">
        <v>116</v>
      </c>
      <c r="D128">
        <v>1</v>
      </c>
      <c r="I128" s="26"/>
      <c r="J128" s="26"/>
      <c r="K128" s="26"/>
      <c r="L128" s="26"/>
    </row>
    <row r="129" spans="1:12" x14ac:dyDescent="0.25">
      <c r="A129">
        <v>27</v>
      </c>
      <c r="B129">
        <v>1</v>
      </c>
      <c r="C129">
        <v>135</v>
      </c>
      <c r="D129">
        <v>1</v>
      </c>
      <c r="I129" s="26"/>
      <c r="J129" s="26"/>
      <c r="K129" s="26"/>
      <c r="L129" s="26"/>
    </row>
    <row r="130" spans="1:12" x14ac:dyDescent="0.25">
      <c r="A130">
        <v>27</v>
      </c>
      <c r="B130">
        <v>1</v>
      </c>
      <c r="C130">
        <v>149</v>
      </c>
      <c r="D130">
        <v>41</v>
      </c>
      <c r="I130" s="26"/>
      <c r="J130" s="26"/>
      <c r="K130" s="26"/>
      <c r="L130" s="26"/>
    </row>
    <row r="131" spans="1:12" x14ac:dyDescent="0.25">
      <c r="A131">
        <v>27</v>
      </c>
      <c r="B131">
        <v>1</v>
      </c>
      <c r="C131">
        <v>160</v>
      </c>
      <c r="D131">
        <v>32</v>
      </c>
      <c r="I131" s="26"/>
      <c r="J131" s="26"/>
      <c r="K131" s="26"/>
      <c r="L131" s="26"/>
    </row>
    <row r="132" spans="1:12" x14ac:dyDescent="0.25">
      <c r="A132">
        <v>27</v>
      </c>
      <c r="B132">
        <v>1</v>
      </c>
      <c r="C132">
        <v>161</v>
      </c>
      <c r="D132">
        <v>226</v>
      </c>
      <c r="I132" s="26"/>
      <c r="J132" s="26"/>
      <c r="K132" s="26"/>
      <c r="L132" s="26"/>
    </row>
    <row r="133" spans="1:12" x14ac:dyDescent="0.25">
      <c r="A133">
        <v>27</v>
      </c>
      <c r="B133">
        <v>1</v>
      </c>
      <c r="C133">
        <v>163</v>
      </c>
      <c r="D133">
        <v>1</v>
      </c>
      <c r="I133" s="26"/>
      <c r="J133" s="26"/>
      <c r="K133" s="26"/>
      <c r="L133" s="26"/>
    </row>
    <row r="134" spans="1:12" x14ac:dyDescent="0.25">
      <c r="A134">
        <v>27</v>
      </c>
      <c r="B134">
        <v>1</v>
      </c>
      <c r="C134">
        <v>164</v>
      </c>
      <c r="D134">
        <v>6160</v>
      </c>
      <c r="I134" s="26"/>
      <c r="J134" s="26"/>
      <c r="K134" s="26"/>
      <c r="L134" s="26"/>
    </row>
    <row r="135" spans="1:12" x14ac:dyDescent="0.25">
      <c r="A135">
        <v>27</v>
      </c>
      <c r="B135">
        <v>1</v>
      </c>
      <c r="C135">
        <v>165</v>
      </c>
      <c r="D135">
        <v>3</v>
      </c>
      <c r="I135" s="26"/>
      <c r="J135" s="26"/>
      <c r="K135" s="26"/>
      <c r="L135" s="26"/>
    </row>
    <row r="136" spans="1:12" x14ac:dyDescent="0.25">
      <c r="A136">
        <v>27</v>
      </c>
      <c r="B136">
        <v>1</v>
      </c>
      <c r="C136">
        <v>166</v>
      </c>
      <c r="D136">
        <v>19</v>
      </c>
      <c r="I136" s="26"/>
      <c r="J136" s="26"/>
      <c r="K136" s="26"/>
      <c r="L136" s="26"/>
    </row>
    <row r="137" spans="1:12" x14ac:dyDescent="0.25">
      <c r="A137">
        <v>27</v>
      </c>
      <c r="B137">
        <v>1</v>
      </c>
      <c r="C137">
        <v>167</v>
      </c>
      <c r="D137">
        <v>2336</v>
      </c>
      <c r="I137" s="26"/>
      <c r="J137" s="26"/>
      <c r="K137" s="26"/>
      <c r="L137" s="26"/>
    </row>
    <row r="138" spans="1:12" x14ac:dyDescent="0.25">
      <c r="A138">
        <v>27</v>
      </c>
      <c r="B138">
        <v>1</v>
      </c>
      <c r="C138">
        <v>168</v>
      </c>
      <c r="D138">
        <v>45</v>
      </c>
      <c r="I138" s="26"/>
      <c r="J138" s="26"/>
      <c r="K138" s="26"/>
      <c r="L138" s="26"/>
    </row>
    <row r="139" spans="1:12" x14ac:dyDescent="0.25">
      <c r="A139">
        <v>27</v>
      </c>
      <c r="B139">
        <v>1</v>
      </c>
      <c r="C139">
        <v>169</v>
      </c>
      <c r="D139">
        <v>148</v>
      </c>
      <c r="I139" s="26"/>
      <c r="J139" s="26"/>
      <c r="K139" s="26"/>
      <c r="L139" s="26"/>
    </row>
    <row r="140" spans="1:12" x14ac:dyDescent="0.25">
      <c r="A140">
        <v>27</v>
      </c>
      <c r="B140">
        <v>1</v>
      </c>
      <c r="C140">
        <v>170</v>
      </c>
      <c r="D140">
        <v>177</v>
      </c>
      <c r="I140" s="26"/>
      <c r="J140" s="26"/>
      <c r="K140" s="26"/>
      <c r="L140" s="26"/>
    </row>
    <row r="141" spans="1:12" x14ac:dyDescent="0.25">
      <c r="A141">
        <v>27</v>
      </c>
      <c r="B141">
        <v>1</v>
      </c>
      <c r="C141">
        <v>171</v>
      </c>
      <c r="D141">
        <v>6</v>
      </c>
      <c r="I141" s="26"/>
      <c r="J141" s="26"/>
      <c r="K141" s="26"/>
      <c r="L141" s="26"/>
    </row>
    <row r="142" spans="1:12" x14ac:dyDescent="0.25">
      <c r="A142">
        <v>27</v>
      </c>
      <c r="B142">
        <v>1</v>
      </c>
      <c r="C142">
        <v>172</v>
      </c>
      <c r="D142">
        <v>145</v>
      </c>
      <c r="I142" s="26"/>
      <c r="J142" s="26"/>
      <c r="K142" s="26"/>
      <c r="L142" s="26"/>
    </row>
    <row r="143" spans="1:12" x14ac:dyDescent="0.25">
      <c r="A143">
        <v>27</v>
      </c>
      <c r="B143">
        <v>1</v>
      </c>
      <c r="C143">
        <v>173</v>
      </c>
      <c r="D143">
        <v>1</v>
      </c>
      <c r="I143" s="26"/>
      <c r="J143" s="26"/>
      <c r="K143" s="26"/>
      <c r="L143" s="26"/>
    </row>
    <row r="144" spans="1:12" x14ac:dyDescent="0.25">
      <c r="A144">
        <v>27</v>
      </c>
      <c r="B144">
        <v>1</v>
      </c>
      <c r="C144">
        <v>174</v>
      </c>
      <c r="D144">
        <v>29</v>
      </c>
      <c r="I144" s="26"/>
      <c r="J144" s="26"/>
      <c r="K144" s="26"/>
      <c r="L144" s="26"/>
    </row>
    <row r="145" spans="1:12" x14ac:dyDescent="0.25">
      <c r="A145">
        <v>27</v>
      </c>
      <c r="B145">
        <v>1</v>
      </c>
      <c r="C145">
        <v>176</v>
      </c>
      <c r="D145">
        <v>3</v>
      </c>
      <c r="I145" s="26"/>
      <c r="J145" s="26"/>
      <c r="K145" s="26"/>
      <c r="L145" s="26"/>
    </row>
    <row r="146" spans="1:12" x14ac:dyDescent="0.25">
      <c r="A146">
        <v>27</v>
      </c>
      <c r="B146">
        <v>1</v>
      </c>
      <c r="C146">
        <v>181</v>
      </c>
      <c r="D146">
        <v>1</v>
      </c>
      <c r="I146" s="26"/>
      <c r="J146" s="26"/>
      <c r="K146" s="26"/>
      <c r="L146" s="26"/>
    </row>
    <row r="147" spans="1:12" x14ac:dyDescent="0.25">
      <c r="A147">
        <v>27</v>
      </c>
      <c r="B147">
        <v>1</v>
      </c>
      <c r="C147">
        <v>187</v>
      </c>
      <c r="D147">
        <v>1</v>
      </c>
      <c r="I147" s="26"/>
      <c r="J147" s="26"/>
      <c r="K147" s="26"/>
      <c r="L147" s="26"/>
    </row>
    <row r="148" spans="1:12" x14ac:dyDescent="0.25">
      <c r="A148">
        <v>27</v>
      </c>
      <c r="B148">
        <v>1</v>
      </c>
      <c r="C148">
        <v>190</v>
      </c>
      <c r="D148">
        <v>59</v>
      </c>
      <c r="I148" s="26"/>
      <c r="J148" s="26"/>
      <c r="K148" s="26"/>
      <c r="L148" s="26"/>
    </row>
    <row r="149" spans="1:12" x14ac:dyDescent="0.25">
      <c r="A149">
        <v>27</v>
      </c>
      <c r="B149">
        <v>1</v>
      </c>
      <c r="C149">
        <v>193</v>
      </c>
      <c r="D149">
        <v>5</v>
      </c>
      <c r="I149" s="26"/>
      <c r="J149" s="26"/>
      <c r="K149" s="26"/>
      <c r="L149" s="26"/>
    </row>
    <row r="150" spans="1:12" x14ac:dyDescent="0.25">
      <c r="A150">
        <v>27</v>
      </c>
      <c r="B150">
        <v>1</v>
      </c>
      <c r="C150">
        <v>217</v>
      </c>
      <c r="D150">
        <v>1</v>
      </c>
      <c r="I150" s="26"/>
      <c r="J150" s="26"/>
      <c r="K150" s="26"/>
      <c r="L150" s="26"/>
    </row>
    <row r="151" spans="1:12" x14ac:dyDescent="0.25">
      <c r="A151">
        <v>27</v>
      </c>
      <c r="B151">
        <v>1</v>
      </c>
      <c r="C151">
        <v>352</v>
      </c>
      <c r="D151">
        <v>1</v>
      </c>
      <c r="I151" s="26"/>
      <c r="J151" s="26"/>
      <c r="K151" s="26"/>
      <c r="L151" s="26"/>
    </row>
    <row r="152" spans="1:12" x14ac:dyDescent="0.25">
      <c r="A152">
        <v>28</v>
      </c>
      <c r="B152">
        <v>0</v>
      </c>
      <c r="C152">
        <v>210</v>
      </c>
      <c r="D152">
        <v>114</v>
      </c>
      <c r="I152" s="26"/>
      <c r="J152" s="26"/>
      <c r="K152" s="26"/>
      <c r="L152" s="26"/>
    </row>
    <row r="153" spans="1:12" x14ac:dyDescent="0.25">
      <c r="A153">
        <v>28</v>
      </c>
      <c r="B153">
        <v>0</v>
      </c>
      <c r="C153">
        <v>211</v>
      </c>
      <c r="D153">
        <v>1</v>
      </c>
      <c r="I153" s="26"/>
      <c r="J153" s="26"/>
      <c r="K153" s="26"/>
      <c r="L153" s="26"/>
    </row>
    <row r="154" spans="1:12" x14ac:dyDescent="0.25">
      <c r="A154">
        <v>28</v>
      </c>
      <c r="B154">
        <v>0</v>
      </c>
      <c r="C154">
        <v>213</v>
      </c>
      <c r="D154">
        <v>12</v>
      </c>
      <c r="I154" s="26"/>
      <c r="J154" s="26"/>
      <c r="K154" s="26"/>
      <c r="L154" s="26"/>
    </row>
    <row r="155" spans="1:12" x14ac:dyDescent="0.25">
      <c r="A155">
        <v>28</v>
      </c>
      <c r="B155">
        <v>0</v>
      </c>
      <c r="C155">
        <v>216</v>
      </c>
      <c r="D155">
        <v>2</v>
      </c>
      <c r="I155" s="26"/>
      <c r="J155" s="26"/>
      <c r="K155" s="26"/>
      <c r="L155" s="26"/>
    </row>
    <row r="156" spans="1:12" x14ac:dyDescent="0.25">
      <c r="A156">
        <v>28</v>
      </c>
      <c r="B156">
        <v>0</v>
      </c>
      <c r="C156">
        <v>244</v>
      </c>
      <c r="D156">
        <v>5</v>
      </c>
      <c r="I156" s="26"/>
      <c r="J156" s="26"/>
      <c r="K156" s="26"/>
      <c r="L156" s="26"/>
    </row>
    <row r="157" spans="1:12" x14ac:dyDescent="0.25">
      <c r="A157">
        <v>28</v>
      </c>
      <c r="B157">
        <v>0</v>
      </c>
      <c r="C157">
        <v>267</v>
      </c>
      <c r="D157">
        <v>2</v>
      </c>
      <c r="I157" s="26"/>
      <c r="J157" s="26"/>
      <c r="K157" s="26"/>
      <c r="L157" s="26"/>
    </row>
    <row r="158" spans="1:12" x14ac:dyDescent="0.25">
      <c r="A158">
        <v>28</v>
      </c>
      <c r="B158">
        <v>0</v>
      </c>
      <c r="C158">
        <v>270</v>
      </c>
      <c r="D158">
        <v>1</v>
      </c>
      <c r="I158" s="26"/>
      <c r="J158" s="26"/>
      <c r="K158" s="26"/>
      <c r="L158" s="26"/>
    </row>
    <row r="159" spans="1:12" x14ac:dyDescent="0.25">
      <c r="A159">
        <v>28</v>
      </c>
      <c r="B159">
        <v>0</v>
      </c>
      <c r="C159">
        <v>288</v>
      </c>
      <c r="D159">
        <v>1</v>
      </c>
      <c r="I159" s="26"/>
      <c r="J159" s="26"/>
      <c r="K159" s="26"/>
      <c r="L159" s="26"/>
    </row>
    <row r="160" spans="1:12" x14ac:dyDescent="0.25">
      <c r="A160">
        <v>28</v>
      </c>
      <c r="B160">
        <v>0</v>
      </c>
      <c r="C160">
        <v>318</v>
      </c>
      <c r="D160">
        <v>1</v>
      </c>
      <c r="I160" s="26"/>
      <c r="J160" s="26"/>
      <c r="K160" s="26"/>
      <c r="L160" s="26"/>
    </row>
    <row r="161" spans="1:12" x14ac:dyDescent="0.25">
      <c r="A161">
        <v>28</v>
      </c>
      <c r="B161">
        <v>1</v>
      </c>
      <c r="C161">
        <v>1</v>
      </c>
      <c r="D161">
        <v>11</v>
      </c>
      <c r="I161" s="26"/>
      <c r="J161" s="26"/>
      <c r="K161" s="26"/>
      <c r="L161" s="26"/>
    </row>
    <row r="162" spans="1:12" x14ac:dyDescent="0.25">
      <c r="A162">
        <v>28</v>
      </c>
      <c r="B162">
        <v>1</v>
      </c>
      <c r="C162">
        <v>3</v>
      </c>
      <c r="D162">
        <v>10</v>
      </c>
      <c r="I162" s="26"/>
      <c r="J162" s="26"/>
      <c r="K162" s="26"/>
      <c r="L162" s="26"/>
    </row>
    <row r="163" spans="1:12" x14ac:dyDescent="0.25">
      <c r="A163">
        <v>28</v>
      </c>
      <c r="B163">
        <v>1</v>
      </c>
      <c r="C163">
        <v>6</v>
      </c>
      <c r="D163">
        <v>29</v>
      </c>
      <c r="I163" s="26"/>
      <c r="J163" s="26"/>
      <c r="K163" s="26"/>
      <c r="L163" s="26"/>
    </row>
    <row r="164" spans="1:12" x14ac:dyDescent="0.25">
      <c r="A164">
        <v>28</v>
      </c>
      <c r="B164">
        <v>1</v>
      </c>
      <c r="C164">
        <v>9</v>
      </c>
      <c r="D164">
        <v>2</v>
      </c>
      <c r="I164" s="26"/>
      <c r="J164" s="26"/>
      <c r="K164" s="26"/>
      <c r="L164" s="26"/>
    </row>
    <row r="165" spans="1:12" x14ac:dyDescent="0.25">
      <c r="A165">
        <v>28</v>
      </c>
      <c r="B165">
        <v>1</v>
      </c>
      <c r="C165">
        <v>42</v>
      </c>
      <c r="D165">
        <v>100</v>
      </c>
      <c r="I165" s="26"/>
      <c r="J165" s="26"/>
      <c r="K165" s="26"/>
      <c r="L165" s="26"/>
    </row>
    <row r="166" spans="1:12" x14ac:dyDescent="0.25">
      <c r="A166">
        <v>28</v>
      </c>
      <c r="B166">
        <v>1</v>
      </c>
      <c r="C166">
        <v>72</v>
      </c>
      <c r="D166">
        <v>1</v>
      </c>
      <c r="I166" s="26"/>
      <c r="J166" s="26"/>
      <c r="K166" s="26"/>
      <c r="L166" s="26"/>
    </row>
    <row r="167" spans="1:12" x14ac:dyDescent="0.25">
      <c r="A167">
        <v>28</v>
      </c>
      <c r="B167">
        <v>1</v>
      </c>
      <c r="C167">
        <v>73</v>
      </c>
      <c r="D167">
        <v>1</v>
      </c>
      <c r="I167" s="26"/>
      <c r="J167" s="26"/>
      <c r="K167" s="26"/>
      <c r="L167" s="26"/>
    </row>
    <row r="168" spans="1:12" x14ac:dyDescent="0.25">
      <c r="A168">
        <v>28</v>
      </c>
      <c r="B168">
        <v>1</v>
      </c>
      <c r="C168">
        <v>75</v>
      </c>
      <c r="D168">
        <v>1</v>
      </c>
      <c r="I168" s="26"/>
      <c r="J168" s="26"/>
      <c r="K168" s="26"/>
      <c r="L168" s="26"/>
    </row>
    <row r="169" spans="1:12" x14ac:dyDescent="0.25">
      <c r="A169">
        <v>28</v>
      </c>
      <c r="B169">
        <v>1</v>
      </c>
      <c r="C169">
        <v>92</v>
      </c>
      <c r="D169">
        <v>1</v>
      </c>
      <c r="I169" s="26"/>
      <c r="J169" s="26"/>
      <c r="K169" s="26"/>
      <c r="L169" s="26"/>
    </row>
    <row r="170" spans="1:12" x14ac:dyDescent="0.25">
      <c r="A170">
        <v>28</v>
      </c>
      <c r="B170">
        <v>1</v>
      </c>
      <c r="C170">
        <v>105</v>
      </c>
      <c r="D170">
        <v>8</v>
      </c>
      <c r="I170" s="26"/>
      <c r="J170" s="26"/>
      <c r="K170" s="26"/>
      <c r="L170" s="26"/>
    </row>
    <row r="171" spans="1:12" x14ac:dyDescent="0.25">
      <c r="A171">
        <v>28</v>
      </c>
      <c r="B171">
        <v>1</v>
      </c>
      <c r="C171">
        <v>108</v>
      </c>
      <c r="D171">
        <v>97</v>
      </c>
      <c r="I171" s="26"/>
      <c r="J171" s="26"/>
      <c r="K171" s="26"/>
      <c r="L171" s="26"/>
    </row>
    <row r="172" spans="1:12" x14ac:dyDescent="0.25">
      <c r="A172">
        <v>28</v>
      </c>
      <c r="B172">
        <v>1</v>
      </c>
      <c r="C172">
        <v>109</v>
      </c>
      <c r="D172">
        <v>1</v>
      </c>
      <c r="I172" s="26"/>
      <c r="J172" s="26"/>
      <c r="K172" s="26"/>
      <c r="L172" s="26"/>
    </row>
    <row r="173" spans="1:12" x14ac:dyDescent="0.25">
      <c r="A173">
        <v>28</v>
      </c>
      <c r="B173">
        <v>1</v>
      </c>
      <c r="C173">
        <v>110</v>
      </c>
      <c r="D173">
        <v>2</v>
      </c>
      <c r="I173" s="26"/>
      <c r="J173" s="26"/>
      <c r="K173" s="26"/>
      <c r="L173" s="26"/>
    </row>
    <row r="174" spans="1:12" x14ac:dyDescent="0.25">
      <c r="A174">
        <v>28</v>
      </c>
      <c r="B174">
        <v>1</v>
      </c>
      <c r="C174">
        <v>111</v>
      </c>
      <c r="D174">
        <v>24</v>
      </c>
      <c r="I174" s="26"/>
      <c r="J174" s="26"/>
      <c r="K174" s="26"/>
      <c r="L174" s="26"/>
    </row>
    <row r="175" spans="1:12" x14ac:dyDescent="0.25">
      <c r="A175">
        <v>28</v>
      </c>
      <c r="B175">
        <v>1</v>
      </c>
      <c r="C175">
        <v>114</v>
      </c>
      <c r="D175">
        <v>3</v>
      </c>
      <c r="I175" s="26"/>
      <c r="J175" s="26"/>
      <c r="K175" s="26"/>
      <c r="L175" s="26"/>
    </row>
    <row r="176" spans="1:12" x14ac:dyDescent="0.25">
      <c r="A176">
        <v>28</v>
      </c>
      <c r="B176">
        <v>1</v>
      </c>
      <c r="C176">
        <v>115</v>
      </c>
      <c r="D176">
        <v>1</v>
      </c>
      <c r="I176" s="26"/>
      <c r="J176" s="26"/>
      <c r="K176" s="26"/>
      <c r="L176" s="26"/>
    </row>
    <row r="177" spans="1:12" x14ac:dyDescent="0.25">
      <c r="A177">
        <v>28</v>
      </c>
      <c r="B177">
        <v>1</v>
      </c>
      <c r="C177">
        <v>116</v>
      </c>
      <c r="D177">
        <v>8</v>
      </c>
      <c r="I177" s="26"/>
      <c r="J177" s="26"/>
      <c r="K177" s="26"/>
      <c r="L177" s="26"/>
    </row>
    <row r="178" spans="1:12" x14ac:dyDescent="0.25">
      <c r="A178">
        <v>28</v>
      </c>
      <c r="B178">
        <v>1</v>
      </c>
      <c r="C178">
        <v>118</v>
      </c>
      <c r="D178">
        <v>2</v>
      </c>
      <c r="I178" s="26"/>
      <c r="J178" s="26"/>
      <c r="K178" s="26"/>
      <c r="L178" s="26"/>
    </row>
    <row r="179" spans="1:12" x14ac:dyDescent="0.25">
      <c r="A179">
        <v>28</v>
      </c>
      <c r="B179">
        <v>1</v>
      </c>
      <c r="C179">
        <v>119</v>
      </c>
      <c r="D179">
        <v>1</v>
      </c>
      <c r="I179" s="26"/>
      <c r="J179" s="26"/>
      <c r="K179" s="26"/>
      <c r="L179" s="26"/>
    </row>
    <row r="180" spans="1:12" x14ac:dyDescent="0.25">
      <c r="A180">
        <v>28</v>
      </c>
      <c r="B180">
        <v>1</v>
      </c>
      <c r="C180">
        <v>135</v>
      </c>
      <c r="D180">
        <v>1</v>
      </c>
      <c r="I180" s="26"/>
      <c r="J180" s="26"/>
      <c r="K180" s="26"/>
      <c r="L180" s="26"/>
    </row>
    <row r="181" spans="1:12" x14ac:dyDescent="0.25">
      <c r="A181">
        <v>28</v>
      </c>
      <c r="B181">
        <v>1</v>
      </c>
      <c r="C181">
        <v>149</v>
      </c>
      <c r="D181">
        <v>31</v>
      </c>
      <c r="I181" s="26"/>
      <c r="J181" s="26"/>
      <c r="K181" s="26"/>
      <c r="L181" s="26"/>
    </row>
    <row r="182" spans="1:12" x14ac:dyDescent="0.25">
      <c r="A182">
        <v>28</v>
      </c>
      <c r="B182">
        <v>1</v>
      </c>
      <c r="C182">
        <v>160</v>
      </c>
      <c r="D182">
        <v>17</v>
      </c>
      <c r="I182" s="26"/>
      <c r="J182" s="26"/>
      <c r="K182" s="26"/>
      <c r="L182" s="26"/>
    </row>
    <row r="183" spans="1:12" x14ac:dyDescent="0.25">
      <c r="A183">
        <v>28</v>
      </c>
      <c r="B183">
        <v>1</v>
      </c>
      <c r="C183">
        <v>161</v>
      </c>
      <c r="D183">
        <v>197</v>
      </c>
      <c r="I183" s="26"/>
      <c r="J183" s="26"/>
      <c r="K183" s="26"/>
      <c r="L183" s="26"/>
    </row>
    <row r="184" spans="1:12" x14ac:dyDescent="0.25">
      <c r="A184">
        <v>28</v>
      </c>
      <c r="B184">
        <v>1</v>
      </c>
      <c r="C184">
        <v>163</v>
      </c>
      <c r="D184">
        <v>1</v>
      </c>
      <c r="I184" s="26"/>
      <c r="J184" s="26"/>
      <c r="K184" s="26"/>
      <c r="L184" s="26"/>
    </row>
    <row r="185" spans="1:12" x14ac:dyDescent="0.25">
      <c r="A185">
        <v>28</v>
      </c>
      <c r="B185">
        <v>1</v>
      </c>
      <c r="C185">
        <v>164</v>
      </c>
      <c r="D185">
        <v>5244</v>
      </c>
      <c r="I185" s="26"/>
      <c r="J185" s="26"/>
      <c r="K185" s="26"/>
      <c r="L185" s="26"/>
    </row>
    <row r="186" spans="1:12" x14ac:dyDescent="0.25">
      <c r="A186">
        <v>28</v>
      </c>
      <c r="B186">
        <v>1</v>
      </c>
      <c r="C186">
        <v>165</v>
      </c>
      <c r="D186">
        <v>8</v>
      </c>
      <c r="I186" s="26"/>
      <c r="J186" s="26"/>
      <c r="K186" s="26"/>
      <c r="L186" s="26"/>
    </row>
    <row r="187" spans="1:12" x14ac:dyDescent="0.25">
      <c r="A187">
        <v>28</v>
      </c>
      <c r="B187">
        <v>1</v>
      </c>
      <c r="C187">
        <v>166</v>
      </c>
      <c r="D187">
        <v>28</v>
      </c>
      <c r="I187" s="26"/>
      <c r="J187" s="26"/>
      <c r="K187" s="26"/>
      <c r="L187" s="26"/>
    </row>
    <row r="188" spans="1:12" x14ac:dyDescent="0.25">
      <c r="A188">
        <v>28</v>
      </c>
      <c r="B188">
        <v>1</v>
      </c>
      <c r="C188">
        <v>167</v>
      </c>
      <c r="D188">
        <v>2323</v>
      </c>
      <c r="I188" s="26"/>
      <c r="J188" s="26"/>
      <c r="K188" s="26"/>
      <c r="L188" s="26"/>
    </row>
    <row r="189" spans="1:12" x14ac:dyDescent="0.25">
      <c r="A189">
        <v>28</v>
      </c>
      <c r="B189">
        <v>1</v>
      </c>
      <c r="C189">
        <v>168</v>
      </c>
      <c r="D189">
        <v>74</v>
      </c>
      <c r="I189" s="26"/>
      <c r="J189" s="26"/>
      <c r="K189" s="26"/>
      <c r="L189" s="26"/>
    </row>
    <row r="190" spans="1:12" x14ac:dyDescent="0.25">
      <c r="A190">
        <v>28</v>
      </c>
      <c r="B190">
        <v>1</v>
      </c>
      <c r="C190">
        <v>169</v>
      </c>
      <c r="D190">
        <v>214</v>
      </c>
      <c r="I190" s="26"/>
      <c r="J190" s="26"/>
      <c r="K190" s="26"/>
      <c r="L190" s="26"/>
    </row>
    <row r="191" spans="1:12" x14ac:dyDescent="0.25">
      <c r="A191">
        <v>28</v>
      </c>
      <c r="B191">
        <v>1</v>
      </c>
      <c r="C191">
        <v>170</v>
      </c>
      <c r="D191">
        <v>425</v>
      </c>
      <c r="I191" s="26"/>
      <c r="J191" s="26"/>
      <c r="K191" s="26"/>
      <c r="L191" s="26"/>
    </row>
    <row r="192" spans="1:12" x14ac:dyDescent="0.25">
      <c r="A192">
        <v>28</v>
      </c>
      <c r="B192">
        <v>1</v>
      </c>
      <c r="C192">
        <v>171</v>
      </c>
      <c r="D192">
        <v>26</v>
      </c>
      <c r="I192" s="26"/>
      <c r="J192" s="26"/>
      <c r="K192" s="26"/>
      <c r="L192" s="26"/>
    </row>
    <row r="193" spans="1:12" x14ac:dyDescent="0.25">
      <c r="A193">
        <v>28</v>
      </c>
      <c r="B193">
        <v>1</v>
      </c>
      <c r="C193">
        <v>172</v>
      </c>
      <c r="D193">
        <v>1067</v>
      </c>
      <c r="I193" s="26"/>
      <c r="J193" s="26"/>
      <c r="K193" s="26"/>
      <c r="L193" s="26"/>
    </row>
    <row r="194" spans="1:12" x14ac:dyDescent="0.25">
      <c r="A194">
        <v>28</v>
      </c>
      <c r="B194">
        <v>1</v>
      </c>
      <c r="C194">
        <v>173</v>
      </c>
      <c r="D194">
        <v>3</v>
      </c>
      <c r="I194" s="26"/>
      <c r="J194" s="26"/>
      <c r="K194" s="26"/>
      <c r="L194" s="26"/>
    </row>
    <row r="195" spans="1:12" x14ac:dyDescent="0.25">
      <c r="A195">
        <v>28</v>
      </c>
      <c r="B195">
        <v>1</v>
      </c>
      <c r="C195">
        <v>174</v>
      </c>
      <c r="D195">
        <v>238</v>
      </c>
      <c r="I195" s="26"/>
      <c r="J195" s="26"/>
      <c r="K195" s="26"/>
      <c r="L195" s="26"/>
    </row>
    <row r="196" spans="1:12" x14ac:dyDescent="0.25">
      <c r="A196">
        <v>28</v>
      </c>
      <c r="B196">
        <v>1</v>
      </c>
      <c r="C196">
        <v>176</v>
      </c>
      <c r="D196">
        <v>15</v>
      </c>
      <c r="I196" s="26"/>
      <c r="J196" s="26"/>
      <c r="K196" s="26"/>
      <c r="L196" s="26"/>
    </row>
    <row r="197" spans="1:12" x14ac:dyDescent="0.25">
      <c r="A197">
        <v>28</v>
      </c>
      <c r="B197">
        <v>1</v>
      </c>
      <c r="C197">
        <v>185</v>
      </c>
      <c r="D197">
        <v>1</v>
      </c>
      <c r="I197" s="26"/>
      <c r="J197" s="26"/>
      <c r="K197" s="26"/>
      <c r="L197" s="26"/>
    </row>
    <row r="198" spans="1:12" x14ac:dyDescent="0.25">
      <c r="A198">
        <v>28</v>
      </c>
      <c r="B198">
        <v>1</v>
      </c>
      <c r="C198">
        <v>190</v>
      </c>
      <c r="D198">
        <v>33</v>
      </c>
      <c r="I198" s="26"/>
      <c r="J198" s="26"/>
      <c r="K198" s="26"/>
      <c r="L198" s="26"/>
    </row>
    <row r="199" spans="1:12" x14ac:dyDescent="0.25">
      <c r="A199">
        <v>28</v>
      </c>
      <c r="B199">
        <v>1</v>
      </c>
      <c r="C199">
        <v>192</v>
      </c>
      <c r="D199">
        <v>1</v>
      </c>
      <c r="I199" s="26"/>
      <c r="J199" s="26"/>
      <c r="K199" s="26"/>
      <c r="L199" s="26"/>
    </row>
    <row r="200" spans="1:12" x14ac:dyDescent="0.25">
      <c r="A200">
        <v>28</v>
      </c>
      <c r="B200">
        <v>1</v>
      </c>
      <c r="C200">
        <v>193</v>
      </c>
      <c r="D200">
        <v>11</v>
      </c>
      <c r="I200" s="26"/>
      <c r="J200" s="26"/>
      <c r="K200" s="26"/>
      <c r="L200" s="26"/>
    </row>
    <row r="201" spans="1:12" x14ac:dyDescent="0.25">
      <c r="A201">
        <v>28</v>
      </c>
      <c r="B201">
        <v>1</v>
      </c>
      <c r="C201">
        <v>196</v>
      </c>
      <c r="D201">
        <v>4</v>
      </c>
      <c r="I201" s="26"/>
      <c r="J201" s="26"/>
      <c r="K201" s="26"/>
      <c r="L201" s="26"/>
    </row>
    <row r="202" spans="1:12" x14ac:dyDescent="0.25">
      <c r="A202">
        <v>28</v>
      </c>
      <c r="B202">
        <v>1</v>
      </c>
      <c r="C202">
        <v>202</v>
      </c>
      <c r="D202">
        <v>2</v>
      </c>
      <c r="I202" s="26"/>
      <c r="J202" s="26"/>
      <c r="K202" s="26"/>
      <c r="L202" s="26"/>
    </row>
    <row r="203" spans="1:12" x14ac:dyDescent="0.25">
      <c r="A203">
        <v>29</v>
      </c>
      <c r="B203">
        <v>0</v>
      </c>
      <c r="C203">
        <v>210</v>
      </c>
      <c r="D203">
        <v>160</v>
      </c>
      <c r="I203" s="26"/>
      <c r="J203" s="26"/>
      <c r="K203" s="26"/>
      <c r="L203" s="26"/>
    </row>
    <row r="204" spans="1:12" x14ac:dyDescent="0.25">
      <c r="A204">
        <v>29</v>
      </c>
      <c r="B204">
        <v>0</v>
      </c>
      <c r="C204">
        <v>213</v>
      </c>
      <c r="D204">
        <v>32</v>
      </c>
      <c r="I204" s="26"/>
      <c r="J204" s="26"/>
      <c r="K204" s="26"/>
      <c r="L204" s="26"/>
    </row>
    <row r="205" spans="1:12" x14ac:dyDescent="0.25">
      <c r="A205">
        <v>29</v>
      </c>
      <c r="B205">
        <v>0</v>
      </c>
      <c r="C205">
        <v>216</v>
      </c>
      <c r="D205">
        <v>10</v>
      </c>
      <c r="I205" s="26"/>
      <c r="J205" s="26"/>
      <c r="K205" s="26"/>
      <c r="L205" s="26"/>
    </row>
    <row r="206" spans="1:12" x14ac:dyDescent="0.25">
      <c r="A206">
        <v>29</v>
      </c>
      <c r="B206">
        <v>0</v>
      </c>
      <c r="C206">
        <v>218</v>
      </c>
      <c r="D206">
        <v>1</v>
      </c>
      <c r="I206" s="26"/>
      <c r="J206" s="26"/>
      <c r="K206" s="26"/>
      <c r="L206" s="26"/>
    </row>
    <row r="207" spans="1:12" x14ac:dyDescent="0.25">
      <c r="A207">
        <v>29</v>
      </c>
      <c r="B207">
        <v>0</v>
      </c>
      <c r="C207">
        <v>235</v>
      </c>
      <c r="D207">
        <v>1</v>
      </c>
      <c r="I207" s="26"/>
      <c r="J207" s="26"/>
      <c r="K207" s="26"/>
      <c r="L207" s="26"/>
    </row>
    <row r="208" spans="1:12" x14ac:dyDescent="0.25">
      <c r="A208">
        <v>29</v>
      </c>
      <c r="B208">
        <v>0</v>
      </c>
      <c r="C208">
        <v>244</v>
      </c>
      <c r="D208">
        <v>12</v>
      </c>
      <c r="I208" s="26"/>
      <c r="J208" s="26"/>
      <c r="K208" s="26"/>
      <c r="L208" s="26"/>
    </row>
    <row r="209" spans="1:12" x14ac:dyDescent="0.25">
      <c r="A209">
        <v>29</v>
      </c>
      <c r="B209">
        <v>0</v>
      </c>
      <c r="C209">
        <v>267</v>
      </c>
      <c r="D209">
        <v>4</v>
      </c>
      <c r="I209" s="26"/>
      <c r="J209" s="26"/>
      <c r="K209" s="26"/>
      <c r="L209" s="26"/>
    </row>
    <row r="210" spans="1:12" x14ac:dyDescent="0.25">
      <c r="A210">
        <v>29</v>
      </c>
      <c r="B210">
        <v>0</v>
      </c>
      <c r="C210">
        <v>276</v>
      </c>
      <c r="D210">
        <v>2</v>
      </c>
      <c r="I210" s="26"/>
      <c r="J210" s="26"/>
      <c r="K210" s="26"/>
      <c r="L210" s="26"/>
    </row>
    <row r="211" spans="1:12" x14ac:dyDescent="0.25">
      <c r="A211">
        <v>29</v>
      </c>
      <c r="B211">
        <v>0</v>
      </c>
      <c r="C211">
        <v>288</v>
      </c>
      <c r="D211">
        <v>2</v>
      </c>
      <c r="I211" s="26"/>
      <c r="J211" s="26"/>
      <c r="K211" s="26"/>
      <c r="L211" s="26"/>
    </row>
    <row r="212" spans="1:12" x14ac:dyDescent="0.25">
      <c r="A212">
        <v>29</v>
      </c>
      <c r="B212">
        <v>0</v>
      </c>
      <c r="C212">
        <v>311</v>
      </c>
      <c r="D212">
        <v>1</v>
      </c>
      <c r="I212" s="26"/>
      <c r="J212" s="26"/>
      <c r="K212" s="26"/>
      <c r="L212" s="26"/>
    </row>
    <row r="213" spans="1:12" x14ac:dyDescent="0.25">
      <c r="A213">
        <v>29</v>
      </c>
      <c r="B213">
        <v>0</v>
      </c>
      <c r="C213">
        <v>354</v>
      </c>
      <c r="D213">
        <v>3</v>
      </c>
      <c r="I213" s="26"/>
      <c r="J213" s="26"/>
      <c r="K213" s="26"/>
      <c r="L213" s="26"/>
    </row>
    <row r="214" spans="1:12" x14ac:dyDescent="0.25">
      <c r="A214">
        <v>29</v>
      </c>
      <c r="B214">
        <v>0</v>
      </c>
      <c r="C214">
        <v>357</v>
      </c>
      <c r="D214">
        <v>1</v>
      </c>
      <c r="I214" s="26"/>
      <c r="J214" s="26"/>
      <c r="K214" s="26"/>
      <c r="L214" s="26"/>
    </row>
    <row r="215" spans="1:12" x14ac:dyDescent="0.25">
      <c r="A215">
        <v>29</v>
      </c>
      <c r="B215">
        <v>1</v>
      </c>
      <c r="C215">
        <v>1</v>
      </c>
      <c r="D215">
        <v>8</v>
      </c>
      <c r="I215" s="26"/>
      <c r="J215" s="26"/>
      <c r="K215" s="26"/>
      <c r="L215" s="26"/>
    </row>
    <row r="216" spans="1:12" x14ac:dyDescent="0.25">
      <c r="A216">
        <v>29</v>
      </c>
      <c r="B216">
        <v>1</v>
      </c>
      <c r="C216">
        <v>3</v>
      </c>
      <c r="D216">
        <v>10</v>
      </c>
      <c r="I216" s="26"/>
      <c r="J216" s="26"/>
      <c r="K216" s="26"/>
      <c r="L216" s="26"/>
    </row>
    <row r="217" spans="1:12" x14ac:dyDescent="0.25">
      <c r="A217">
        <v>29</v>
      </c>
      <c r="B217">
        <v>1</v>
      </c>
      <c r="C217">
        <v>6</v>
      </c>
      <c r="D217">
        <v>37</v>
      </c>
      <c r="I217" s="26"/>
      <c r="J217" s="26"/>
      <c r="K217" s="26"/>
      <c r="L217" s="26"/>
    </row>
    <row r="218" spans="1:12" x14ac:dyDescent="0.25">
      <c r="A218">
        <v>29</v>
      </c>
      <c r="B218">
        <v>1</v>
      </c>
      <c r="C218">
        <v>9</v>
      </c>
      <c r="D218">
        <v>5</v>
      </c>
      <c r="I218" s="26"/>
      <c r="J218" s="26"/>
      <c r="K218" s="26"/>
      <c r="L218" s="26"/>
    </row>
    <row r="219" spans="1:12" x14ac:dyDescent="0.25">
      <c r="A219">
        <v>29</v>
      </c>
      <c r="B219">
        <v>1</v>
      </c>
      <c r="C219">
        <v>12</v>
      </c>
      <c r="D219">
        <v>1</v>
      </c>
      <c r="I219" s="26"/>
      <c r="J219" s="26"/>
      <c r="K219" s="26"/>
      <c r="L219" s="26"/>
    </row>
    <row r="220" spans="1:12" x14ac:dyDescent="0.25">
      <c r="A220">
        <v>29</v>
      </c>
      <c r="B220">
        <v>1</v>
      </c>
      <c r="C220">
        <v>14</v>
      </c>
      <c r="D220">
        <v>1</v>
      </c>
      <c r="I220" s="26"/>
      <c r="J220" s="26"/>
      <c r="K220" s="26"/>
      <c r="L220" s="26"/>
    </row>
    <row r="221" spans="1:12" x14ac:dyDescent="0.25">
      <c r="A221">
        <v>29</v>
      </c>
      <c r="B221">
        <v>1</v>
      </c>
      <c r="C221">
        <v>18</v>
      </c>
      <c r="D221">
        <v>1</v>
      </c>
      <c r="I221" s="26"/>
      <c r="J221" s="26"/>
      <c r="K221" s="26"/>
      <c r="L221" s="26"/>
    </row>
    <row r="222" spans="1:12" x14ac:dyDescent="0.25">
      <c r="A222">
        <v>29</v>
      </c>
      <c r="B222">
        <v>1</v>
      </c>
      <c r="C222">
        <v>42</v>
      </c>
      <c r="D222">
        <v>116</v>
      </c>
      <c r="I222" s="26"/>
      <c r="J222" s="26"/>
      <c r="K222" s="26"/>
      <c r="L222" s="26"/>
    </row>
    <row r="223" spans="1:12" x14ac:dyDescent="0.25">
      <c r="A223">
        <v>29</v>
      </c>
      <c r="B223">
        <v>1</v>
      </c>
      <c r="C223">
        <v>72</v>
      </c>
      <c r="D223">
        <v>1</v>
      </c>
      <c r="I223" s="26"/>
      <c r="J223" s="26"/>
      <c r="K223" s="26"/>
      <c r="L223" s="26"/>
    </row>
    <row r="224" spans="1:12" x14ac:dyDescent="0.25">
      <c r="A224">
        <v>29</v>
      </c>
      <c r="B224">
        <v>1</v>
      </c>
      <c r="C224">
        <v>74</v>
      </c>
      <c r="D224">
        <v>1</v>
      </c>
      <c r="I224" s="26"/>
      <c r="J224" s="26"/>
      <c r="K224" s="26"/>
      <c r="L224" s="26"/>
    </row>
    <row r="225" spans="1:12" x14ac:dyDescent="0.25">
      <c r="A225">
        <v>29</v>
      </c>
      <c r="B225">
        <v>1</v>
      </c>
      <c r="C225">
        <v>75</v>
      </c>
      <c r="D225">
        <v>2</v>
      </c>
      <c r="I225" s="26"/>
      <c r="J225" s="26"/>
      <c r="K225" s="26"/>
      <c r="L225" s="26"/>
    </row>
    <row r="226" spans="1:12" x14ac:dyDescent="0.25">
      <c r="A226">
        <v>29</v>
      </c>
      <c r="B226">
        <v>1</v>
      </c>
      <c r="C226">
        <v>105</v>
      </c>
      <c r="D226">
        <v>6</v>
      </c>
      <c r="I226" s="26"/>
      <c r="J226" s="26"/>
      <c r="K226" s="26"/>
      <c r="L226" s="26"/>
    </row>
    <row r="227" spans="1:12" x14ac:dyDescent="0.25">
      <c r="A227">
        <v>29</v>
      </c>
      <c r="B227">
        <v>1</v>
      </c>
      <c r="C227">
        <v>108</v>
      </c>
      <c r="D227">
        <v>105</v>
      </c>
      <c r="I227" s="26"/>
      <c r="J227" s="26"/>
      <c r="K227" s="26"/>
      <c r="L227" s="26"/>
    </row>
    <row r="228" spans="1:12" x14ac:dyDescent="0.25">
      <c r="A228">
        <v>29</v>
      </c>
      <c r="B228">
        <v>1</v>
      </c>
      <c r="C228">
        <v>110</v>
      </c>
      <c r="D228">
        <v>2</v>
      </c>
      <c r="I228" s="26"/>
      <c r="J228" s="26"/>
      <c r="K228" s="26"/>
      <c r="L228" s="26"/>
    </row>
    <row r="229" spans="1:12" x14ac:dyDescent="0.25">
      <c r="A229">
        <v>29</v>
      </c>
      <c r="B229">
        <v>1</v>
      </c>
      <c r="C229">
        <v>111</v>
      </c>
      <c r="D229">
        <v>30</v>
      </c>
      <c r="I229" s="26"/>
      <c r="J229" s="26"/>
      <c r="K229" s="26"/>
      <c r="L229" s="26"/>
    </row>
    <row r="230" spans="1:12" x14ac:dyDescent="0.25">
      <c r="A230">
        <v>29</v>
      </c>
      <c r="B230">
        <v>1</v>
      </c>
      <c r="C230">
        <v>113</v>
      </c>
      <c r="D230">
        <v>2</v>
      </c>
      <c r="I230" s="26"/>
      <c r="J230" s="26"/>
      <c r="K230" s="26"/>
      <c r="L230" s="26"/>
    </row>
    <row r="231" spans="1:12" x14ac:dyDescent="0.25">
      <c r="A231">
        <v>29</v>
      </c>
      <c r="B231">
        <v>1</v>
      </c>
      <c r="C231">
        <v>114</v>
      </c>
      <c r="D231">
        <v>1</v>
      </c>
      <c r="I231" s="26"/>
      <c r="J231" s="26"/>
      <c r="K231" s="26"/>
      <c r="L231" s="26"/>
    </row>
    <row r="232" spans="1:12" x14ac:dyDescent="0.25">
      <c r="A232">
        <v>29</v>
      </c>
      <c r="B232">
        <v>1</v>
      </c>
      <c r="C232">
        <v>115</v>
      </c>
      <c r="D232">
        <v>1</v>
      </c>
      <c r="I232" s="26"/>
      <c r="J232" s="26"/>
      <c r="K232" s="26"/>
      <c r="L232" s="26"/>
    </row>
    <row r="233" spans="1:12" x14ac:dyDescent="0.25">
      <c r="A233">
        <v>29</v>
      </c>
      <c r="B233">
        <v>1</v>
      </c>
      <c r="C233">
        <v>116</v>
      </c>
      <c r="D233">
        <v>5</v>
      </c>
      <c r="I233" s="26"/>
      <c r="J233" s="26"/>
      <c r="K233" s="26"/>
      <c r="L233" s="26"/>
    </row>
    <row r="234" spans="1:12" x14ac:dyDescent="0.25">
      <c r="A234">
        <v>29</v>
      </c>
      <c r="B234">
        <v>1</v>
      </c>
      <c r="C234">
        <v>118</v>
      </c>
      <c r="D234">
        <v>3</v>
      </c>
      <c r="I234" s="26"/>
      <c r="J234" s="26"/>
      <c r="K234" s="26"/>
      <c r="L234" s="26"/>
    </row>
    <row r="235" spans="1:12" x14ac:dyDescent="0.25">
      <c r="A235">
        <v>29</v>
      </c>
      <c r="B235">
        <v>1</v>
      </c>
      <c r="C235">
        <v>119</v>
      </c>
      <c r="D235">
        <v>1</v>
      </c>
      <c r="I235" s="26"/>
      <c r="J235" s="26"/>
      <c r="K235" s="26"/>
      <c r="L235" s="26"/>
    </row>
    <row r="236" spans="1:12" x14ac:dyDescent="0.25">
      <c r="A236">
        <v>29</v>
      </c>
      <c r="B236">
        <v>1</v>
      </c>
      <c r="C236">
        <v>122</v>
      </c>
      <c r="D236">
        <v>1</v>
      </c>
      <c r="I236" s="26"/>
      <c r="J236" s="26"/>
      <c r="K236" s="26"/>
      <c r="L236" s="26"/>
    </row>
    <row r="237" spans="1:12" x14ac:dyDescent="0.25">
      <c r="A237">
        <v>29</v>
      </c>
      <c r="B237">
        <v>1</v>
      </c>
      <c r="C237">
        <v>135</v>
      </c>
      <c r="D237">
        <v>4</v>
      </c>
      <c r="I237" s="26"/>
      <c r="J237" s="26"/>
      <c r="K237" s="26"/>
      <c r="L237" s="26"/>
    </row>
    <row r="238" spans="1:12" x14ac:dyDescent="0.25">
      <c r="A238">
        <v>29</v>
      </c>
      <c r="B238">
        <v>1</v>
      </c>
      <c r="C238">
        <v>149</v>
      </c>
      <c r="D238">
        <v>37</v>
      </c>
      <c r="I238" s="26"/>
      <c r="J238" s="26"/>
      <c r="K238" s="26"/>
      <c r="L238" s="26"/>
    </row>
    <row r="239" spans="1:12" x14ac:dyDescent="0.25">
      <c r="A239">
        <v>29</v>
      </c>
      <c r="B239">
        <v>1</v>
      </c>
      <c r="C239">
        <v>151</v>
      </c>
      <c r="D239">
        <v>2</v>
      </c>
      <c r="I239" s="26"/>
      <c r="J239" s="26"/>
      <c r="K239" s="26"/>
      <c r="L239" s="26"/>
    </row>
    <row r="240" spans="1:12" x14ac:dyDescent="0.25">
      <c r="A240">
        <v>29</v>
      </c>
      <c r="B240">
        <v>1</v>
      </c>
      <c r="C240">
        <v>160</v>
      </c>
      <c r="D240">
        <v>15</v>
      </c>
      <c r="I240" s="26"/>
      <c r="J240" s="26"/>
      <c r="K240" s="26"/>
      <c r="L240" s="26"/>
    </row>
    <row r="241" spans="1:12" x14ac:dyDescent="0.25">
      <c r="A241">
        <v>29</v>
      </c>
      <c r="B241">
        <v>1</v>
      </c>
      <c r="C241">
        <v>161</v>
      </c>
      <c r="D241">
        <v>171</v>
      </c>
      <c r="I241" s="26"/>
      <c r="J241" s="26"/>
      <c r="K241" s="26"/>
      <c r="L241" s="26"/>
    </row>
    <row r="242" spans="1:12" x14ac:dyDescent="0.25">
      <c r="A242">
        <v>29</v>
      </c>
      <c r="B242">
        <v>1</v>
      </c>
      <c r="C242">
        <v>162</v>
      </c>
      <c r="D242">
        <v>1</v>
      </c>
      <c r="I242" s="26"/>
      <c r="J242" s="26"/>
      <c r="K242" s="26"/>
      <c r="L242" s="26"/>
    </row>
    <row r="243" spans="1:12" x14ac:dyDescent="0.25">
      <c r="A243">
        <v>29</v>
      </c>
      <c r="B243">
        <v>1</v>
      </c>
      <c r="C243">
        <v>163</v>
      </c>
      <c r="D243">
        <v>2</v>
      </c>
      <c r="I243" s="26"/>
      <c r="J243" s="26"/>
      <c r="K243" s="26"/>
      <c r="L243" s="26"/>
    </row>
    <row r="244" spans="1:12" x14ac:dyDescent="0.25">
      <c r="A244">
        <v>29</v>
      </c>
      <c r="B244">
        <v>1</v>
      </c>
      <c r="C244">
        <v>164</v>
      </c>
      <c r="D244">
        <v>4197</v>
      </c>
      <c r="I244" s="26"/>
      <c r="J244" s="26"/>
      <c r="K244" s="26"/>
      <c r="L244" s="26"/>
    </row>
    <row r="245" spans="1:12" x14ac:dyDescent="0.25">
      <c r="A245">
        <v>29</v>
      </c>
      <c r="B245">
        <v>1</v>
      </c>
      <c r="C245">
        <v>165</v>
      </c>
      <c r="D245">
        <v>9</v>
      </c>
      <c r="I245" s="26"/>
      <c r="J245" s="26"/>
      <c r="K245" s="26"/>
      <c r="L245" s="26"/>
    </row>
    <row r="246" spans="1:12" x14ac:dyDescent="0.25">
      <c r="A246">
        <v>29</v>
      </c>
      <c r="B246">
        <v>1</v>
      </c>
      <c r="C246">
        <v>166</v>
      </c>
      <c r="D246">
        <v>42</v>
      </c>
      <c r="I246" s="26"/>
      <c r="J246" s="26"/>
      <c r="K246" s="26"/>
      <c r="L246" s="26"/>
    </row>
    <row r="247" spans="1:12" x14ac:dyDescent="0.25">
      <c r="A247">
        <v>29</v>
      </c>
      <c r="B247">
        <v>1</v>
      </c>
      <c r="C247">
        <v>167</v>
      </c>
      <c r="D247">
        <v>2032</v>
      </c>
      <c r="I247" s="26"/>
      <c r="J247" s="26"/>
      <c r="K247" s="26"/>
      <c r="L247" s="26"/>
    </row>
    <row r="248" spans="1:12" x14ac:dyDescent="0.25">
      <c r="A248">
        <v>29</v>
      </c>
      <c r="B248">
        <v>1</v>
      </c>
      <c r="C248">
        <v>168</v>
      </c>
      <c r="D248">
        <v>64</v>
      </c>
      <c r="I248" s="26"/>
      <c r="J248" s="26"/>
      <c r="K248" s="26"/>
      <c r="L248" s="26"/>
    </row>
    <row r="249" spans="1:12" x14ac:dyDescent="0.25">
      <c r="A249">
        <v>29</v>
      </c>
      <c r="B249">
        <v>1</v>
      </c>
      <c r="C249">
        <v>169</v>
      </c>
      <c r="D249">
        <v>215</v>
      </c>
      <c r="I249" s="26"/>
      <c r="J249" s="26"/>
      <c r="K249" s="26"/>
      <c r="L249" s="26"/>
    </row>
    <row r="250" spans="1:12" x14ac:dyDescent="0.25">
      <c r="A250">
        <v>29</v>
      </c>
      <c r="B250">
        <v>1</v>
      </c>
      <c r="C250">
        <v>170</v>
      </c>
      <c r="D250">
        <v>440</v>
      </c>
      <c r="I250" s="26"/>
      <c r="J250" s="26"/>
      <c r="K250" s="26"/>
      <c r="L250" s="26"/>
    </row>
    <row r="251" spans="1:12" x14ac:dyDescent="0.25">
      <c r="A251">
        <v>29</v>
      </c>
      <c r="B251">
        <v>1</v>
      </c>
      <c r="C251">
        <v>171</v>
      </c>
      <c r="D251">
        <v>49</v>
      </c>
      <c r="I251" s="26"/>
      <c r="J251" s="26"/>
      <c r="K251" s="26"/>
      <c r="L251" s="26"/>
    </row>
    <row r="252" spans="1:12" x14ac:dyDescent="0.25">
      <c r="A252">
        <v>29</v>
      </c>
      <c r="B252">
        <v>1</v>
      </c>
      <c r="C252">
        <v>172</v>
      </c>
      <c r="D252">
        <v>1336</v>
      </c>
      <c r="I252" s="26"/>
      <c r="J252" s="26"/>
      <c r="K252" s="26"/>
      <c r="L252" s="26"/>
    </row>
    <row r="253" spans="1:12" x14ac:dyDescent="0.25">
      <c r="A253">
        <v>29</v>
      </c>
      <c r="B253">
        <v>1</v>
      </c>
      <c r="C253">
        <v>173</v>
      </c>
      <c r="D253">
        <v>12</v>
      </c>
      <c r="I253" s="26"/>
      <c r="J253" s="26"/>
      <c r="K253" s="26"/>
      <c r="L253" s="26"/>
    </row>
    <row r="254" spans="1:12" x14ac:dyDescent="0.25">
      <c r="A254">
        <v>29</v>
      </c>
      <c r="B254">
        <v>1</v>
      </c>
      <c r="C254">
        <v>174</v>
      </c>
      <c r="D254">
        <v>839</v>
      </c>
      <c r="I254" s="26"/>
      <c r="J254" s="26"/>
      <c r="K254" s="26"/>
      <c r="L254" s="26"/>
    </row>
    <row r="255" spans="1:12" x14ac:dyDescent="0.25">
      <c r="A255">
        <v>29</v>
      </c>
      <c r="B255">
        <v>1</v>
      </c>
      <c r="C255">
        <v>175</v>
      </c>
      <c r="D255">
        <v>2</v>
      </c>
      <c r="I255" s="26"/>
      <c r="J255" s="26"/>
      <c r="K255" s="26"/>
      <c r="L255" s="26"/>
    </row>
    <row r="256" spans="1:12" x14ac:dyDescent="0.25">
      <c r="A256">
        <v>29</v>
      </c>
      <c r="B256">
        <v>1</v>
      </c>
      <c r="C256">
        <v>176</v>
      </c>
      <c r="D256">
        <v>179</v>
      </c>
      <c r="I256" s="26"/>
      <c r="J256" s="26"/>
      <c r="K256" s="26"/>
      <c r="L256" s="26"/>
    </row>
    <row r="257" spans="1:12" x14ac:dyDescent="0.25">
      <c r="A257">
        <v>29</v>
      </c>
      <c r="B257">
        <v>1</v>
      </c>
      <c r="C257">
        <v>178</v>
      </c>
      <c r="D257">
        <v>22</v>
      </c>
      <c r="I257" s="26"/>
      <c r="J257" s="26"/>
      <c r="K257" s="26"/>
      <c r="L257" s="26"/>
    </row>
    <row r="258" spans="1:12" x14ac:dyDescent="0.25">
      <c r="A258">
        <v>29</v>
      </c>
      <c r="B258">
        <v>1</v>
      </c>
      <c r="C258">
        <v>182</v>
      </c>
      <c r="D258">
        <v>2</v>
      </c>
      <c r="I258" s="26"/>
      <c r="J258" s="26"/>
      <c r="K258" s="26"/>
      <c r="L258" s="26"/>
    </row>
    <row r="259" spans="1:12" x14ac:dyDescent="0.25">
      <c r="A259">
        <v>29</v>
      </c>
      <c r="B259">
        <v>1</v>
      </c>
      <c r="C259">
        <v>184</v>
      </c>
      <c r="D259">
        <v>1</v>
      </c>
      <c r="I259" s="26"/>
      <c r="J259" s="26"/>
      <c r="K259" s="26"/>
      <c r="L259" s="26"/>
    </row>
    <row r="260" spans="1:12" x14ac:dyDescent="0.25">
      <c r="A260">
        <v>29</v>
      </c>
      <c r="B260">
        <v>1</v>
      </c>
      <c r="C260">
        <v>187</v>
      </c>
      <c r="D260">
        <v>2</v>
      </c>
      <c r="I260" s="26"/>
      <c r="J260" s="26"/>
      <c r="K260" s="26"/>
      <c r="L260" s="26"/>
    </row>
    <row r="261" spans="1:12" x14ac:dyDescent="0.25">
      <c r="A261">
        <v>29</v>
      </c>
      <c r="B261">
        <v>1</v>
      </c>
      <c r="C261">
        <v>190</v>
      </c>
      <c r="D261">
        <v>27</v>
      </c>
      <c r="I261" s="26"/>
      <c r="J261" s="26"/>
      <c r="K261" s="26"/>
      <c r="L261" s="26"/>
    </row>
    <row r="262" spans="1:12" x14ac:dyDescent="0.25">
      <c r="A262">
        <v>29</v>
      </c>
      <c r="B262">
        <v>1</v>
      </c>
      <c r="C262">
        <v>193</v>
      </c>
      <c r="D262">
        <v>9</v>
      </c>
      <c r="I262" s="26"/>
      <c r="J262" s="26"/>
      <c r="K262" s="26"/>
      <c r="L262" s="26"/>
    </row>
    <row r="263" spans="1:12" x14ac:dyDescent="0.25">
      <c r="A263">
        <v>29</v>
      </c>
      <c r="B263">
        <v>1</v>
      </c>
      <c r="C263">
        <v>196</v>
      </c>
      <c r="D263">
        <v>12</v>
      </c>
      <c r="I263" s="26"/>
      <c r="J263" s="26"/>
      <c r="K263" s="26"/>
      <c r="L263" s="26"/>
    </row>
    <row r="264" spans="1:12" x14ac:dyDescent="0.25">
      <c r="A264">
        <v>29</v>
      </c>
      <c r="B264">
        <v>1</v>
      </c>
      <c r="C264">
        <v>199</v>
      </c>
      <c r="D264">
        <v>6</v>
      </c>
      <c r="I264" s="26"/>
      <c r="J264" s="26"/>
      <c r="K264" s="26"/>
      <c r="L264" s="26"/>
    </row>
    <row r="265" spans="1:12" x14ac:dyDescent="0.25">
      <c r="A265">
        <v>29</v>
      </c>
      <c r="B265">
        <v>1</v>
      </c>
      <c r="C265">
        <v>200</v>
      </c>
      <c r="D265">
        <v>1</v>
      </c>
      <c r="I265" s="26"/>
      <c r="J265" s="26"/>
      <c r="K265" s="26"/>
      <c r="L265" s="26"/>
    </row>
    <row r="266" spans="1:12" x14ac:dyDescent="0.25">
      <c r="A266">
        <v>29</v>
      </c>
      <c r="B266">
        <v>1</v>
      </c>
      <c r="C266">
        <v>202</v>
      </c>
      <c r="D266">
        <v>1</v>
      </c>
      <c r="I266" s="26"/>
      <c r="J266" s="26"/>
      <c r="K266" s="26"/>
      <c r="L266" s="26"/>
    </row>
    <row r="267" spans="1:12" x14ac:dyDescent="0.25">
      <c r="A267">
        <v>29</v>
      </c>
      <c r="B267">
        <v>1</v>
      </c>
      <c r="C267">
        <v>204</v>
      </c>
      <c r="D267">
        <v>1</v>
      </c>
      <c r="I267" s="26"/>
      <c r="J267" s="26"/>
      <c r="K267" s="26"/>
      <c r="L267" s="26"/>
    </row>
    <row r="268" spans="1:12" x14ac:dyDescent="0.25">
      <c r="A268">
        <v>29</v>
      </c>
      <c r="B268">
        <v>1</v>
      </c>
      <c r="C268">
        <v>211</v>
      </c>
      <c r="D268">
        <v>1</v>
      </c>
      <c r="I268" s="26"/>
      <c r="J268" s="26"/>
      <c r="K268" s="26"/>
      <c r="L268" s="26"/>
    </row>
    <row r="269" spans="1:12" x14ac:dyDescent="0.25">
      <c r="A269">
        <v>29</v>
      </c>
      <c r="B269">
        <v>1</v>
      </c>
      <c r="C269">
        <v>217</v>
      </c>
      <c r="D269">
        <v>1</v>
      </c>
      <c r="I269" s="26"/>
      <c r="J269" s="26"/>
      <c r="K269" s="26"/>
      <c r="L269" s="26"/>
    </row>
    <row r="270" spans="1:12" x14ac:dyDescent="0.25">
      <c r="A270">
        <v>29</v>
      </c>
      <c r="B270">
        <v>1</v>
      </c>
      <c r="C270">
        <v>225</v>
      </c>
      <c r="D270">
        <v>1</v>
      </c>
      <c r="I270" s="26"/>
      <c r="J270" s="26"/>
      <c r="K270" s="26"/>
      <c r="L270" s="26"/>
    </row>
    <row r="271" spans="1:12" x14ac:dyDescent="0.25">
      <c r="A271">
        <v>30</v>
      </c>
      <c r="B271">
        <v>0</v>
      </c>
      <c r="C271">
        <v>210</v>
      </c>
      <c r="D271">
        <v>208</v>
      </c>
      <c r="I271" s="26"/>
      <c r="J271" s="26"/>
      <c r="K271" s="26"/>
      <c r="L271" s="26"/>
    </row>
    <row r="272" spans="1:12" x14ac:dyDescent="0.25">
      <c r="A272">
        <v>30</v>
      </c>
      <c r="B272">
        <v>0</v>
      </c>
      <c r="C272">
        <v>211</v>
      </c>
      <c r="D272">
        <v>2</v>
      </c>
      <c r="I272" s="26"/>
      <c r="J272" s="26"/>
      <c r="K272" s="26"/>
      <c r="L272" s="26"/>
    </row>
    <row r="273" spans="1:12" x14ac:dyDescent="0.25">
      <c r="A273">
        <v>30</v>
      </c>
      <c r="B273">
        <v>0</v>
      </c>
      <c r="C273">
        <v>213</v>
      </c>
      <c r="D273">
        <v>57</v>
      </c>
      <c r="I273" s="26"/>
      <c r="J273" s="26"/>
      <c r="K273" s="26"/>
      <c r="L273" s="26"/>
    </row>
    <row r="274" spans="1:12" x14ac:dyDescent="0.25">
      <c r="A274">
        <v>30</v>
      </c>
      <c r="B274">
        <v>0</v>
      </c>
      <c r="C274">
        <v>214</v>
      </c>
      <c r="D274">
        <v>2</v>
      </c>
      <c r="I274" s="26"/>
      <c r="J274" s="26"/>
      <c r="K274" s="26"/>
      <c r="L274" s="26"/>
    </row>
    <row r="275" spans="1:12" x14ac:dyDescent="0.25">
      <c r="A275">
        <v>30</v>
      </c>
      <c r="B275">
        <v>0</v>
      </c>
      <c r="C275">
        <v>216</v>
      </c>
      <c r="D275">
        <v>29</v>
      </c>
      <c r="I275" s="26"/>
      <c r="J275" s="26"/>
      <c r="K275" s="26"/>
      <c r="L275" s="26"/>
    </row>
    <row r="276" spans="1:12" x14ac:dyDescent="0.25">
      <c r="A276">
        <v>30</v>
      </c>
      <c r="B276">
        <v>0</v>
      </c>
      <c r="C276">
        <v>218</v>
      </c>
      <c r="D276">
        <v>11</v>
      </c>
      <c r="I276" s="26"/>
      <c r="J276" s="26"/>
      <c r="K276" s="26"/>
      <c r="L276" s="26"/>
    </row>
    <row r="277" spans="1:12" x14ac:dyDescent="0.25">
      <c r="A277">
        <v>30</v>
      </c>
      <c r="B277">
        <v>0</v>
      </c>
      <c r="C277">
        <v>220</v>
      </c>
      <c r="D277">
        <v>1</v>
      </c>
      <c r="I277" s="26"/>
      <c r="J277" s="26"/>
      <c r="K277" s="26"/>
      <c r="L277" s="26"/>
    </row>
    <row r="278" spans="1:12" x14ac:dyDescent="0.25">
      <c r="A278">
        <v>30</v>
      </c>
      <c r="B278">
        <v>0</v>
      </c>
      <c r="C278">
        <v>244</v>
      </c>
      <c r="D278">
        <v>35</v>
      </c>
      <c r="I278" s="26"/>
      <c r="J278" s="26"/>
      <c r="K278" s="26"/>
      <c r="L278" s="26"/>
    </row>
    <row r="279" spans="1:12" x14ac:dyDescent="0.25">
      <c r="A279">
        <v>30</v>
      </c>
      <c r="B279">
        <v>0</v>
      </c>
      <c r="C279">
        <v>247</v>
      </c>
      <c r="D279">
        <v>3</v>
      </c>
      <c r="I279" s="26"/>
      <c r="J279" s="26"/>
      <c r="K279" s="26"/>
      <c r="L279" s="26"/>
    </row>
    <row r="280" spans="1:12" x14ac:dyDescent="0.25">
      <c r="A280">
        <v>30</v>
      </c>
      <c r="B280">
        <v>0</v>
      </c>
      <c r="C280">
        <v>267</v>
      </c>
      <c r="D280">
        <v>5</v>
      </c>
      <c r="I280" s="26"/>
      <c r="J280" s="26"/>
      <c r="K280" s="26"/>
      <c r="L280" s="26"/>
    </row>
    <row r="281" spans="1:12" x14ac:dyDescent="0.25">
      <c r="A281">
        <v>30</v>
      </c>
      <c r="B281">
        <v>0</v>
      </c>
      <c r="C281">
        <v>276</v>
      </c>
      <c r="D281">
        <v>2</v>
      </c>
      <c r="I281" s="26"/>
      <c r="J281" s="26"/>
      <c r="K281" s="26"/>
      <c r="L281" s="26"/>
    </row>
    <row r="282" spans="1:12" x14ac:dyDescent="0.25">
      <c r="A282">
        <v>30</v>
      </c>
      <c r="B282">
        <v>0</v>
      </c>
      <c r="C282">
        <v>280</v>
      </c>
      <c r="D282">
        <v>1</v>
      </c>
      <c r="I282" s="26"/>
      <c r="J282" s="26"/>
      <c r="K282" s="26"/>
      <c r="L282" s="26"/>
    </row>
    <row r="283" spans="1:12" x14ac:dyDescent="0.25">
      <c r="A283">
        <v>30</v>
      </c>
      <c r="B283">
        <v>0</v>
      </c>
      <c r="C283">
        <v>288</v>
      </c>
      <c r="D283">
        <v>2</v>
      </c>
      <c r="I283" s="26"/>
      <c r="J283" s="26"/>
      <c r="K283" s="26"/>
      <c r="L283" s="26"/>
    </row>
    <row r="284" spans="1:12" x14ac:dyDescent="0.25">
      <c r="A284">
        <v>30</v>
      </c>
      <c r="B284">
        <v>0</v>
      </c>
      <c r="C284">
        <v>291</v>
      </c>
      <c r="D284">
        <v>1</v>
      </c>
      <c r="I284" s="26"/>
      <c r="J284" s="26"/>
      <c r="K284" s="26"/>
      <c r="L284" s="26"/>
    </row>
    <row r="285" spans="1:12" x14ac:dyDescent="0.25">
      <c r="A285">
        <v>30</v>
      </c>
      <c r="B285">
        <v>0</v>
      </c>
      <c r="C285">
        <v>311</v>
      </c>
      <c r="D285">
        <v>2</v>
      </c>
      <c r="I285" s="26"/>
      <c r="J285" s="26"/>
      <c r="K285" s="26"/>
      <c r="L285" s="26"/>
    </row>
    <row r="286" spans="1:12" x14ac:dyDescent="0.25">
      <c r="A286">
        <v>30</v>
      </c>
      <c r="B286">
        <v>0</v>
      </c>
      <c r="C286">
        <v>321</v>
      </c>
      <c r="D286">
        <v>1</v>
      </c>
      <c r="I286" s="26"/>
      <c r="J286" s="26"/>
      <c r="K286" s="26"/>
      <c r="L286" s="26"/>
    </row>
    <row r="287" spans="1:12" x14ac:dyDescent="0.25">
      <c r="A287">
        <v>30</v>
      </c>
      <c r="B287">
        <v>0</v>
      </c>
      <c r="C287">
        <v>354</v>
      </c>
      <c r="D287">
        <v>1</v>
      </c>
      <c r="I287" s="26"/>
      <c r="J287" s="26"/>
      <c r="K287" s="26"/>
      <c r="L287" s="26"/>
    </row>
    <row r="288" spans="1:12" x14ac:dyDescent="0.25">
      <c r="A288">
        <v>30</v>
      </c>
      <c r="B288">
        <v>1</v>
      </c>
      <c r="C288">
        <v>1</v>
      </c>
      <c r="D288">
        <v>11</v>
      </c>
      <c r="I288" s="26"/>
      <c r="J288" s="26"/>
      <c r="K288" s="26"/>
      <c r="L288" s="26"/>
    </row>
    <row r="289" spans="1:12" x14ac:dyDescent="0.25">
      <c r="A289">
        <v>30</v>
      </c>
      <c r="B289">
        <v>1</v>
      </c>
      <c r="C289">
        <v>3</v>
      </c>
      <c r="D289">
        <v>2</v>
      </c>
      <c r="I289" s="26"/>
      <c r="J289" s="26"/>
      <c r="K289" s="26"/>
      <c r="L289" s="26"/>
    </row>
    <row r="290" spans="1:12" x14ac:dyDescent="0.25">
      <c r="A290">
        <v>30</v>
      </c>
      <c r="B290">
        <v>1</v>
      </c>
      <c r="C290">
        <v>5</v>
      </c>
      <c r="D290">
        <v>1</v>
      </c>
      <c r="I290" s="26"/>
      <c r="J290" s="26"/>
      <c r="K290" s="26"/>
      <c r="L290" s="26"/>
    </row>
    <row r="291" spans="1:12" x14ac:dyDescent="0.25">
      <c r="A291">
        <v>30</v>
      </c>
      <c r="B291">
        <v>1</v>
      </c>
      <c r="C291">
        <v>6</v>
      </c>
      <c r="D291">
        <v>39</v>
      </c>
      <c r="I291" s="26"/>
      <c r="J291" s="26"/>
      <c r="K291" s="26"/>
      <c r="L291" s="26"/>
    </row>
    <row r="292" spans="1:12" x14ac:dyDescent="0.25">
      <c r="A292">
        <v>30</v>
      </c>
      <c r="B292">
        <v>1</v>
      </c>
      <c r="C292">
        <v>9</v>
      </c>
      <c r="D292">
        <v>1</v>
      </c>
      <c r="I292" s="26"/>
      <c r="J292" s="26"/>
      <c r="K292" s="26"/>
      <c r="L292" s="26"/>
    </row>
    <row r="293" spans="1:12" x14ac:dyDescent="0.25">
      <c r="A293">
        <v>30</v>
      </c>
      <c r="B293">
        <v>1</v>
      </c>
      <c r="C293">
        <v>14</v>
      </c>
      <c r="D293">
        <v>2</v>
      </c>
      <c r="I293" s="26"/>
      <c r="J293" s="26"/>
      <c r="K293" s="26"/>
      <c r="L293" s="26"/>
    </row>
    <row r="294" spans="1:12" x14ac:dyDescent="0.25">
      <c r="A294">
        <v>30</v>
      </c>
      <c r="B294">
        <v>1</v>
      </c>
      <c r="C294">
        <v>16</v>
      </c>
      <c r="D294">
        <v>2</v>
      </c>
      <c r="I294" s="26"/>
      <c r="J294" s="26"/>
      <c r="K294" s="26"/>
      <c r="L294" s="26"/>
    </row>
    <row r="295" spans="1:12" x14ac:dyDescent="0.25">
      <c r="A295">
        <v>30</v>
      </c>
      <c r="B295">
        <v>1</v>
      </c>
      <c r="C295">
        <v>18</v>
      </c>
      <c r="D295">
        <v>1</v>
      </c>
      <c r="I295" s="26"/>
      <c r="J295" s="26"/>
      <c r="K295" s="26"/>
      <c r="L295" s="26"/>
    </row>
    <row r="296" spans="1:12" x14ac:dyDescent="0.25">
      <c r="A296">
        <v>30</v>
      </c>
      <c r="B296">
        <v>1</v>
      </c>
      <c r="C296">
        <v>26</v>
      </c>
      <c r="D296">
        <v>1</v>
      </c>
      <c r="I296" s="26"/>
      <c r="J296" s="26"/>
      <c r="K296" s="26"/>
      <c r="L296" s="26"/>
    </row>
    <row r="297" spans="1:12" x14ac:dyDescent="0.25">
      <c r="A297">
        <v>30</v>
      </c>
      <c r="B297">
        <v>1</v>
      </c>
      <c r="C297">
        <v>42</v>
      </c>
      <c r="D297">
        <v>118</v>
      </c>
      <c r="I297" s="26"/>
      <c r="J297" s="26"/>
      <c r="K297" s="26"/>
      <c r="L297" s="26"/>
    </row>
    <row r="298" spans="1:12" x14ac:dyDescent="0.25">
      <c r="A298">
        <v>30</v>
      </c>
      <c r="B298">
        <v>1</v>
      </c>
      <c r="C298">
        <v>72</v>
      </c>
      <c r="D298">
        <v>3</v>
      </c>
      <c r="I298" s="26"/>
      <c r="J298" s="26"/>
      <c r="K298" s="26"/>
      <c r="L298" s="26"/>
    </row>
    <row r="299" spans="1:12" x14ac:dyDescent="0.25">
      <c r="A299">
        <v>30</v>
      </c>
      <c r="B299">
        <v>1</v>
      </c>
      <c r="C299">
        <v>82</v>
      </c>
      <c r="D299">
        <v>1</v>
      </c>
      <c r="I299" s="26"/>
      <c r="J299" s="26"/>
      <c r="K299" s="26"/>
      <c r="L299" s="26"/>
    </row>
    <row r="300" spans="1:12" x14ac:dyDescent="0.25">
      <c r="A300">
        <v>30</v>
      </c>
      <c r="B300">
        <v>1</v>
      </c>
      <c r="C300">
        <v>92</v>
      </c>
      <c r="D300">
        <v>1</v>
      </c>
      <c r="I300" s="26"/>
      <c r="J300" s="26"/>
      <c r="K300" s="26"/>
      <c r="L300" s="26"/>
    </row>
    <row r="301" spans="1:12" x14ac:dyDescent="0.25">
      <c r="A301">
        <v>30</v>
      </c>
      <c r="B301">
        <v>1</v>
      </c>
      <c r="C301">
        <v>95</v>
      </c>
      <c r="D301">
        <v>1</v>
      </c>
      <c r="I301" s="26"/>
      <c r="J301" s="26"/>
      <c r="K301" s="26"/>
      <c r="L301" s="26"/>
    </row>
    <row r="302" spans="1:12" x14ac:dyDescent="0.25">
      <c r="A302">
        <v>30</v>
      </c>
      <c r="B302">
        <v>1</v>
      </c>
      <c r="C302">
        <v>104</v>
      </c>
      <c r="D302">
        <v>1</v>
      </c>
      <c r="I302" s="26"/>
      <c r="J302" s="26"/>
      <c r="K302" s="26"/>
      <c r="L302" s="26"/>
    </row>
    <row r="303" spans="1:12" x14ac:dyDescent="0.25">
      <c r="A303">
        <v>30</v>
      </c>
      <c r="B303">
        <v>1</v>
      </c>
      <c r="C303">
        <v>105</v>
      </c>
      <c r="D303">
        <v>8</v>
      </c>
      <c r="I303" s="26"/>
      <c r="J303" s="26"/>
      <c r="K303" s="26"/>
      <c r="L303" s="26"/>
    </row>
    <row r="304" spans="1:12" x14ac:dyDescent="0.25">
      <c r="A304">
        <v>30</v>
      </c>
      <c r="B304">
        <v>1</v>
      </c>
      <c r="C304">
        <v>108</v>
      </c>
      <c r="D304">
        <v>126</v>
      </c>
      <c r="I304" s="26"/>
      <c r="J304" s="26"/>
      <c r="K304" s="26"/>
      <c r="L304" s="26"/>
    </row>
    <row r="305" spans="1:12" x14ac:dyDescent="0.25">
      <c r="A305">
        <v>30</v>
      </c>
      <c r="B305">
        <v>1</v>
      </c>
      <c r="C305">
        <v>109</v>
      </c>
      <c r="D305">
        <v>1</v>
      </c>
      <c r="I305" s="26"/>
      <c r="J305" s="26"/>
      <c r="K305" s="26"/>
      <c r="L305" s="26"/>
    </row>
    <row r="306" spans="1:12" x14ac:dyDescent="0.25">
      <c r="A306">
        <v>30</v>
      </c>
      <c r="B306">
        <v>1</v>
      </c>
      <c r="C306">
        <v>110</v>
      </c>
      <c r="D306">
        <v>2</v>
      </c>
      <c r="I306" s="26"/>
      <c r="J306" s="26"/>
      <c r="K306" s="26"/>
      <c r="L306" s="26"/>
    </row>
    <row r="307" spans="1:12" x14ac:dyDescent="0.25">
      <c r="A307">
        <v>30</v>
      </c>
      <c r="B307">
        <v>1</v>
      </c>
      <c r="C307">
        <v>111</v>
      </c>
      <c r="D307">
        <v>36</v>
      </c>
      <c r="I307" s="26"/>
      <c r="J307" s="26"/>
      <c r="K307" s="26"/>
      <c r="L307" s="26"/>
    </row>
    <row r="308" spans="1:12" x14ac:dyDescent="0.25">
      <c r="A308">
        <v>30</v>
      </c>
      <c r="B308">
        <v>1</v>
      </c>
      <c r="C308">
        <v>112</v>
      </c>
      <c r="D308">
        <v>1</v>
      </c>
      <c r="I308" s="26"/>
      <c r="J308" s="26"/>
      <c r="K308" s="26"/>
      <c r="L308" s="26"/>
    </row>
    <row r="309" spans="1:12" x14ac:dyDescent="0.25">
      <c r="A309">
        <v>30</v>
      </c>
      <c r="B309">
        <v>1</v>
      </c>
      <c r="C309">
        <v>113</v>
      </c>
      <c r="D309">
        <v>1</v>
      </c>
      <c r="I309" s="26"/>
      <c r="J309" s="26"/>
      <c r="K309" s="26"/>
      <c r="L309" s="26"/>
    </row>
    <row r="310" spans="1:12" x14ac:dyDescent="0.25">
      <c r="A310">
        <v>30</v>
      </c>
      <c r="B310">
        <v>1</v>
      </c>
      <c r="C310">
        <v>114</v>
      </c>
      <c r="D310">
        <v>3</v>
      </c>
      <c r="I310" s="26"/>
      <c r="J310" s="26"/>
      <c r="K310" s="26"/>
      <c r="L310" s="26"/>
    </row>
    <row r="311" spans="1:12" x14ac:dyDescent="0.25">
      <c r="A311">
        <v>30</v>
      </c>
      <c r="B311">
        <v>1</v>
      </c>
      <c r="C311">
        <v>115</v>
      </c>
      <c r="D311">
        <v>1</v>
      </c>
      <c r="I311" s="26"/>
      <c r="J311" s="26"/>
      <c r="K311" s="26"/>
      <c r="L311" s="26"/>
    </row>
    <row r="312" spans="1:12" x14ac:dyDescent="0.25">
      <c r="A312">
        <v>30</v>
      </c>
      <c r="B312">
        <v>1</v>
      </c>
      <c r="C312">
        <v>116</v>
      </c>
      <c r="D312">
        <v>16</v>
      </c>
      <c r="I312" s="26"/>
      <c r="J312" s="26"/>
      <c r="K312" s="26"/>
      <c r="L312" s="26"/>
    </row>
    <row r="313" spans="1:12" x14ac:dyDescent="0.25">
      <c r="A313">
        <v>30</v>
      </c>
      <c r="B313">
        <v>1</v>
      </c>
      <c r="C313">
        <v>118</v>
      </c>
      <c r="D313">
        <v>6</v>
      </c>
      <c r="I313" s="26"/>
      <c r="J313" s="26"/>
      <c r="K313" s="26"/>
      <c r="L313" s="26"/>
    </row>
    <row r="314" spans="1:12" x14ac:dyDescent="0.25">
      <c r="A314">
        <v>30</v>
      </c>
      <c r="B314">
        <v>1</v>
      </c>
      <c r="C314">
        <v>120</v>
      </c>
      <c r="D314">
        <v>4</v>
      </c>
      <c r="I314" s="26"/>
      <c r="J314" s="26"/>
      <c r="K314" s="26"/>
      <c r="L314" s="26"/>
    </row>
    <row r="315" spans="1:12" x14ac:dyDescent="0.25">
      <c r="A315">
        <v>30</v>
      </c>
      <c r="B315">
        <v>1</v>
      </c>
      <c r="C315">
        <v>122</v>
      </c>
      <c r="D315">
        <v>1</v>
      </c>
      <c r="I315" s="26"/>
      <c r="J315" s="26"/>
      <c r="K315" s="26"/>
      <c r="L315" s="26"/>
    </row>
    <row r="316" spans="1:12" x14ac:dyDescent="0.25">
      <c r="A316">
        <v>30</v>
      </c>
      <c r="B316">
        <v>1</v>
      </c>
      <c r="C316">
        <v>135</v>
      </c>
      <c r="D316">
        <v>3</v>
      </c>
      <c r="I316" s="26"/>
      <c r="J316" s="26"/>
      <c r="K316" s="26"/>
      <c r="L316" s="26"/>
    </row>
    <row r="317" spans="1:12" x14ac:dyDescent="0.25">
      <c r="A317">
        <v>30</v>
      </c>
      <c r="B317">
        <v>1</v>
      </c>
      <c r="C317">
        <v>149</v>
      </c>
      <c r="D317">
        <v>22</v>
      </c>
      <c r="I317" s="26"/>
      <c r="J317" s="26"/>
      <c r="K317" s="26"/>
      <c r="L317" s="26"/>
    </row>
    <row r="318" spans="1:12" x14ac:dyDescent="0.25">
      <c r="A318">
        <v>30</v>
      </c>
      <c r="B318">
        <v>1</v>
      </c>
      <c r="C318">
        <v>151</v>
      </c>
      <c r="D318">
        <v>1</v>
      </c>
      <c r="I318" s="26"/>
      <c r="J318" s="26"/>
      <c r="K318" s="26"/>
      <c r="L318" s="26"/>
    </row>
    <row r="319" spans="1:12" x14ac:dyDescent="0.25">
      <c r="A319">
        <v>30</v>
      </c>
      <c r="B319">
        <v>1</v>
      </c>
      <c r="C319">
        <v>160</v>
      </c>
      <c r="D319">
        <v>12</v>
      </c>
      <c r="I319" s="26"/>
      <c r="J319" s="26"/>
      <c r="K319" s="26"/>
      <c r="L319" s="26"/>
    </row>
    <row r="320" spans="1:12" x14ac:dyDescent="0.25">
      <c r="A320">
        <v>30</v>
      </c>
      <c r="B320">
        <v>1</v>
      </c>
      <c r="C320">
        <v>161</v>
      </c>
      <c r="D320">
        <v>142</v>
      </c>
      <c r="I320" s="26"/>
      <c r="J320" s="26"/>
      <c r="K320" s="26"/>
      <c r="L320" s="26"/>
    </row>
    <row r="321" spans="1:12" x14ac:dyDescent="0.25">
      <c r="A321">
        <v>30</v>
      </c>
      <c r="B321">
        <v>1</v>
      </c>
      <c r="C321">
        <v>163</v>
      </c>
      <c r="D321">
        <v>2</v>
      </c>
      <c r="I321" s="26"/>
      <c r="J321" s="26"/>
      <c r="K321" s="26"/>
      <c r="L321" s="26"/>
    </row>
    <row r="322" spans="1:12" x14ac:dyDescent="0.25">
      <c r="A322">
        <v>30</v>
      </c>
      <c r="B322">
        <v>1</v>
      </c>
      <c r="C322">
        <v>164</v>
      </c>
      <c r="D322">
        <v>3417</v>
      </c>
      <c r="I322" s="26"/>
      <c r="J322" s="26"/>
      <c r="K322" s="26"/>
      <c r="L322" s="26"/>
    </row>
    <row r="323" spans="1:12" x14ac:dyDescent="0.25">
      <c r="A323">
        <v>30</v>
      </c>
      <c r="B323">
        <v>1</v>
      </c>
      <c r="C323">
        <v>165</v>
      </c>
      <c r="D323">
        <v>12</v>
      </c>
      <c r="I323" s="26"/>
      <c r="J323" s="26"/>
      <c r="K323" s="26"/>
      <c r="L323" s="26"/>
    </row>
    <row r="324" spans="1:12" x14ac:dyDescent="0.25">
      <c r="A324">
        <v>30</v>
      </c>
      <c r="B324">
        <v>1</v>
      </c>
      <c r="C324">
        <v>166</v>
      </c>
      <c r="D324">
        <v>31</v>
      </c>
      <c r="I324" s="26"/>
      <c r="J324" s="26"/>
      <c r="K324" s="26"/>
      <c r="L324" s="26"/>
    </row>
    <row r="325" spans="1:12" x14ac:dyDescent="0.25">
      <c r="A325">
        <v>30</v>
      </c>
      <c r="B325">
        <v>1</v>
      </c>
      <c r="C325">
        <v>167</v>
      </c>
      <c r="D325">
        <v>1607</v>
      </c>
      <c r="I325" s="26"/>
      <c r="J325" s="26"/>
      <c r="K325" s="26"/>
      <c r="L325" s="26"/>
    </row>
    <row r="326" spans="1:12" x14ac:dyDescent="0.25">
      <c r="A326">
        <v>30</v>
      </c>
      <c r="B326">
        <v>1</v>
      </c>
      <c r="C326">
        <v>168</v>
      </c>
      <c r="D326">
        <v>58</v>
      </c>
      <c r="I326" s="26"/>
      <c r="J326" s="26"/>
      <c r="K326" s="26"/>
      <c r="L326" s="26"/>
    </row>
    <row r="327" spans="1:12" x14ac:dyDescent="0.25">
      <c r="A327">
        <v>30</v>
      </c>
      <c r="B327">
        <v>1</v>
      </c>
      <c r="C327">
        <v>169</v>
      </c>
      <c r="D327">
        <v>180</v>
      </c>
      <c r="I327" s="26"/>
      <c r="J327" s="26"/>
      <c r="K327" s="26"/>
      <c r="L327" s="26"/>
    </row>
    <row r="328" spans="1:12" x14ac:dyDescent="0.25">
      <c r="A328">
        <v>30</v>
      </c>
      <c r="B328">
        <v>1</v>
      </c>
      <c r="C328">
        <v>170</v>
      </c>
      <c r="D328">
        <v>379</v>
      </c>
      <c r="I328" s="26"/>
      <c r="J328" s="26"/>
      <c r="K328" s="26"/>
      <c r="L328" s="26"/>
    </row>
    <row r="329" spans="1:12" x14ac:dyDescent="0.25">
      <c r="A329">
        <v>30</v>
      </c>
      <c r="B329">
        <v>1</v>
      </c>
      <c r="C329">
        <v>171</v>
      </c>
      <c r="D329">
        <v>63</v>
      </c>
      <c r="I329" s="26"/>
      <c r="J329" s="26"/>
      <c r="K329" s="26"/>
      <c r="L329" s="26"/>
    </row>
    <row r="330" spans="1:12" x14ac:dyDescent="0.25">
      <c r="A330">
        <v>30</v>
      </c>
      <c r="B330">
        <v>1</v>
      </c>
      <c r="C330">
        <v>172</v>
      </c>
      <c r="D330">
        <v>1235</v>
      </c>
      <c r="I330" s="26"/>
      <c r="J330" s="26"/>
      <c r="K330" s="26"/>
      <c r="L330" s="26"/>
    </row>
    <row r="331" spans="1:12" x14ac:dyDescent="0.25">
      <c r="A331">
        <v>30</v>
      </c>
      <c r="B331">
        <v>1</v>
      </c>
      <c r="C331">
        <v>173</v>
      </c>
      <c r="D331">
        <v>28</v>
      </c>
      <c r="I331" s="26"/>
      <c r="J331" s="26"/>
      <c r="K331" s="26"/>
      <c r="L331" s="26"/>
    </row>
    <row r="332" spans="1:12" x14ac:dyDescent="0.25">
      <c r="A332">
        <v>30</v>
      </c>
      <c r="B332">
        <v>1</v>
      </c>
      <c r="C332">
        <v>174</v>
      </c>
      <c r="D332">
        <v>1023</v>
      </c>
      <c r="I332" s="26"/>
      <c r="J332" s="26"/>
      <c r="K332" s="26"/>
      <c r="L332" s="26"/>
    </row>
    <row r="333" spans="1:12" x14ac:dyDescent="0.25">
      <c r="A333">
        <v>30</v>
      </c>
      <c r="B333">
        <v>1</v>
      </c>
      <c r="C333">
        <v>175</v>
      </c>
      <c r="D333">
        <v>9</v>
      </c>
      <c r="I333" s="26"/>
      <c r="J333" s="26"/>
      <c r="K333" s="26"/>
      <c r="L333" s="26"/>
    </row>
    <row r="334" spans="1:12" x14ac:dyDescent="0.25">
      <c r="A334">
        <v>30</v>
      </c>
      <c r="B334">
        <v>1</v>
      </c>
      <c r="C334">
        <v>176</v>
      </c>
      <c r="D334">
        <v>569</v>
      </c>
      <c r="I334" s="26"/>
      <c r="J334" s="26"/>
      <c r="K334" s="26"/>
      <c r="L334" s="26"/>
    </row>
    <row r="335" spans="1:12" x14ac:dyDescent="0.25">
      <c r="A335">
        <v>30</v>
      </c>
      <c r="B335">
        <v>1</v>
      </c>
      <c r="C335">
        <v>178</v>
      </c>
      <c r="D335">
        <v>162</v>
      </c>
      <c r="I335" s="26"/>
      <c r="J335" s="26"/>
      <c r="K335" s="26"/>
      <c r="L335" s="26"/>
    </row>
    <row r="336" spans="1:12" x14ac:dyDescent="0.25">
      <c r="A336">
        <v>30</v>
      </c>
      <c r="B336">
        <v>1</v>
      </c>
      <c r="C336">
        <v>180</v>
      </c>
      <c r="D336">
        <v>16</v>
      </c>
      <c r="I336" s="26"/>
      <c r="J336" s="26"/>
      <c r="K336" s="26"/>
      <c r="L336" s="26"/>
    </row>
    <row r="337" spans="1:12" x14ac:dyDescent="0.25">
      <c r="A337">
        <v>30</v>
      </c>
      <c r="B337">
        <v>1</v>
      </c>
      <c r="C337">
        <v>182</v>
      </c>
      <c r="D337">
        <v>3</v>
      </c>
      <c r="I337" s="26"/>
      <c r="J337" s="26"/>
      <c r="K337" s="26"/>
      <c r="L337" s="26"/>
    </row>
    <row r="338" spans="1:12" x14ac:dyDescent="0.25">
      <c r="A338">
        <v>30</v>
      </c>
      <c r="B338">
        <v>1</v>
      </c>
      <c r="C338">
        <v>184</v>
      </c>
      <c r="D338">
        <v>1</v>
      </c>
      <c r="I338" s="26"/>
      <c r="J338" s="26"/>
      <c r="K338" s="26"/>
      <c r="L338" s="26"/>
    </row>
    <row r="339" spans="1:12" x14ac:dyDescent="0.25">
      <c r="A339">
        <v>30</v>
      </c>
      <c r="B339">
        <v>1</v>
      </c>
      <c r="C339">
        <v>188</v>
      </c>
      <c r="D339">
        <v>1</v>
      </c>
      <c r="I339" s="26"/>
      <c r="J339" s="26"/>
      <c r="K339" s="26"/>
      <c r="L339" s="26"/>
    </row>
    <row r="340" spans="1:12" x14ac:dyDescent="0.25">
      <c r="A340">
        <v>30</v>
      </c>
      <c r="B340">
        <v>1</v>
      </c>
      <c r="C340">
        <v>190</v>
      </c>
      <c r="D340">
        <v>21</v>
      </c>
      <c r="I340" s="26"/>
      <c r="J340" s="26"/>
      <c r="K340" s="26"/>
      <c r="L340" s="26"/>
    </row>
    <row r="341" spans="1:12" x14ac:dyDescent="0.25">
      <c r="A341">
        <v>30</v>
      </c>
      <c r="B341">
        <v>1</v>
      </c>
      <c r="C341">
        <v>193</v>
      </c>
      <c r="D341">
        <v>9</v>
      </c>
      <c r="I341" s="26"/>
      <c r="J341" s="26"/>
      <c r="K341" s="26"/>
      <c r="L341" s="26"/>
    </row>
    <row r="342" spans="1:12" x14ac:dyDescent="0.25">
      <c r="A342">
        <v>30</v>
      </c>
      <c r="B342">
        <v>1</v>
      </c>
      <c r="C342">
        <v>196</v>
      </c>
      <c r="D342">
        <v>3</v>
      </c>
      <c r="I342" s="26"/>
      <c r="J342" s="26"/>
      <c r="K342" s="26"/>
      <c r="L342" s="26"/>
    </row>
    <row r="343" spans="1:12" x14ac:dyDescent="0.25">
      <c r="A343">
        <v>30</v>
      </c>
      <c r="B343">
        <v>1</v>
      </c>
      <c r="C343">
        <v>197</v>
      </c>
      <c r="D343">
        <v>1</v>
      </c>
      <c r="I343" s="26"/>
      <c r="J343" s="26"/>
      <c r="K343" s="26"/>
      <c r="L343" s="26"/>
    </row>
    <row r="344" spans="1:12" x14ac:dyDescent="0.25">
      <c r="A344">
        <v>30</v>
      </c>
      <c r="B344">
        <v>1</v>
      </c>
      <c r="C344">
        <v>199</v>
      </c>
      <c r="D344">
        <v>5</v>
      </c>
      <c r="I344" s="26"/>
      <c r="J344" s="26"/>
      <c r="K344" s="26"/>
      <c r="L344" s="26"/>
    </row>
    <row r="345" spans="1:12" x14ac:dyDescent="0.25">
      <c r="A345">
        <v>30</v>
      </c>
      <c r="B345">
        <v>1</v>
      </c>
      <c r="C345">
        <v>201</v>
      </c>
      <c r="D345">
        <v>1</v>
      </c>
      <c r="I345" s="26"/>
      <c r="J345" s="26"/>
      <c r="K345" s="26"/>
      <c r="L345" s="26"/>
    </row>
    <row r="346" spans="1:12" x14ac:dyDescent="0.25">
      <c r="A346">
        <v>30</v>
      </c>
      <c r="B346">
        <v>1</v>
      </c>
      <c r="C346">
        <v>202</v>
      </c>
      <c r="D346">
        <v>5</v>
      </c>
      <c r="I346" s="26"/>
      <c r="J346" s="26"/>
      <c r="K346" s="26"/>
      <c r="L346" s="26"/>
    </row>
    <row r="347" spans="1:12" x14ac:dyDescent="0.25">
      <c r="A347">
        <v>30</v>
      </c>
      <c r="B347">
        <v>1</v>
      </c>
      <c r="C347">
        <v>204</v>
      </c>
      <c r="D347">
        <v>1</v>
      </c>
      <c r="I347" s="26"/>
      <c r="J347" s="26"/>
      <c r="K347" s="26"/>
      <c r="L347" s="26"/>
    </row>
    <row r="348" spans="1:12" x14ac:dyDescent="0.25">
      <c r="A348">
        <v>30</v>
      </c>
      <c r="B348">
        <v>1</v>
      </c>
      <c r="C348">
        <v>205</v>
      </c>
      <c r="D348">
        <v>1</v>
      </c>
      <c r="I348" s="26"/>
      <c r="J348" s="26"/>
      <c r="K348" s="26"/>
      <c r="L348" s="26"/>
    </row>
    <row r="349" spans="1:12" x14ac:dyDescent="0.25">
      <c r="A349">
        <v>31</v>
      </c>
      <c r="B349">
        <v>0</v>
      </c>
      <c r="C349">
        <v>207</v>
      </c>
      <c r="D349">
        <v>2</v>
      </c>
      <c r="I349" s="26"/>
      <c r="J349" s="26"/>
      <c r="K349" s="26"/>
      <c r="L349" s="26"/>
    </row>
    <row r="350" spans="1:12" x14ac:dyDescent="0.25">
      <c r="A350">
        <v>31</v>
      </c>
      <c r="B350">
        <v>0</v>
      </c>
      <c r="C350">
        <v>210</v>
      </c>
      <c r="D350">
        <v>218</v>
      </c>
      <c r="I350" s="26"/>
      <c r="J350" s="26"/>
      <c r="K350" s="26"/>
      <c r="L350" s="26"/>
    </row>
    <row r="351" spans="1:12" x14ac:dyDescent="0.25">
      <c r="A351">
        <v>31</v>
      </c>
      <c r="B351">
        <v>0</v>
      </c>
      <c r="C351">
        <v>211</v>
      </c>
      <c r="D351">
        <v>6</v>
      </c>
      <c r="I351" s="26"/>
      <c r="J351" s="26"/>
      <c r="K351" s="26"/>
      <c r="L351" s="26"/>
    </row>
    <row r="352" spans="1:12" x14ac:dyDescent="0.25">
      <c r="A352">
        <v>31</v>
      </c>
      <c r="B352">
        <v>0</v>
      </c>
      <c r="C352">
        <v>213</v>
      </c>
      <c r="D352">
        <v>73</v>
      </c>
      <c r="I352" s="26"/>
      <c r="J352" s="26"/>
      <c r="K352" s="26"/>
      <c r="L352" s="26"/>
    </row>
    <row r="353" spans="1:12" x14ac:dyDescent="0.25">
      <c r="A353">
        <v>31</v>
      </c>
      <c r="B353">
        <v>0</v>
      </c>
      <c r="C353">
        <v>214</v>
      </c>
      <c r="D353">
        <v>2</v>
      </c>
      <c r="I353" s="26"/>
      <c r="J353" s="26"/>
      <c r="K353" s="26"/>
      <c r="L353" s="26"/>
    </row>
    <row r="354" spans="1:12" x14ac:dyDescent="0.25">
      <c r="A354">
        <v>31</v>
      </c>
      <c r="B354">
        <v>0</v>
      </c>
      <c r="C354">
        <v>215</v>
      </c>
      <c r="D354">
        <v>1</v>
      </c>
      <c r="I354" s="26"/>
      <c r="J354" s="26"/>
      <c r="K354" s="26"/>
      <c r="L354" s="26"/>
    </row>
    <row r="355" spans="1:12" x14ac:dyDescent="0.25">
      <c r="A355">
        <v>31</v>
      </c>
      <c r="B355">
        <v>0</v>
      </c>
      <c r="C355">
        <v>216</v>
      </c>
      <c r="D355">
        <v>37</v>
      </c>
      <c r="I355" s="26"/>
      <c r="J355" s="26"/>
      <c r="K355" s="26"/>
      <c r="L355" s="26"/>
    </row>
    <row r="356" spans="1:12" x14ac:dyDescent="0.25">
      <c r="A356">
        <v>31</v>
      </c>
      <c r="B356">
        <v>0</v>
      </c>
      <c r="C356">
        <v>217</v>
      </c>
      <c r="D356">
        <v>2</v>
      </c>
      <c r="I356" s="26"/>
      <c r="J356" s="26"/>
      <c r="K356" s="26"/>
      <c r="L356" s="26"/>
    </row>
    <row r="357" spans="1:12" x14ac:dyDescent="0.25">
      <c r="A357">
        <v>31</v>
      </c>
      <c r="B357">
        <v>0</v>
      </c>
      <c r="C357">
        <v>218</v>
      </c>
      <c r="D357">
        <v>24</v>
      </c>
      <c r="I357" s="26"/>
      <c r="J357" s="26"/>
      <c r="K357" s="26"/>
      <c r="L357" s="26"/>
    </row>
    <row r="358" spans="1:12" x14ac:dyDescent="0.25">
      <c r="A358">
        <v>31</v>
      </c>
      <c r="B358">
        <v>0</v>
      </c>
      <c r="C358">
        <v>220</v>
      </c>
      <c r="D358">
        <v>8</v>
      </c>
      <c r="I358" s="26"/>
      <c r="J358" s="26"/>
      <c r="K358" s="26"/>
      <c r="L358" s="26"/>
    </row>
    <row r="359" spans="1:12" x14ac:dyDescent="0.25">
      <c r="A359">
        <v>31</v>
      </c>
      <c r="B359">
        <v>0</v>
      </c>
      <c r="C359">
        <v>222</v>
      </c>
      <c r="D359">
        <v>1</v>
      </c>
      <c r="I359" s="26"/>
      <c r="J359" s="26"/>
      <c r="K359" s="26"/>
      <c r="L359" s="26"/>
    </row>
    <row r="360" spans="1:12" x14ac:dyDescent="0.25">
      <c r="A360">
        <v>31</v>
      </c>
      <c r="B360">
        <v>0</v>
      </c>
      <c r="C360">
        <v>236</v>
      </c>
      <c r="D360">
        <v>1</v>
      </c>
      <c r="I360" s="26"/>
      <c r="J360" s="26"/>
      <c r="K360" s="26"/>
      <c r="L360" s="26"/>
    </row>
    <row r="361" spans="1:12" x14ac:dyDescent="0.25">
      <c r="A361">
        <v>31</v>
      </c>
      <c r="B361">
        <v>0</v>
      </c>
      <c r="C361">
        <v>244</v>
      </c>
      <c r="D361">
        <v>37</v>
      </c>
      <c r="I361" s="26"/>
      <c r="J361" s="26"/>
      <c r="K361" s="26"/>
      <c r="L361" s="26"/>
    </row>
    <row r="362" spans="1:12" x14ac:dyDescent="0.25">
      <c r="A362">
        <v>31</v>
      </c>
      <c r="B362">
        <v>0</v>
      </c>
      <c r="C362">
        <v>247</v>
      </c>
      <c r="D362">
        <v>3</v>
      </c>
      <c r="I362" s="26"/>
      <c r="J362" s="26"/>
      <c r="K362" s="26"/>
      <c r="L362" s="26"/>
    </row>
    <row r="363" spans="1:12" x14ac:dyDescent="0.25">
      <c r="A363">
        <v>31</v>
      </c>
      <c r="B363">
        <v>0</v>
      </c>
      <c r="C363">
        <v>248</v>
      </c>
      <c r="D363">
        <v>1</v>
      </c>
      <c r="I363" s="26"/>
      <c r="J363" s="26"/>
      <c r="K363" s="26"/>
      <c r="L363" s="26"/>
    </row>
    <row r="364" spans="1:12" x14ac:dyDescent="0.25">
      <c r="A364">
        <v>31</v>
      </c>
      <c r="B364">
        <v>0</v>
      </c>
      <c r="C364">
        <v>249</v>
      </c>
      <c r="D364">
        <v>1</v>
      </c>
      <c r="I364" s="26"/>
      <c r="J364" s="26"/>
      <c r="K364" s="26"/>
      <c r="L364" s="26"/>
    </row>
    <row r="365" spans="1:12" x14ac:dyDescent="0.25">
      <c r="A365">
        <v>31</v>
      </c>
      <c r="B365">
        <v>0</v>
      </c>
      <c r="C365">
        <v>250</v>
      </c>
      <c r="D365">
        <v>1</v>
      </c>
      <c r="I365" s="26"/>
      <c r="J365" s="26"/>
      <c r="K365" s="26"/>
      <c r="L365" s="26"/>
    </row>
    <row r="366" spans="1:12" x14ac:dyDescent="0.25">
      <c r="A366">
        <v>31</v>
      </c>
      <c r="B366">
        <v>0</v>
      </c>
      <c r="C366">
        <v>252</v>
      </c>
      <c r="D366">
        <v>1</v>
      </c>
      <c r="I366" s="26"/>
      <c r="J366" s="26"/>
      <c r="K366" s="26"/>
      <c r="L366" s="26"/>
    </row>
    <row r="367" spans="1:12" x14ac:dyDescent="0.25">
      <c r="A367">
        <v>31</v>
      </c>
      <c r="B367">
        <v>0</v>
      </c>
      <c r="C367">
        <v>267</v>
      </c>
      <c r="D367">
        <v>4</v>
      </c>
      <c r="I367" s="26"/>
      <c r="J367" s="26"/>
      <c r="K367" s="26"/>
      <c r="L367" s="26"/>
    </row>
    <row r="368" spans="1:12" x14ac:dyDescent="0.25">
      <c r="A368">
        <v>31</v>
      </c>
      <c r="B368">
        <v>0</v>
      </c>
      <c r="C368">
        <v>270</v>
      </c>
      <c r="D368">
        <v>1</v>
      </c>
      <c r="I368" s="26"/>
      <c r="J368" s="26"/>
      <c r="K368" s="26"/>
      <c r="L368" s="26"/>
    </row>
    <row r="369" spans="1:12" x14ac:dyDescent="0.25">
      <c r="A369">
        <v>31</v>
      </c>
      <c r="B369">
        <v>0</v>
      </c>
      <c r="C369">
        <v>273</v>
      </c>
      <c r="D369">
        <v>1</v>
      </c>
      <c r="I369" s="26"/>
      <c r="J369" s="26"/>
      <c r="K369" s="26"/>
      <c r="L369" s="26"/>
    </row>
    <row r="370" spans="1:12" x14ac:dyDescent="0.25">
      <c r="A370">
        <v>31</v>
      </c>
      <c r="B370">
        <v>0</v>
      </c>
      <c r="C370">
        <v>276</v>
      </c>
      <c r="D370">
        <v>1</v>
      </c>
      <c r="I370" s="26"/>
      <c r="J370" s="26"/>
      <c r="K370" s="26"/>
      <c r="L370" s="26"/>
    </row>
    <row r="371" spans="1:12" x14ac:dyDescent="0.25">
      <c r="A371">
        <v>31</v>
      </c>
      <c r="B371">
        <v>0</v>
      </c>
      <c r="C371">
        <v>280</v>
      </c>
      <c r="D371">
        <v>5</v>
      </c>
      <c r="I371" s="26"/>
      <c r="J371" s="26"/>
      <c r="K371" s="26"/>
      <c r="L371" s="26"/>
    </row>
    <row r="372" spans="1:12" x14ac:dyDescent="0.25">
      <c r="A372">
        <v>31</v>
      </c>
      <c r="B372">
        <v>0</v>
      </c>
      <c r="C372">
        <v>291</v>
      </c>
      <c r="D372">
        <v>1</v>
      </c>
      <c r="I372" s="26"/>
      <c r="J372" s="26"/>
      <c r="K372" s="26"/>
      <c r="L372" s="26"/>
    </row>
    <row r="373" spans="1:12" x14ac:dyDescent="0.25">
      <c r="A373">
        <v>31</v>
      </c>
      <c r="B373">
        <v>0</v>
      </c>
      <c r="C373">
        <v>311</v>
      </c>
      <c r="D373">
        <v>2</v>
      </c>
      <c r="I373" s="26"/>
      <c r="J373" s="26"/>
      <c r="K373" s="26"/>
      <c r="L373" s="26"/>
    </row>
    <row r="374" spans="1:12" x14ac:dyDescent="0.25">
      <c r="A374">
        <v>31</v>
      </c>
      <c r="B374">
        <v>0</v>
      </c>
      <c r="C374">
        <v>354</v>
      </c>
      <c r="D374">
        <v>4</v>
      </c>
      <c r="I374" s="26"/>
      <c r="J374" s="26"/>
      <c r="K374" s="26"/>
      <c r="L374" s="26"/>
    </row>
    <row r="375" spans="1:12" x14ac:dyDescent="0.25">
      <c r="A375">
        <v>31</v>
      </c>
      <c r="B375">
        <v>0</v>
      </c>
      <c r="C375">
        <v>357</v>
      </c>
      <c r="D375">
        <v>1</v>
      </c>
      <c r="I375" s="26"/>
      <c r="J375" s="26"/>
      <c r="K375" s="26"/>
      <c r="L375" s="26"/>
    </row>
    <row r="376" spans="1:12" x14ac:dyDescent="0.25">
      <c r="A376">
        <v>31</v>
      </c>
      <c r="B376">
        <v>1</v>
      </c>
      <c r="C376">
        <v>1</v>
      </c>
      <c r="D376">
        <v>7</v>
      </c>
      <c r="I376" s="26"/>
      <c r="J376" s="26"/>
      <c r="K376" s="26"/>
      <c r="L376" s="26"/>
    </row>
    <row r="377" spans="1:12" x14ac:dyDescent="0.25">
      <c r="A377">
        <v>31</v>
      </c>
      <c r="B377">
        <v>1</v>
      </c>
      <c r="C377">
        <v>2</v>
      </c>
      <c r="D377">
        <v>1</v>
      </c>
      <c r="I377" s="26"/>
      <c r="J377" s="26"/>
      <c r="K377" s="26"/>
      <c r="L377" s="26"/>
    </row>
    <row r="378" spans="1:12" x14ac:dyDescent="0.25">
      <c r="A378">
        <v>31</v>
      </c>
      <c r="B378">
        <v>1</v>
      </c>
      <c r="C378">
        <v>3</v>
      </c>
      <c r="D378">
        <v>5</v>
      </c>
      <c r="I378" s="26"/>
      <c r="J378" s="26"/>
      <c r="K378" s="26"/>
      <c r="L378" s="26"/>
    </row>
    <row r="379" spans="1:12" x14ac:dyDescent="0.25">
      <c r="A379">
        <v>31</v>
      </c>
      <c r="B379">
        <v>1</v>
      </c>
      <c r="C379">
        <v>6</v>
      </c>
      <c r="D379">
        <v>30</v>
      </c>
      <c r="I379" s="26"/>
      <c r="J379" s="26"/>
      <c r="K379" s="26"/>
      <c r="L379" s="26"/>
    </row>
    <row r="380" spans="1:12" x14ac:dyDescent="0.25">
      <c r="A380">
        <v>31</v>
      </c>
      <c r="B380">
        <v>1</v>
      </c>
      <c r="C380">
        <v>9</v>
      </c>
      <c r="D380">
        <v>3</v>
      </c>
      <c r="I380" s="26"/>
      <c r="J380" s="26"/>
      <c r="K380" s="26"/>
      <c r="L380" s="26"/>
    </row>
    <row r="381" spans="1:12" x14ac:dyDescent="0.25">
      <c r="A381">
        <v>31</v>
      </c>
      <c r="B381">
        <v>1</v>
      </c>
      <c r="C381">
        <v>13</v>
      </c>
      <c r="D381">
        <v>2</v>
      </c>
      <c r="I381" s="26"/>
      <c r="J381" s="26"/>
      <c r="K381" s="26"/>
      <c r="L381" s="26"/>
    </row>
    <row r="382" spans="1:12" x14ac:dyDescent="0.25">
      <c r="A382">
        <v>31</v>
      </c>
      <c r="B382">
        <v>1</v>
      </c>
      <c r="C382">
        <v>28</v>
      </c>
      <c r="D382">
        <v>1</v>
      </c>
      <c r="I382" s="26"/>
      <c r="J382" s="26"/>
      <c r="K382" s="26"/>
      <c r="L382" s="26"/>
    </row>
    <row r="383" spans="1:12" x14ac:dyDescent="0.25">
      <c r="A383">
        <v>31</v>
      </c>
      <c r="B383">
        <v>1</v>
      </c>
      <c r="C383">
        <v>42</v>
      </c>
      <c r="D383">
        <v>132</v>
      </c>
      <c r="I383" s="26"/>
      <c r="J383" s="26"/>
      <c r="K383" s="26"/>
      <c r="L383" s="26"/>
    </row>
    <row r="384" spans="1:12" x14ac:dyDescent="0.25">
      <c r="A384">
        <v>31</v>
      </c>
      <c r="B384">
        <v>1</v>
      </c>
      <c r="C384">
        <v>72</v>
      </c>
      <c r="D384">
        <v>3</v>
      </c>
      <c r="I384" s="26"/>
      <c r="J384" s="26"/>
      <c r="K384" s="26"/>
      <c r="L384" s="26"/>
    </row>
    <row r="385" spans="1:12" x14ac:dyDescent="0.25">
      <c r="A385">
        <v>31</v>
      </c>
      <c r="B385">
        <v>1</v>
      </c>
      <c r="C385">
        <v>75</v>
      </c>
      <c r="D385">
        <v>1</v>
      </c>
      <c r="I385" s="26"/>
      <c r="J385" s="26"/>
      <c r="K385" s="26"/>
      <c r="L385" s="26"/>
    </row>
    <row r="386" spans="1:12" x14ac:dyDescent="0.25">
      <c r="A386">
        <v>31</v>
      </c>
      <c r="B386">
        <v>1</v>
      </c>
      <c r="C386">
        <v>80</v>
      </c>
      <c r="D386">
        <v>1</v>
      </c>
      <c r="I386" s="26"/>
      <c r="J386" s="26"/>
      <c r="K386" s="26"/>
      <c r="L386" s="26"/>
    </row>
    <row r="387" spans="1:12" x14ac:dyDescent="0.25">
      <c r="A387">
        <v>31</v>
      </c>
      <c r="B387">
        <v>1</v>
      </c>
      <c r="C387">
        <v>92</v>
      </c>
      <c r="D387">
        <v>1</v>
      </c>
      <c r="I387" s="26"/>
      <c r="J387" s="26"/>
      <c r="K387" s="26"/>
      <c r="L387" s="26"/>
    </row>
    <row r="388" spans="1:12" x14ac:dyDescent="0.25">
      <c r="A388">
        <v>31</v>
      </c>
      <c r="B388">
        <v>1</v>
      </c>
      <c r="C388">
        <v>104</v>
      </c>
      <c r="D388">
        <v>2</v>
      </c>
      <c r="I388" s="26"/>
      <c r="J388" s="26"/>
      <c r="K388" s="26"/>
      <c r="L388" s="26"/>
    </row>
    <row r="389" spans="1:12" x14ac:dyDescent="0.25">
      <c r="A389">
        <v>31</v>
      </c>
      <c r="B389">
        <v>1</v>
      </c>
      <c r="C389">
        <v>105</v>
      </c>
      <c r="D389">
        <v>5</v>
      </c>
      <c r="I389" s="26"/>
      <c r="J389" s="26"/>
      <c r="K389" s="26"/>
      <c r="L389" s="26"/>
    </row>
    <row r="390" spans="1:12" x14ac:dyDescent="0.25">
      <c r="A390">
        <v>31</v>
      </c>
      <c r="B390">
        <v>1</v>
      </c>
      <c r="C390">
        <v>108</v>
      </c>
      <c r="D390">
        <v>143</v>
      </c>
      <c r="I390" s="26"/>
      <c r="J390" s="26"/>
      <c r="K390" s="26"/>
      <c r="L390" s="26"/>
    </row>
    <row r="391" spans="1:12" x14ac:dyDescent="0.25">
      <c r="A391">
        <v>31</v>
      </c>
      <c r="B391">
        <v>1</v>
      </c>
      <c r="C391">
        <v>110</v>
      </c>
      <c r="D391">
        <v>1</v>
      </c>
      <c r="I391" s="26"/>
      <c r="J391" s="26"/>
      <c r="K391" s="26"/>
      <c r="L391" s="26"/>
    </row>
    <row r="392" spans="1:12" x14ac:dyDescent="0.25">
      <c r="A392">
        <v>31</v>
      </c>
      <c r="B392">
        <v>1</v>
      </c>
      <c r="C392">
        <v>111</v>
      </c>
      <c r="D392">
        <v>48</v>
      </c>
      <c r="I392" s="26"/>
      <c r="J392" s="26"/>
      <c r="K392" s="26"/>
      <c r="L392" s="26"/>
    </row>
    <row r="393" spans="1:12" x14ac:dyDescent="0.25">
      <c r="A393">
        <v>31</v>
      </c>
      <c r="B393">
        <v>1</v>
      </c>
      <c r="C393">
        <v>113</v>
      </c>
      <c r="D393">
        <v>3</v>
      </c>
      <c r="I393" s="26"/>
      <c r="J393" s="26"/>
      <c r="K393" s="26"/>
      <c r="L393" s="26"/>
    </row>
    <row r="394" spans="1:12" x14ac:dyDescent="0.25">
      <c r="A394">
        <v>31</v>
      </c>
      <c r="B394">
        <v>1</v>
      </c>
      <c r="C394">
        <v>114</v>
      </c>
      <c r="D394">
        <v>3</v>
      </c>
      <c r="I394" s="26"/>
      <c r="J394" s="26"/>
      <c r="K394" s="26"/>
      <c r="L394" s="26"/>
    </row>
    <row r="395" spans="1:12" x14ac:dyDescent="0.25">
      <c r="A395">
        <v>31</v>
      </c>
      <c r="B395">
        <v>1</v>
      </c>
      <c r="C395">
        <v>115</v>
      </c>
      <c r="D395">
        <v>2</v>
      </c>
      <c r="I395" s="26"/>
      <c r="J395" s="26"/>
      <c r="K395" s="26"/>
      <c r="L395" s="26"/>
    </row>
    <row r="396" spans="1:12" x14ac:dyDescent="0.25">
      <c r="A396">
        <v>31</v>
      </c>
      <c r="B396">
        <v>1</v>
      </c>
      <c r="C396">
        <v>116</v>
      </c>
      <c r="D396">
        <v>21</v>
      </c>
      <c r="I396" s="26"/>
      <c r="J396" s="26"/>
      <c r="K396" s="26"/>
      <c r="L396" s="26"/>
    </row>
    <row r="397" spans="1:12" x14ac:dyDescent="0.25">
      <c r="A397">
        <v>31</v>
      </c>
      <c r="B397">
        <v>1</v>
      </c>
      <c r="C397">
        <v>118</v>
      </c>
      <c r="D397">
        <v>12</v>
      </c>
      <c r="I397" s="26"/>
      <c r="J397" s="26"/>
      <c r="K397" s="26"/>
      <c r="L397" s="26"/>
    </row>
    <row r="398" spans="1:12" x14ac:dyDescent="0.25">
      <c r="A398">
        <v>31</v>
      </c>
      <c r="B398">
        <v>1</v>
      </c>
      <c r="C398">
        <v>119</v>
      </c>
      <c r="D398">
        <v>1</v>
      </c>
      <c r="I398" s="26"/>
      <c r="J398" s="26"/>
      <c r="K398" s="26"/>
      <c r="L398" s="26"/>
    </row>
    <row r="399" spans="1:12" x14ac:dyDescent="0.25">
      <c r="A399">
        <v>31</v>
      </c>
      <c r="B399">
        <v>1</v>
      </c>
      <c r="C399">
        <v>120</v>
      </c>
      <c r="D399">
        <v>4</v>
      </c>
      <c r="I399" s="26"/>
      <c r="J399" s="26"/>
      <c r="K399" s="26"/>
      <c r="L399" s="26"/>
    </row>
    <row r="400" spans="1:12" x14ac:dyDescent="0.25">
      <c r="A400">
        <v>31</v>
      </c>
      <c r="B400">
        <v>1</v>
      </c>
      <c r="C400">
        <v>122</v>
      </c>
      <c r="D400">
        <v>1</v>
      </c>
      <c r="I400" s="26"/>
      <c r="J400" s="26"/>
      <c r="K400" s="26"/>
      <c r="L400" s="26"/>
    </row>
    <row r="401" spans="1:12" x14ac:dyDescent="0.25">
      <c r="A401">
        <v>31</v>
      </c>
      <c r="B401">
        <v>1</v>
      </c>
      <c r="C401">
        <v>124</v>
      </c>
      <c r="D401">
        <v>2</v>
      </c>
      <c r="I401" s="26"/>
      <c r="J401" s="26"/>
      <c r="K401" s="26"/>
      <c r="L401" s="26"/>
    </row>
    <row r="402" spans="1:12" x14ac:dyDescent="0.25">
      <c r="A402">
        <v>31</v>
      </c>
      <c r="B402">
        <v>1</v>
      </c>
      <c r="C402">
        <v>126</v>
      </c>
      <c r="D402">
        <v>2</v>
      </c>
      <c r="I402" s="26"/>
      <c r="J402" s="26"/>
      <c r="K402" s="26"/>
      <c r="L402" s="26"/>
    </row>
    <row r="403" spans="1:12" x14ac:dyDescent="0.25">
      <c r="A403">
        <v>31</v>
      </c>
      <c r="B403">
        <v>1</v>
      </c>
      <c r="C403">
        <v>137</v>
      </c>
      <c r="D403">
        <v>1</v>
      </c>
      <c r="I403" s="26"/>
      <c r="J403" s="26"/>
      <c r="K403" s="26"/>
      <c r="L403" s="26"/>
    </row>
    <row r="404" spans="1:12" x14ac:dyDescent="0.25">
      <c r="A404">
        <v>31</v>
      </c>
      <c r="B404">
        <v>1</v>
      </c>
      <c r="C404">
        <v>149</v>
      </c>
      <c r="D404">
        <v>22</v>
      </c>
      <c r="I404" s="26"/>
      <c r="J404" s="26"/>
      <c r="K404" s="26"/>
      <c r="L404" s="26"/>
    </row>
    <row r="405" spans="1:12" x14ac:dyDescent="0.25">
      <c r="A405">
        <v>31</v>
      </c>
      <c r="B405">
        <v>1</v>
      </c>
      <c r="C405">
        <v>151</v>
      </c>
      <c r="D405">
        <v>1</v>
      </c>
      <c r="I405" s="26"/>
      <c r="J405" s="26"/>
      <c r="K405" s="26"/>
      <c r="L405" s="26"/>
    </row>
    <row r="406" spans="1:12" x14ac:dyDescent="0.25">
      <c r="A406">
        <v>31</v>
      </c>
      <c r="B406">
        <v>1</v>
      </c>
      <c r="C406">
        <v>160</v>
      </c>
      <c r="D406">
        <v>9</v>
      </c>
      <c r="I406" s="26"/>
      <c r="J406" s="26"/>
      <c r="K406" s="26"/>
      <c r="L406" s="26"/>
    </row>
    <row r="407" spans="1:12" x14ac:dyDescent="0.25">
      <c r="A407">
        <v>31</v>
      </c>
      <c r="B407">
        <v>1</v>
      </c>
      <c r="C407">
        <v>161</v>
      </c>
      <c r="D407">
        <v>112</v>
      </c>
      <c r="I407" s="26"/>
      <c r="J407" s="26"/>
      <c r="K407" s="26"/>
      <c r="L407" s="26"/>
    </row>
    <row r="408" spans="1:12" x14ac:dyDescent="0.25">
      <c r="A408">
        <v>31</v>
      </c>
      <c r="B408">
        <v>1</v>
      </c>
      <c r="C408">
        <v>164</v>
      </c>
      <c r="D408">
        <v>2720</v>
      </c>
      <c r="I408" s="26"/>
      <c r="J408" s="26"/>
      <c r="K408" s="26"/>
      <c r="L408" s="26"/>
    </row>
    <row r="409" spans="1:12" x14ac:dyDescent="0.25">
      <c r="A409">
        <v>31</v>
      </c>
      <c r="B409">
        <v>1</v>
      </c>
      <c r="C409">
        <v>165</v>
      </c>
      <c r="D409">
        <v>6</v>
      </c>
      <c r="I409" s="26"/>
      <c r="J409" s="26"/>
      <c r="K409" s="26"/>
      <c r="L409" s="26"/>
    </row>
    <row r="410" spans="1:12" x14ac:dyDescent="0.25">
      <c r="A410">
        <v>31</v>
      </c>
      <c r="B410">
        <v>1</v>
      </c>
      <c r="C410">
        <v>166</v>
      </c>
      <c r="D410">
        <v>40</v>
      </c>
      <c r="I410" s="26"/>
      <c r="J410" s="26"/>
      <c r="K410" s="26"/>
      <c r="L410" s="26"/>
    </row>
    <row r="411" spans="1:12" x14ac:dyDescent="0.25">
      <c r="A411">
        <v>31</v>
      </c>
      <c r="B411">
        <v>1</v>
      </c>
      <c r="C411">
        <v>167</v>
      </c>
      <c r="D411">
        <v>1256</v>
      </c>
      <c r="I411" s="26"/>
      <c r="J411" s="26"/>
      <c r="K411" s="26"/>
      <c r="L411" s="26"/>
    </row>
    <row r="412" spans="1:12" x14ac:dyDescent="0.25">
      <c r="A412">
        <v>31</v>
      </c>
      <c r="B412">
        <v>1</v>
      </c>
      <c r="C412">
        <v>168</v>
      </c>
      <c r="D412">
        <v>44</v>
      </c>
      <c r="I412" s="26"/>
      <c r="J412" s="26"/>
      <c r="K412" s="26"/>
      <c r="L412" s="26"/>
    </row>
    <row r="413" spans="1:12" x14ac:dyDescent="0.25">
      <c r="A413">
        <v>31</v>
      </c>
      <c r="B413">
        <v>1</v>
      </c>
      <c r="C413">
        <v>169</v>
      </c>
      <c r="D413">
        <v>146</v>
      </c>
      <c r="I413" s="26"/>
      <c r="J413" s="26"/>
      <c r="K413" s="26"/>
      <c r="L413" s="26"/>
    </row>
    <row r="414" spans="1:12" x14ac:dyDescent="0.25">
      <c r="A414">
        <v>31</v>
      </c>
      <c r="B414">
        <v>1</v>
      </c>
      <c r="C414">
        <v>170</v>
      </c>
      <c r="D414">
        <v>329</v>
      </c>
      <c r="I414" s="26"/>
      <c r="J414" s="26"/>
      <c r="K414" s="26"/>
      <c r="L414" s="26"/>
    </row>
    <row r="415" spans="1:12" x14ac:dyDescent="0.25">
      <c r="A415">
        <v>31</v>
      </c>
      <c r="B415">
        <v>1</v>
      </c>
      <c r="C415">
        <v>171</v>
      </c>
      <c r="D415">
        <v>51</v>
      </c>
      <c r="I415" s="26"/>
      <c r="J415" s="26"/>
      <c r="K415" s="26"/>
      <c r="L415" s="26"/>
    </row>
    <row r="416" spans="1:12" x14ac:dyDescent="0.25">
      <c r="A416">
        <v>31</v>
      </c>
      <c r="B416">
        <v>1</v>
      </c>
      <c r="C416">
        <v>172</v>
      </c>
      <c r="D416">
        <v>1002</v>
      </c>
      <c r="I416" s="26"/>
      <c r="J416" s="26"/>
      <c r="K416" s="26"/>
      <c r="L416" s="26"/>
    </row>
    <row r="417" spans="1:12" x14ac:dyDescent="0.25">
      <c r="A417">
        <v>31</v>
      </c>
      <c r="B417">
        <v>1</v>
      </c>
      <c r="C417">
        <v>173</v>
      </c>
      <c r="D417">
        <v>36</v>
      </c>
      <c r="I417" s="26"/>
      <c r="J417" s="26"/>
      <c r="K417" s="26"/>
      <c r="L417" s="26"/>
    </row>
    <row r="418" spans="1:12" x14ac:dyDescent="0.25">
      <c r="A418">
        <v>31</v>
      </c>
      <c r="B418">
        <v>1</v>
      </c>
      <c r="C418">
        <v>174</v>
      </c>
      <c r="D418">
        <v>941</v>
      </c>
      <c r="I418" s="26"/>
      <c r="J418" s="26"/>
      <c r="K418" s="26"/>
      <c r="L418" s="26"/>
    </row>
    <row r="419" spans="1:12" x14ac:dyDescent="0.25">
      <c r="A419">
        <v>31</v>
      </c>
      <c r="B419">
        <v>1</v>
      </c>
      <c r="C419">
        <v>175</v>
      </c>
      <c r="D419">
        <v>22</v>
      </c>
      <c r="I419" s="26"/>
      <c r="J419" s="26"/>
      <c r="K419" s="26"/>
      <c r="L419" s="26"/>
    </row>
    <row r="420" spans="1:12" x14ac:dyDescent="0.25">
      <c r="A420">
        <v>31</v>
      </c>
      <c r="B420">
        <v>1</v>
      </c>
      <c r="C420">
        <v>176</v>
      </c>
      <c r="D420">
        <v>704</v>
      </c>
      <c r="I420" s="26"/>
      <c r="J420" s="26"/>
      <c r="K420" s="26"/>
      <c r="L420" s="26"/>
    </row>
    <row r="421" spans="1:12" x14ac:dyDescent="0.25">
      <c r="A421">
        <v>31</v>
      </c>
      <c r="B421">
        <v>1</v>
      </c>
      <c r="C421">
        <v>177</v>
      </c>
      <c r="D421">
        <v>6</v>
      </c>
      <c r="I421" s="26"/>
      <c r="J421" s="26"/>
      <c r="K421" s="26"/>
      <c r="L421" s="26"/>
    </row>
    <row r="422" spans="1:12" x14ac:dyDescent="0.25">
      <c r="A422">
        <v>31</v>
      </c>
      <c r="B422">
        <v>1</v>
      </c>
      <c r="C422">
        <v>178</v>
      </c>
      <c r="D422">
        <v>515</v>
      </c>
      <c r="I422" s="26"/>
      <c r="J422" s="26"/>
      <c r="K422" s="26"/>
      <c r="L422" s="26"/>
    </row>
    <row r="423" spans="1:12" x14ac:dyDescent="0.25">
      <c r="A423">
        <v>31</v>
      </c>
      <c r="B423">
        <v>1</v>
      </c>
      <c r="C423">
        <v>179</v>
      </c>
      <c r="D423">
        <v>4</v>
      </c>
      <c r="I423" s="26"/>
      <c r="J423" s="26"/>
      <c r="K423" s="26"/>
      <c r="L423" s="26"/>
    </row>
    <row r="424" spans="1:12" x14ac:dyDescent="0.25">
      <c r="A424">
        <v>31</v>
      </c>
      <c r="B424">
        <v>1</v>
      </c>
      <c r="C424">
        <v>180</v>
      </c>
      <c r="D424">
        <v>71</v>
      </c>
      <c r="I424" s="26"/>
      <c r="J424" s="26"/>
      <c r="K424" s="26"/>
      <c r="L424" s="26"/>
    </row>
    <row r="425" spans="1:12" x14ac:dyDescent="0.25">
      <c r="A425">
        <v>31</v>
      </c>
      <c r="B425">
        <v>1</v>
      </c>
      <c r="C425">
        <v>182</v>
      </c>
      <c r="D425">
        <v>51</v>
      </c>
      <c r="I425" s="26"/>
      <c r="J425" s="26"/>
      <c r="K425" s="26"/>
      <c r="L425" s="26"/>
    </row>
    <row r="426" spans="1:12" x14ac:dyDescent="0.25">
      <c r="A426">
        <v>31</v>
      </c>
      <c r="B426">
        <v>1</v>
      </c>
      <c r="C426">
        <v>184</v>
      </c>
      <c r="D426">
        <v>4</v>
      </c>
      <c r="I426" s="26"/>
      <c r="J426" s="26"/>
      <c r="K426" s="26"/>
      <c r="L426" s="26"/>
    </row>
    <row r="427" spans="1:12" x14ac:dyDescent="0.25">
      <c r="A427">
        <v>31</v>
      </c>
      <c r="B427">
        <v>1</v>
      </c>
      <c r="C427">
        <v>185</v>
      </c>
      <c r="D427">
        <v>1</v>
      </c>
      <c r="I427" s="26"/>
      <c r="J427" s="26"/>
      <c r="K427" s="26"/>
      <c r="L427" s="26"/>
    </row>
    <row r="428" spans="1:12" x14ac:dyDescent="0.25">
      <c r="A428">
        <v>31</v>
      </c>
      <c r="B428">
        <v>1</v>
      </c>
      <c r="C428">
        <v>186</v>
      </c>
      <c r="D428">
        <v>1</v>
      </c>
      <c r="I428" s="26"/>
      <c r="J428" s="26"/>
      <c r="K428" s="26"/>
      <c r="L428" s="26"/>
    </row>
    <row r="429" spans="1:12" x14ac:dyDescent="0.25">
      <c r="A429">
        <v>31</v>
      </c>
      <c r="B429">
        <v>1</v>
      </c>
      <c r="C429">
        <v>187</v>
      </c>
      <c r="D429">
        <v>2</v>
      </c>
      <c r="I429" s="26"/>
      <c r="J429" s="26"/>
      <c r="K429" s="26"/>
      <c r="L429" s="26"/>
    </row>
    <row r="430" spans="1:12" x14ac:dyDescent="0.25">
      <c r="A430">
        <v>31</v>
      </c>
      <c r="B430">
        <v>1</v>
      </c>
      <c r="C430">
        <v>190</v>
      </c>
      <c r="D430">
        <v>13</v>
      </c>
      <c r="I430" s="26"/>
      <c r="J430" s="26"/>
      <c r="K430" s="26"/>
      <c r="L430" s="26"/>
    </row>
    <row r="431" spans="1:12" x14ac:dyDescent="0.25">
      <c r="A431">
        <v>31</v>
      </c>
      <c r="B431">
        <v>1</v>
      </c>
      <c r="C431">
        <v>192</v>
      </c>
      <c r="D431">
        <v>1</v>
      </c>
      <c r="I431" s="26"/>
      <c r="J431" s="26"/>
      <c r="K431" s="26"/>
      <c r="L431" s="26"/>
    </row>
    <row r="432" spans="1:12" x14ac:dyDescent="0.25">
      <c r="A432">
        <v>31</v>
      </c>
      <c r="B432">
        <v>1</v>
      </c>
      <c r="C432">
        <v>193</v>
      </c>
      <c r="D432">
        <v>5</v>
      </c>
      <c r="I432" s="26"/>
      <c r="J432" s="26"/>
      <c r="K432" s="26"/>
      <c r="L432" s="26"/>
    </row>
    <row r="433" spans="1:12" x14ac:dyDescent="0.25">
      <c r="A433">
        <v>31</v>
      </c>
      <c r="B433">
        <v>1</v>
      </c>
      <c r="C433">
        <v>196</v>
      </c>
      <c r="D433">
        <v>9</v>
      </c>
      <c r="I433" s="26"/>
      <c r="J433" s="26"/>
      <c r="K433" s="26"/>
      <c r="L433" s="26"/>
    </row>
    <row r="434" spans="1:12" x14ac:dyDescent="0.25">
      <c r="A434">
        <v>31</v>
      </c>
      <c r="B434">
        <v>1</v>
      </c>
      <c r="C434">
        <v>199</v>
      </c>
      <c r="D434">
        <v>4</v>
      </c>
      <c r="I434" s="26"/>
      <c r="J434" s="26"/>
      <c r="K434" s="26"/>
      <c r="L434" s="26"/>
    </row>
    <row r="435" spans="1:12" x14ac:dyDescent="0.25">
      <c r="A435">
        <v>31</v>
      </c>
      <c r="B435">
        <v>1</v>
      </c>
      <c r="C435">
        <v>200</v>
      </c>
      <c r="D435">
        <v>2</v>
      </c>
      <c r="I435" s="26"/>
      <c r="J435" s="26"/>
      <c r="K435" s="26"/>
      <c r="L435" s="26"/>
    </row>
    <row r="436" spans="1:12" x14ac:dyDescent="0.25">
      <c r="A436">
        <v>31</v>
      </c>
      <c r="B436">
        <v>1</v>
      </c>
      <c r="C436">
        <v>201</v>
      </c>
      <c r="D436">
        <v>1</v>
      </c>
      <c r="I436" s="26"/>
      <c r="J436" s="26"/>
      <c r="K436" s="26"/>
      <c r="L436" s="26"/>
    </row>
    <row r="437" spans="1:12" x14ac:dyDescent="0.25">
      <c r="A437">
        <v>31</v>
      </c>
      <c r="B437">
        <v>1</v>
      </c>
      <c r="C437">
        <v>202</v>
      </c>
      <c r="D437">
        <v>5</v>
      </c>
      <c r="I437" s="26"/>
      <c r="J437" s="26"/>
      <c r="K437" s="26"/>
      <c r="L437" s="26"/>
    </row>
    <row r="438" spans="1:12" x14ac:dyDescent="0.25">
      <c r="A438">
        <v>31</v>
      </c>
      <c r="B438">
        <v>1</v>
      </c>
      <c r="C438">
        <v>205</v>
      </c>
      <c r="D438">
        <v>1</v>
      </c>
      <c r="I438" s="26"/>
      <c r="J438" s="26"/>
      <c r="K438" s="26"/>
      <c r="L438" s="26"/>
    </row>
    <row r="439" spans="1:12" x14ac:dyDescent="0.25">
      <c r="A439">
        <v>31</v>
      </c>
      <c r="B439">
        <v>1</v>
      </c>
      <c r="C439">
        <v>223</v>
      </c>
      <c r="D439">
        <v>1</v>
      </c>
      <c r="I439" s="26"/>
      <c r="J439" s="26"/>
      <c r="K439" s="26"/>
      <c r="L439" s="26"/>
    </row>
    <row r="440" spans="1:12" x14ac:dyDescent="0.25">
      <c r="A440">
        <v>32</v>
      </c>
      <c r="B440">
        <v>0</v>
      </c>
      <c r="C440">
        <v>206</v>
      </c>
      <c r="D440">
        <v>1</v>
      </c>
      <c r="I440" s="26"/>
      <c r="J440" s="26"/>
      <c r="K440" s="26"/>
      <c r="L440" s="26"/>
    </row>
    <row r="441" spans="1:12" x14ac:dyDescent="0.25">
      <c r="A441">
        <v>32</v>
      </c>
      <c r="B441">
        <v>0</v>
      </c>
      <c r="C441">
        <v>207</v>
      </c>
      <c r="D441">
        <v>1</v>
      </c>
      <c r="I441" s="26"/>
      <c r="J441" s="26"/>
      <c r="K441" s="26"/>
      <c r="L441" s="26"/>
    </row>
    <row r="442" spans="1:12" x14ac:dyDescent="0.25">
      <c r="A442">
        <v>32</v>
      </c>
      <c r="B442">
        <v>0</v>
      </c>
      <c r="C442">
        <v>210</v>
      </c>
      <c r="D442">
        <v>192</v>
      </c>
      <c r="I442" s="26"/>
      <c r="J442" s="26"/>
      <c r="K442" s="26"/>
      <c r="L442" s="26"/>
    </row>
    <row r="443" spans="1:12" x14ac:dyDescent="0.25">
      <c r="A443">
        <v>32</v>
      </c>
      <c r="B443">
        <v>0</v>
      </c>
      <c r="C443">
        <v>211</v>
      </c>
      <c r="D443">
        <v>4</v>
      </c>
      <c r="I443" s="26"/>
      <c r="J443" s="26"/>
      <c r="K443" s="26"/>
      <c r="L443" s="26"/>
    </row>
    <row r="444" spans="1:12" x14ac:dyDescent="0.25">
      <c r="A444">
        <v>32</v>
      </c>
      <c r="B444">
        <v>0</v>
      </c>
      <c r="C444">
        <v>213</v>
      </c>
      <c r="D444">
        <v>69</v>
      </c>
      <c r="I444" s="26"/>
      <c r="J444" s="26"/>
      <c r="K444" s="26"/>
      <c r="L444" s="26"/>
    </row>
    <row r="445" spans="1:12" x14ac:dyDescent="0.25">
      <c r="A445">
        <v>32</v>
      </c>
      <c r="B445">
        <v>0</v>
      </c>
      <c r="C445">
        <v>215</v>
      </c>
      <c r="D445">
        <v>1</v>
      </c>
      <c r="I445" s="26"/>
      <c r="J445" s="26"/>
      <c r="K445" s="26"/>
      <c r="L445" s="26"/>
    </row>
    <row r="446" spans="1:12" x14ac:dyDescent="0.25">
      <c r="A446">
        <v>32</v>
      </c>
      <c r="B446">
        <v>0</v>
      </c>
      <c r="C446">
        <v>216</v>
      </c>
      <c r="D446">
        <v>65</v>
      </c>
      <c r="I446" s="26"/>
      <c r="J446" s="26"/>
      <c r="K446" s="26"/>
      <c r="L446" s="26"/>
    </row>
    <row r="447" spans="1:12" x14ac:dyDescent="0.25">
      <c r="A447">
        <v>32</v>
      </c>
      <c r="B447">
        <v>0</v>
      </c>
      <c r="C447">
        <v>217</v>
      </c>
      <c r="D447">
        <v>1</v>
      </c>
      <c r="I447" s="26"/>
      <c r="J447" s="26"/>
      <c r="K447" s="26"/>
      <c r="L447" s="26"/>
    </row>
    <row r="448" spans="1:12" x14ac:dyDescent="0.25">
      <c r="A448">
        <v>32</v>
      </c>
      <c r="B448">
        <v>0</v>
      </c>
      <c r="C448">
        <v>218</v>
      </c>
      <c r="D448">
        <v>32</v>
      </c>
      <c r="I448" s="26"/>
      <c r="J448" s="26"/>
      <c r="K448" s="26"/>
      <c r="L448" s="26"/>
    </row>
    <row r="449" spans="1:12" x14ac:dyDescent="0.25">
      <c r="A449">
        <v>32</v>
      </c>
      <c r="B449">
        <v>0</v>
      </c>
      <c r="C449">
        <v>220</v>
      </c>
      <c r="D449">
        <v>11</v>
      </c>
      <c r="I449" s="26"/>
      <c r="J449" s="26"/>
      <c r="K449" s="26"/>
      <c r="L449" s="26"/>
    </row>
    <row r="450" spans="1:12" x14ac:dyDescent="0.25">
      <c r="A450">
        <v>32</v>
      </c>
      <c r="B450">
        <v>0</v>
      </c>
      <c r="C450">
        <v>222</v>
      </c>
      <c r="D450">
        <v>5</v>
      </c>
      <c r="I450" s="26"/>
      <c r="J450" s="26"/>
      <c r="K450" s="26"/>
      <c r="L450" s="26"/>
    </row>
    <row r="451" spans="1:12" x14ac:dyDescent="0.25">
      <c r="A451">
        <v>32</v>
      </c>
      <c r="B451">
        <v>0</v>
      </c>
      <c r="C451">
        <v>244</v>
      </c>
      <c r="D451">
        <v>48</v>
      </c>
      <c r="I451" s="26"/>
      <c r="J451" s="26"/>
      <c r="K451" s="26"/>
      <c r="L451" s="26"/>
    </row>
    <row r="452" spans="1:12" x14ac:dyDescent="0.25">
      <c r="A452">
        <v>32</v>
      </c>
      <c r="B452">
        <v>0</v>
      </c>
      <c r="C452">
        <v>247</v>
      </c>
      <c r="D452">
        <v>8</v>
      </c>
      <c r="I452" s="26"/>
      <c r="J452" s="26"/>
      <c r="K452" s="26"/>
      <c r="L452" s="26"/>
    </row>
    <row r="453" spans="1:12" x14ac:dyDescent="0.25">
      <c r="A453">
        <v>32</v>
      </c>
      <c r="B453">
        <v>0</v>
      </c>
      <c r="C453">
        <v>249</v>
      </c>
      <c r="D453">
        <v>1</v>
      </c>
      <c r="I453" s="26"/>
      <c r="J453" s="26"/>
      <c r="K453" s="26"/>
      <c r="L453" s="26"/>
    </row>
    <row r="454" spans="1:12" x14ac:dyDescent="0.25">
      <c r="A454">
        <v>32</v>
      </c>
      <c r="B454">
        <v>0</v>
      </c>
      <c r="C454">
        <v>250</v>
      </c>
      <c r="D454">
        <v>6</v>
      </c>
      <c r="I454" s="26"/>
      <c r="J454" s="26"/>
      <c r="K454" s="26"/>
      <c r="L454" s="26"/>
    </row>
    <row r="455" spans="1:12" x14ac:dyDescent="0.25">
      <c r="A455">
        <v>32</v>
      </c>
      <c r="B455">
        <v>0</v>
      </c>
      <c r="C455">
        <v>252</v>
      </c>
      <c r="D455">
        <v>2</v>
      </c>
      <c r="I455" s="26"/>
      <c r="J455" s="26"/>
      <c r="K455" s="26"/>
      <c r="L455" s="26"/>
    </row>
    <row r="456" spans="1:12" x14ac:dyDescent="0.25">
      <c r="A456">
        <v>32</v>
      </c>
      <c r="B456">
        <v>0</v>
      </c>
      <c r="C456">
        <v>255</v>
      </c>
      <c r="D456">
        <v>1</v>
      </c>
      <c r="I456" s="26"/>
      <c r="J456" s="26"/>
      <c r="K456" s="26"/>
      <c r="L456" s="26"/>
    </row>
    <row r="457" spans="1:12" x14ac:dyDescent="0.25">
      <c r="A457">
        <v>32</v>
      </c>
      <c r="B457">
        <v>0</v>
      </c>
      <c r="C457">
        <v>270</v>
      </c>
      <c r="D457">
        <v>4</v>
      </c>
      <c r="I457" s="26"/>
      <c r="J457" s="26"/>
      <c r="K457" s="26"/>
      <c r="L457" s="26"/>
    </row>
    <row r="458" spans="1:12" x14ac:dyDescent="0.25">
      <c r="A458">
        <v>32</v>
      </c>
      <c r="B458">
        <v>0</v>
      </c>
      <c r="C458">
        <v>273</v>
      </c>
      <c r="D458">
        <v>1</v>
      </c>
      <c r="I458" s="26"/>
      <c r="J458" s="26"/>
      <c r="K458" s="26"/>
      <c r="L458" s="26"/>
    </row>
    <row r="459" spans="1:12" x14ac:dyDescent="0.25">
      <c r="A459">
        <v>32</v>
      </c>
      <c r="B459">
        <v>0</v>
      </c>
      <c r="C459">
        <v>276</v>
      </c>
      <c r="D459">
        <v>1</v>
      </c>
      <c r="I459" s="26"/>
      <c r="J459" s="26"/>
      <c r="K459" s="26"/>
      <c r="L459" s="26"/>
    </row>
    <row r="460" spans="1:12" x14ac:dyDescent="0.25">
      <c r="A460">
        <v>32</v>
      </c>
      <c r="B460">
        <v>0</v>
      </c>
      <c r="C460">
        <v>280</v>
      </c>
      <c r="D460">
        <v>3</v>
      </c>
      <c r="I460" s="26"/>
      <c r="J460" s="26"/>
      <c r="K460" s="26"/>
      <c r="L460" s="26"/>
    </row>
    <row r="461" spans="1:12" x14ac:dyDescent="0.25">
      <c r="A461">
        <v>32</v>
      </c>
      <c r="B461">
        <v>0</v>
      </c>
      <c r="C461">
        <v>286</v>
      </c>
      <c r="D461">
        <v>2</v>
      </c>
      <c r="I461" s="26"/>
      <c r="J461" s="26"/>
      <c r="K461" s="26"/>
      <c r="L461" s="26"/>
    </row>
    <row r="462" spans="1:12" x14ac:dyDescent="0.25">
      <c r="A462">
        <v>32</v>
      </c>
      <c r="B462">
        <v>0</v>
      </c>
      <c r="C462">
        <v>288</v>
      </c>
      <c r="D462">
        <v>1</v>
      </c>
      <c r="I462" s="26"/>
      <c r="J462" s="26"/>
      <c r="K462" s="26"/>
      <c r="L462" s="26"/>
    </row>
    <row r="463" spans="1:12" x14ac:dyDescent="0.25">
      <c r="A463">
        <v>32</v>
      </c>
      <c r="B463">
        <v>0</v>
      </c>
      <c r="C463">
        <v>291</v>
      </c>
      <c r="D463">
        <v>1</v>
      </c>
      <c r="I463" s="26"/>
      <c r="J463" s="26"/>
      <c r="K463" s="26"/>
      <c r="L463" s="26"/>
    </row>
    <row r="464" spans="1:12" x14ac:dyDescent="0.25">
      <c r="A464">
        <v>32</v>
      </c>
      <c r="B464">
        <v>0</v>
      </c>
      <c r="C464">
        <v>308</v>
      </c>
      <c r="D464">
        <v>1</v>
      </c>
      <c r="I464" s="26"/>
      <c r="J464" s="26"/>
      <c r="K464" s="26"/>
      <c r="L464" s="26"/>
    </row>
    <row r="465" spans="1:12" x14ac:dyDescent="0.25">
      <c r="A465">
        <v>32</v>
      </c>
      <c r="B465">
        <v>0</v>
      </c>
      <c r="C465">
        <v>311</v>
      </c>
      <c r="D465">
        <v>3</v>
      </c>
      <c r="I465" s="26"/>
      <c r="J465" s="26"/>
      <c r="K465" s="26"/>
      <c r="L465" s="26"/>
    </row>
    <row r="466" spans="1:12" x14ac:dyDescent="0.25">
      <c r="A466">
        <v>32</v>
      </c>
      <c r="B466">
        <v>0</v>
      </c>
      <c r="C466">
        <v>354</v>
      </c>
      <c r="D466">
        <v>6</v>
      </c>
      <c r="I466" s="26"/>
      <c r="J466" s="26"/>
      <c r="K466" s="26"/>
      <c r="L466" s="26"/>
    </row>
    <row r="467" spans="1:12" x14ac:dyDescent="0.25">
      <c r="A467">
        <v>32</v>
      </c>
      <c r="B467">
        <v>1</v>
      </c>
      <c r="C467">
        <v>1</v>
      </c>
      <c r="D467">
        <v>5</v>
      </c>
      <c r="I467" s="26"/>
      <c r="J467" s="26"/>
      <c r="K467" s="26"/>
      <c r="L467" s="26"/>
    </row>
    <row r="468" spans="1:12" x14ac:dyDescent="0.25">
      <c r="A468">
        <v>32</v>
      </c>
      <c r="B468">
        <v>1</v>
      </c>
      <c r="C468">
        <v>2</v>
      </c>
      <c r="D468">
        <v>1</v>
      </c>
      <c r="I468" s="26"/>
      <c r="J468" s="26"/>
      <c r="K468" s="26"/>
      <c r="L468" s="26"/>
    </row>
    <row r="469" spans="1:12" x14ac:dyDescent="0.25">
      <c r="A469">
        <v>32</v>
      </c>
      <c r="B469">
        <v>1</v>
      </c>
      <c r="C469">
        <v>3</v>
      </c>
      <c r="D469">
        <v>2</v>
      </c>
      <c r="I469" s="26"/>
      <c r="J469" s="26"/>
      <c r="K469" s="26"/>
      <c r="L469" s="26"/>
    </row>
    <row r="470" spans="1:12" x14ac:dyDescent="0.25">
      <c r="A470">
        <v>32</v>
      </c>
      <c r="B470">
        <v>1</v>
      </c>
      <c r="C470">
        <v>5</v>
      </c>
      <c r="D470">
        <v>1</v>
      </c>
      <c r="I470" s="26"/>
      <c r="J470" s="26"/>
      <c r="K470" s="26"/>
      <c r="L470" s="26"/>
    </row>
    <row r="471" spans="1:12" x14ac:dyDescent="0.25">
      <c r="A471">
        <v>32</v>
      </c>
      <c r="B471">
        <v>1</v>
      </c>
      <c r="C471">
        <v>6</v>
      </c>
      <c r="D471">
        <v>35</v>
      </c>
      <c r="I471" s="26"/>
      <c r="J471" s="26"/>
      <c r="K471" s="26"/>
      <c r="L471" s="26"/>
    </row>
    <row r="472" spans="1:12" x14ac:dyDescent="0.25">
      <c r="A472">
        <v>32</v>
      </c>
      <c r="B472">
        <v>1</v>
      </c>
      <c r="C472">
        <v>9</v>
      </c>
      <c r="D472">
        <v>3</v>
      </c>
      <c r="I472" s="26"/>
      <c r="J472" s="26"/>
      <c r="K472" s="26"/>
      <c r="L472" s="26"/>
    </row>
    <row r="473" spans="1:12" x14ac:dyDescent="0.25">
      <c r="A473">
        <v>32</v>
      </c>
      <c r="B473">
        <v>1</v>
      </c>
      <c r="C473">
        <v>11</v>
      </c>
      <c r="D473">
        <v>2</v>
      </c>
      <c r="I473" s="26"/>
      <c r="J473" s="26"/>
      <c r="K473" s="26"/>
      <c r="L473" s="26"/>
    </row>
    <row r="474" spans="1:12" x14ac:dyDescent="0.25">
      <c r="A474">
        <v>32</v>
      </c>
      <c r="B474">
        <v>1</v>
      </c>
      <c r="C474">
        <v>12</v>
      </c>
      <c r="D474">
        <v>1</v>
      </c>
      <c r="I474" s="26"/>
      <c r="J474" s="26"/>
      <c r="K474" s="26"/>
      <c r="L474" s="26"/>
    </row>
    <row r="475" spans="1:12" x14ac:dyDescent="0.25">
      <c r="A475">
        <v>32</v>
      </c>
      <c r="B475">
        <v>1</v>
      </c>
      <c r="C475">
        <v>14</v>
      </c>
      <c r="D475">
        <v>1</v>
      </c>
      <c r="I475" s="26"/>
      <c r="J475" s="26"/>
      <c r="K475" s="26"/>
      <c r="L475" s="26"/>
    </row>
    <row r="476" spans="1:12" x14ac:dyDescent="0.25">
      <c r="A476">
        <v>32</v>
      </c>
      <c r="B476">
        <v>1</v>
      </c>
      <c r="C476">
        <v>24</v>
      </c>
      <c r="D476">
        <v>1</v>
      </c>
      <c r="I476" s="26"/>
      <c r="J476" s="26"/>
      <c r="K476" s="26"/>
      <c r="L476" s="26"/>
    </row>
    <row r="477" spans="1:12" x14ac:dyDescent="0.25">
      <c r="A477">
        <v>32</v>
      </c>
      <c r="B477">
        <v>1</v>
      </c>
      <c r="C477">
        <v>26</v>
      </c>
      <c r="D477">
        <v>1</v>
      </c>
      <c r="I477" s="26"/>
      <c r="J477" s="26"/>
      <c r="K477" s="26"/>
      <c r="L477" s="26"/>
    </row>
    <row r="478" spans="1:12" x14ac:dyDescent="0.25">
      <c r="A478">
        <v>32</v>
      </c>
      <c r="B478">
        <v>1</v>
      </c>
      <c r="C478">
        <v>42</v>
      </c>
      <c r="D478">
        <v>101</v>
      </c>
      <c r="I478" s="26"/>
      <c r="J478" s="26"/>
      <c r="K478" s="26"/>
      <c r="L478" s="26"/>
    </row>
    <row r="479" spans="1:12" x14ac:dyDescent="0.25">
      <c r="A479">
        <v>32</v>
      </c>
      <c r="B479">
        <v>1</v>
      </c>
      <c r="C479">
        <v>72</v>
      </c>
      <c r="D479">
        <v>1</v>
      </c>
      <c r="I479" s="26"/>
      <c r="J479" s="26"/>
      <c r="K479" s="26"/>
      <c r="L479" s="26"/>
    </row>
    <row r="480" spans="1:12" x14ac:dyDescent="0.25">
      <c r="A480">
        <v>32</v>
      </c>
      <c r="B480">
        <v>1</v>
      </c>
      <c r="C480">
        <v>86</v>
      </c>
      <c r="D480">
        <v>1</v>
      </c>
      <c r="I480" s="26"/>
      <c r="J480" s="26"/>
      <c r="K480" s="26"/>
      <c r="L480" s="26"/>
    </row>
    <row r="481" spans="1:12" x14ac:dyDescent="0.25">
      <c r="A481">
        <v>32</v>
      </c>
      <c r="B481">
        <v>1</v>
      </c>
      <c r="C481">
        <v>92</v>
      </c>
      <c r="D481">
        <v>1</v>
      </c>
      <c r="I481" s="26"/>
      <c r="J481" s="26"/>
      <c r="K481" s="26"/>
      <c r="L481" s="26"/>
    </row>
    <row r="482" spans="1:12" x14ac:dyDescent="0.25">
      <c r="A482">
        <v>32</v>
      </c>
      <c r="B482">
        <v>1</v>
      </c>
      <c r="C482">
        <v>104</v>
      </c>
      <c r="D482">
        <v>1</v>
      </c>
      <c r="I482" s="26"/>
      <c r="J482" s="26"/>
      <c r="K482" s="26"/>
      <c r="L482" s="26"/>
    </row>
    <row r="483" spans="1:12" x14ac:dyDescent="0.25">
      <c r="A483">
        <v>32</v>
      </c>
      <c r="B483">
        <v>1</v>
      </c>
      <c r="C483">
        <v>105</v>
      </c>
      <c r="D483">
        <v>4</v>
      </c>
      <c r="I483" s="26"/>
      <c r="J483" s="26"/>
      <c r="K483" s="26"/>
      <c r="L483" s="26"/>
    </row>
    <row r="484" spans="1:12" x14ac:dyDescent="0.25">
      <c r="A484">
        <v>32</v>
      </c>
      <c r="B484">
        <v>1</v>
      </c>
      <c r="C484">
        <v>108</v>
      </c>
      <c r="D484">
        <v>157</v>
      </c>
      <c r="I484" s="26"/>
      <c r="J484" s="26"/>
      <c r="K484" s="26"/>
      <c r="L484" s="26"/>
    </row>
    <row r="485" spans="1:12" x14ac:dyDescent="0.25">
      <c r="A485">
        <v>32</v>
      </c>
      <c r="B485">
        <v>1</v>
      </c>
      <c r="C485">
        <v>109</v>
      </c>
      <c r="D485">
        <v>1</v>
      </c>
      <c r="I485" s="26"/>
      <c r="J485" s="26"/>
      <c r="K485" s="26"/>
      <c r="L485" s="26"/>
    </row>
    <row r="486" spans="1:12" x14ac:dyDescent="0.25">
      <c r="A486">
        <v>32</v>
      </c>
      <c r="B486">
        <v>1</v>
      </c>
      <c r="C486">
        <v>110</v>
      </c>
      <c r="D486">
        <v>3</v>
      </c>
      <c r="I486" s="26"/>
      <c r="J486" s="26"/>
      <c r="K486" s="26"/>
      <c r="L486" s="26"/>
    </row>
    <row r="487" spans="1:12" x14ac:dyDescent="0.25">
      <c r="A487">
        <v>32</v>
      </c>
      <c r="B487">
        <v>1</v>
      </c>
      <c r="C487">
        <v>111</v>
      </c>
      <c r="D487">
        <v>38</v>
      </c>
      <c r="I487" s="26"/>
      <c r="J487" s="26"/>
      <c r="K487" s="26"/>
      <c r="L487" s="26"/>
    </row>
    <row r="488" spans="1:12" x14ac:dyDescent="0.25">
      <c r="A488">
        <v>32</v>
      </c>
      <c r="B488">
        <v>1</v>
      </c>
      <c r="C488">
        <v>112</v>
      </c>
      <c r="D488">
        <v>2</v>
      </c>
      <c r="I488" s="26"/>
      <c r="J488" s="26"/>
      <c r="K488" s="26"/>
      <c r="L488" s="26"/>
    </row>
    <row r="489" spans="1:12" x14ac:dyDescent="0.25">
      <c r="A489">
        <v>32</v>
      </c>
      <c r="B489">
        <v>1</v>
      </c>
      <c r="C489">
        <v>113</v>
      </c>
      <c r="D489">
        <v>5</v>
      </c>
      <c r="I489" s="26"/>
      <c r="J489" s="26"/>
      <c r="K489" s="26"/>
      <c r="L489" s="26"/>
    </row>
    <row r="490" spans="1:12" x14ac:dyDescent="0.25">
      <c r="A490">
        <v>32</v>
      </c>
      <c r="B490">
        <v>1</v>
      </c>
      <c r="C490">
        <v>114</v>
      </c>
      <c r="D490">
        <v>5</v>
      </c>
      <c r="I490" s="26"/>
      <c r="J490" s="26"/>
      <c r="K490" s="26"/>
      <c r="L490" s="26"/>
    </row>
    <row r="491" spans="1:12" x14ac:dyDescent="0.25">
      <c r="A491">
        <v>32</v>
      </c>
      <c r="B491">
        <v>1</v>
      </c>
      <c r="C491">
        <v>115</v>
      </c>
      <c r="D491">
        <v>2</v>
      </c>
      <c r="I491" s="26"/>
      <c r="J491" s="26"/>
      <c r="K491" s="26"/>
      <c r="L491" s="26"/>
    </row>
    <row r="492" spans="1:12" x14ac:dyDescent="0.25">
      <c r="A492">
        <v>32</v>
      </c>
      <c r="B492">
        <v>1</v>
      </c>
      <c r="C492">
        <v>116</v>
      </c>
      <c r="D492">
        <v>12</v>
      </c>
      <c r="I492" s="26"/>
      <c r="J492" s="26"/>
      <c r="K492" s="26"/>
      <c r="L492" s="26"/>
    </row>
    <row r="493" spans="1:12" x14ac:dyDescent="0.25">
      <c r="A493">
        <v>32</v>
      </c>
      <c r="B493">
        <v>1</v>
      </c>
      <c r="C493">
        <v>117</v>
      </c>
      <c r="D493">
        <v>1</v>
      </c>
      <c r="I493" s="26"/>
      <c r="J493" s="26"/>
      <c r="K493" s="26"/>
      <c r="L493" s="26"/>
    </row>
    <row r="494" spans="1:12" x14ac:dyDescent="0.25">
      <c r="A494">
        <v>32</v>
      </c>
      <c r="B494">
        <v>1</v>
      </c>
      <c r="C494">
        <v>118</v>
      </c>
      <c r="D494">
        <v>6</v>
      </c>
      <c r="I494" s="26"/>
      <c r="J494" s="26"/>
      <c r="K494" s="26"/>
      <c r="L494" s="26"/>
    </row>
    <row r="495" spans="1:12" x14ac:dyDescent="0.25">
      <c r="A495">
        <v>32</v>
      </c>
      <c r="B495">
        <v>1</v>
      </c>
      <c r="C495">
        <v>119</v>
      </c>
      <c r="D495">
        <v>2</v>
      </c>
      <c r="I495" s="26"/>
      <c r="J495" s="26"/>
      <c r="K495" s="26"/>
      <c r="L495" s="26"/>
    </row>
    <row r="496" spans="1:12" x14ac:dyDescent="0.25">
      <c r="A496">
        <v>32</v>
      </c>
      <c r="B496">
        <v>1</v>
      </c>
      <c r="C496">
        <v>120</v>
      </c>
      <c r="D496">
        <v>2</v>
      </c>
      <c r="I496" s="26"/>
      <c r="J496" s="26"/>
      <c r="K496" s="26"/>
      <c r="L496" s="26"/>
    </row>
    <row r="497" spans="1:12" x14ac:dyDescent="0.25">
      <c r="A497">
        <v>32</v>
      </c>
      <c r="B497">
        <v>1</v>
      </c>
      <c r="C497">
        <v>121</v>
      </c>
      <c r="D497">
        <v>1</v>
      </c>
      <c r="I497" s="26"/>
      <c r="J497" s="26"/>
      <c r="K497" s="26"/>
      <c r="L497" s="26"/>
    </row>
    <row r="498" spans="1:12" x14ac:dyDescent="0.25">
      <c r="A498">
        <v>32</v>
      </c>
      <c r="B498">
        <v>1</v>
      </c>
      <c r="C498">
        <v>122</v>
      </c>
      <c r="D498">
        <v>3</v>
      </c>
      <c r="I498" s="26"/>
      <c r="J498" s="26"/>
      <c r="K498" s="26"/>
      <c r="L498" s="26"/>
    </row>
    <row r="499" spans="1:12" x14ac:dyDescent="0.25">
      <c r="A499">
        <v>32</v>
      </c>
      <c r="B499">
        <v>1</v>
      </c>
      <c r="C499">
        <v>124</v>
      </c>
      <c r="D499">
        <v>2</v>
      </c>
      <c r="I499" s="26"/>
      <c r="J499" s="26"/>
      <c r="K499" s="26"/>
      <c r="L499" s="26"/>
    </row>
    <row r="500" spans="1:12" x14ac:dyDescent="0.25">
      <c r="A500">
        <v>32</v>
      </c>
      <c r="B500">
        <v>1</v>
      </c>
      <c r="C500">
        <v>126</v>
      </c>
      <c r="D500">
        <v>1</v>
      </c>
      <c r="I500" s="26"/>
      <c r="J500" s="26"/>
      <c r="K500" s="26"/>
      <c r="L500" s="26"/>
    </row>
    <row r="501" spans="1:12" x14ac:dyDescent="0.25">
      <c r="A501">
        <v>32</v>
      </c>
      <c r="B501">
        <v>1</v>
      </c>
      <c r="C501">
        <v>132</v>
      </c>
      <c r="D501">
        <v>1</v>
      </c>
      <c r="I501" s="26"/>
      <c r="J501" s="26"/>
      <c r="K501" s="26"/>
      <c r="L501" s="26"/>
    </row>
    <row r="502" spans="1:12" x14ac:dyDescent="0.25">
      <c r="A502">
        <v>32</v>
      </c>
      <c r="B502">
        <v>1</v>
      </c>
      <c r="C502">
        <v>135</v>
      </c>
      <c r="D502">
        <v>2</v>
      </c>
      <c r="I502" s="26"/>
      <c r="J502" s="26"/>
      <c r="K502" s="26"/>
      <c r="L502" s="26"/>
    </row>
    <row r="503" spans="1:12" x14ac:dyDescent="0.25">
      <c r="A503">
        <v>32</v>
      </c>
      <c r="B503">
        <v>1</v>
      </c>
      <c r="C503">
        <v>149</v>
      </c>
      <c r="D503">
        <v>16</v>
      </c>
      <c r="I503" s="26"/>
      <c r="J503" s="26"/>
      <c r="K503" s="26"/>
      <c r="L503" s="26"/>
    </row>
    <row r="504" spans="1:12" x14ac:dyDescent="0.25">
      <c r="A504">
        <v>32</v>
      </c>
      <c r="B504">
        <v>1</v>
      </c>
      <c r="C504">
        <v>151</v>
      </c>
      <c r="D504">
        <v>2</v>
      </c>
      <c r="I504" s="26"/>
      <c r="J504" s="26"/>
      <c r="K504" s="26"/>
      <c r="L504" s="26"/>
    </row>
    <row r="505" spans="1:12" x14ac:dyDescent="0.25">
      <c r="A505">
        <v>32</v>
      </c>
      <c r="B505">
        <v>1</v>
      </c>
      <c r="C505">
        <v>160</v>
      </c>
      <c r="D505">
        <v>6</v>
      </c>
      <c r="I505" s="26"/>
      <c r="J505" s="26"/>
      <c r="K505" s="26"/>
      <c r="L505" s="26"/>
    </row>
    <row r="506" spans="1:12" x14ac:dyDescent="0.25">
      <c r="A506">
        <v>32</v>
      </c>
      <c r="B506">
        <v>1</v>
      </c>
      <c r="C506">
        <v>161</v>
      </c>
      <c r="D506">
        <v>88</v>
      </c>
      <c r="I506" s="26"/>
      <c r="J506" s="26"/>
      <c r="K506" s="26"/>
      <c r="L506" s="26"/>
    </row>
    <row r="507" spans="1:12" x14ac:dyDescent="0.25">
      <c r="A507">
        <v>32</v>
      </c>
      <c r="B507">
        <v>1</v>
      </c>
      <c r="C507">
        <v>163</v>
      </c>
      <c r="D507">
        <v>2</v>
      </c>
      <c r="I507" s="26"/>
      <c r="J507" s="26"/>
      <c r="K507" s="26"/>
      <c r="L507" s="26"/>
    </row>
    <row r="508" spans="1:12" x14ac:dyDescent="0.25">
      <c r="A508">
        <v>32</v>
      </c>
      <c r="B508">
        <v>1</v>
      </c>
      <c r="C508">
        <v>164</v>
      </c>
      <c r="D508">
        <v>2264</v>
      </c>
      <c r="I508" s="26"/>
      <c r="J508" s="26"/>
      <c r="K508" s="26"/>
      <c r="L508" s="26"/>
    </row>
    <row r="509" spans="1:12" x14ac:dyDescent="0.25">
      <c r="A509">
        <v>32</v>
      </c>
      <c r="B509">
        <v>1</v>
      </c>
      <c r="C509">
        <v>165</v>
      </c>
      <c r="D509">
        <v>9</v>
      </c>
      <c r="I509" s="26"/>
      <c r="J509" s="26"/>
      <c r="K509" s="26"/>
      <c r="L509" s="26"/>
    </row>
    <row r="510" spans="1:12" x14ac:dyDescent="0.25">
      <c r="A510">
        <v>32</v>
      </c>
      <c r="B510">
        <v>1</v>
      </c>
      <c r="C510">
        <v>166</v>
      </c>
      <c r="D510">
        <v>27</v>
      </c>
      <c r="I510" s="26"/>
      <c r="J510" s="26"/>
      <c r="K510" s="26"/>
      <c r="L510" s="26"/>
    </row>
    <row r="511" spans="1:12" x14ac:dyDescent="0.25">
      <c r="A511">
        <v>32</v>
      </c>
      <c r="B511">
        <v>1</v>
      </c>
      <c r="C511">
        <v>167</v>
      </c>
      <c r="D511">
        <v>1083</v>
      </c>
      <c r="I511" s="26"/>
      <c r="J511" s="26"/>
      <c r="K511" s="26"/>
      <c r="L511" s="26"/>
    </row>
    <row r="512" spans="1:12" x14ac:dyDescent="0.25">
      <c r="A512">
        <v>32</v>
      </c>
      <c r="B512">
        <v>1</v>
      </c>
      <c r="C512">
        <v>168</v>
      </c>
      <c r="D512">
        <v>37</v>
      </c>
      <c r="I512" s="26"/>
      <c r="J512" s="26"/>
      <c r="K512" s="26"/>
      <c r="L512" s="26"/>
    </row>
    <row r="513" spans="1:12" x14ac:dyDescent="0.25">
      <c r="A513">
        <v>32</v>
      </c>
      <c r="B513">
        <v>1</v>
      </c>
      <c r="C513">
        <v>169</v>
      </c>
      <c r="D513">
        <v>137</v>
      </c>
      <c r="I513" s="26"/>
      <c r="J513" s="26"/>
      <c r="K513" s="26"/>
      <c r="L513" s="26"/>
    </row>
    <row r="514" spans="1:12" x14ac:dyDescent="0.25">
      <c r="A514">
        <v>32</v>
      </c>
      <c r="B514">
        <v>1</v>
      </c>
      <c r="C514">
        <v>170</v>
      </c>
      <c r="D514">
        <v>280</v>
      </c>
      <c r="I514" s="26"/>
      <c r="J514" s="26"/>
      <c r="K514" s="26"/>
      <c r="L514" s="26"/>
    </row>
    <row r="515" spans="1:12" x14ac:dyDescent="0.25">
      <c r="A515">
        <v>32</v>
      </c>
      <c r="B515">
        <v>1</v>
      </c>
      <c r="C515">
        <v>171</v>
      </c>
      <c r="D515">
        <v>46</v>
      </c>
      <c r="I515" s="26"/>
      <c r="J515" s="26"/>
      <c r="K515" s="26"/>
      <c r="L515" s="26"/>
    </row>
    <row r="516" spans="1:12" x14ac:dyDescent="0.25">
      <c r="A516">
        <v>32</v>
      </c>
      <c r="B516">
        <v>1</v>
      </c>
      <c r="C516">
        <v>172</v>
      </c>
      <c r="D516">
        <v>765</v>
      </c>
      <c r="I516" s="26"/>
      <c r="J516" s="26"/>
      <c r="K516" s="26"/>
      <c r="L516" s="26"/>
    </row>
    <row r="517" spans="1:12" x14ac:dyDescent="0.25">
      <c r="A517">
        <v>32</v>
      </c>
      <c r="B517">
        <v>1</v>
      </c>
      <c r="C517">
        <v>173</v>
      </c>
      <c r="D517">
        <v>40</v>
      </c>
      <c r="I517" s="26"/>
      <c r="J517" s="26"/>
      <c r="K517" s="26"/>
      <c r="L517" s="26"/>
    </row>
    <row r="518" spans="1:12" x14ac:dyDescent="0.25">
      <c r="A518">
        <v>32</v>
      </c>
      <c r="B518">
        <v>1</v>
      </c>
      <c r="C518">
        <v>174</v>
      </c>
      <c r="D518">
        <v>807</v>
      </c>
      <c r="I518" s="26"/>
      <c r="J518" s="26"/>
      <c r="K518" s="26"/>
      <c r="L518" s="26"/>
    </row>
    <row r="519" spans="1:12" x14ac:dyDescent="0.25">
      <c r="A519">
        <v>32</v>
      </c>
      <c r="B519">
        <v>1</v>
      </c>
      <c r="C519">
        <v>175</v>
      </c>
      <c r="D519">
        <v>30</v>
      </c>
      <c r="I519" s="26"/>
      <c r="J519" s="26"/>
      <c r="K519" s="26"/>
      <c r="L519" s="26"/>
    </row>
    <row r="520" spans="1:12" x14ac:dyDescent="0.25">
      <c r="A520">
        <v>32</v>
      </c>
      <c r="B520">
        <v>1</v>
      </c>
      <c r="C520">
        <v>176</v>
      </c>
      <c r="D520">
        <v>653</v>
      </c>
      <c r="I520" s="26"/>
      <c r="J520" s="26"/>
      <c r="K520" s="26"/>
      <c r="L520" s="26"/>
    </row>
    <row r="521" spans="1:12" x14ac:dyDescent="0.25">
      <c r="A521">
        <v>32</v>
      </c>
      <c r="B521">
        <v>1</v>
      </c>
      <c r="C521">
        <v>177</v>
      </c>
      <c r="D521">
        <v>15</v>
      </c>
      <c r="I521" s="26"/>
      <c r="J521" s="26"/>
      <c r="K521" s="26"/>
      <c r="L521" s="26"/>
    </row>
    <row r="522" spans="1:12" x14ac:dyDescent="0.25">
      <c r="A522">
        <v>32</v>
      </c>
      <c r="B522">
        <v>1</v>
      </c>
      <c r="C522">
        <v>178</v>
      </c>
      <c r="D522">
        <v>545</v>
      </c>
      <c r="I522" s="26"/>
      <c r="J522" s="26"/>
      <c r="K522" s="26"/>
      <c r="L522" s="26"/>
    </row>
    <row r="523" spans="1:12" x14ac:dyDescent="0.25">
      <c r="A523">
        <v>32</v>
      </c>
      <c r="B523">
        <v>1</v>
      </c>
      <c r="C523">
        <v>179</v>
      </c>
      <c r="D523">
        <v>9</v>
      </c>
      <c r="I523" s="26"/>
      <c r="J523" s="26"/>
      <c r="K523" s="26"/>
      <c r="L523" s="26"/>
    </row>
    <row r="524" spans="1:12" x14ac:dyDescent="0.25">
      <c r="A524">
        <v>32</v>
      </c>
      <c r="B524">
        <v>1</v>
      </c>
      <c r="C524">
        <v>180</v>
      </c>
      <c r="D524">
        <v>242</v>
      </c>
      <c r="I524" s="26"/>
      <c r="J524" s="26"/>
      <c r="K524" s="26"/>
      <c r="L524" s="26"/>
    </row>
    <row r="525" spans="1:12" x14ac:dyDescent="0.25">
      <c r="A525">
        <v>32</v>
      </c>
      <c r="B525">
        <v>1</v>
      </c>
      <c r="C525">
        <v>182</v>
      </c>
      <c r="D525">
        <v>262</v>
      </c>
      <c r="I525" s="26"/>
      <c r="J525" s="26"/>
      <c r="K525" s="26"/>
      <c r="L525" s="26"/>
    </row>
    <row r="526" spans="1:12" x14ac:dyDescent="0.25">
      <c r="A526">
        <v>32</v>
      </c>
      <c r="B526">
        <v>1</v>
      </c>
      <c r="C526">
        <v>184</v>
      </c>
      <c r="D526">
        <v>28</v>
      </c>
      <c r="I526" s="26"/>
      <c r="J526" s="26"/>
      <c r="K526" s="26"/>
      <c r="L526" s="26"/>
    </row>
    <row r="527" spans="1:12" x14ac:dyDescent="0.25">
      <c r="A527">
        <v>32</v>
      </c>
      <c r="B527">
        <v>1</v>
      </c>
      <c r="C527">
        <v>186</v>
      </c>
      <c r="D527">
        <v>5</v>
      </c>
      <c r="I527" s="26"/>
      <c r="J527" s="26"/>
      <c r="K527" s="26"/>
      <c r="L527" s="26"/>
    </row>
    <row r="528" spans="1:12" x14ac:dyDescent="0.25">
      <c r="A528">
        <v>32</v>
      </c>
      <c r="B528">
        <v>1</v>
      </c>
      <c r="C528">
        <v>187</v>
      </c>
      <c r="D528">
        <v>1</v>
      </c>
      <c r="I528" s="26"/>
      <c r="J528" s="26"/>
      <c r="K528" s="26"/>
      <c r="L528" s="26"/>
    </row>
    <row r="529" spans="1:12" x14ac:dyDescent="0.25">
      <c r="A529">
        <v>32</v>
      </c>
      <c r="B529">
        <v>1</v>
      </c>
      <c r="C529">
        <v>188</v>
      </c>
      <c r="D529">
        <v>1</v>
      </c>
      <c r="I529" s="26"/>
      <c r="J529" s="26"/>
      <c r="K529" s="26"/>
      <c r="L529" s="26"/>
    </row>
    <row r="530" spans="1:12" x14ac:dyDescent="0.25">
      <c r="A530">
        <v>32</v>
      </c>
      <c r="B530">
        <v>1</v>
      </c>
      <c r="C530">
        <v>189</v>
      </c>
      <c r="D530">
        <v>1</v>
      </c>
      <c r="I530" s="26"/>
      <c r="J530" s="26"/>
      <c r="K530" s="26"/>
      <c r="L530" s="26"/>
    </row>
    <row r="531" spans="1:12" x14ac:dyDescent="0.25">
      <c r="A531">
        <v>32</v>
      </c>
      <c r="B531">
        <v>1</v>
      </c>
      <c r="C531">
        <v>190</v>
      </c>
      <c r="D531">
        <v>9</v>
      </c>
      <c r="I531" s="26"/>
      <c r="J531" s="26"/>
      <c r="K531" s="26"/>
      <c r="L531" s="26"/>
    </row>
    <row r="532" spans="1:12" x14ac:dyDescent="0.25">
      <c r="A532">
        <v>32</v>
      </c>
      <c r="B532">
        <v>1</v>
      </c>
      <c r="C532">
        <v>193</v>
      </c>
      <c r="D532">
        <v>1</v>
      </c>
      <c r="I532" s="26"/>
      <c r="J532" s="26"/>
      <c r="K532" s="26"/>
      <c r="L532" s="26"/>
    </row>
    <row r="533" spans="1:12" x14ac:dyDescent="0.25">
      <c r="A533">
        <v>32</v>
      </c>
      <c r="B533">
        <v>1</v>
      </c>
      <c r="C533">
        <v>196</v>
      </c>
      <c r="D533">
        <v>8</v>
      </c>
      <c r="I533" s="26"/>
      <c r="J533" s="26"/>
      <c r="K533" s="26"/>
      <c r="L533" s="26"/>
    </row>
    <row r="534" spans="1:12" x14ac:dyDescent="0.25">
      <c r="A534">
        <v>32</v>
      </c>
      <c r="B534">
        <v>1</v>
      </c>
      <c r="C534">
        <v>199</v>
      </c>
      <c r="D534">
        <v>5</v>
      </c>
      <c r="I534" s="26"/>
      <c r="J534" s="26"/>
      <c r="K534" s="26"/>
      <c r="L534" s="26"/>
    </row>
    <row r="535" spans="1:12" x14ac:dyDescent="0.25">
      <c r="A535">
        <v>32</v>
      </c>
      <c r="B535">
        <v>1</v>
      </c>
      <c r="C535">
        <v>201</v>
      </c>
      <c r="D535">
        <v>1</v>
      </c>
      <c r="I535" s="26"/>
      <c r="J535" s="26"/>
      <c r="K535" s="26"/>
      <c r="L535" s="26"/>
    </row>
    <row r="536" spans="1:12" x14ac:dyDescent="0.25">
      <c r="A536">
        <v>32</v>
      </c>
      <c r="B536">
        <v>1</v>
      </c>
      <c r="C536">
        <v>202</v>
      </c>
      <c r="D536">
        <v>9</v>
      </c>
      <c r="I536" s="26"/>
      <c r="J536" s="26"/>
      <c r="K536" s="26"/>
      <c r="L536" s="26"/>
    </row>
    <row r="537" spans="1:12" x14ac:dyDescent="0.25">
      <c r="A537">
        <v>32</v>
      </c>
      <c r="B537">
        <v>1</v>
      </c>
      <c r="C537">
        <v>204</v>
      </c>
      <c r="D537">
        <v>1</v>
      </c>
      <c r="I537" s="26"/>
      <c r="J537" s="26"/>
      <c r="K537" s="26"/>
      <c r="L537" s="26"/>
    </row>
    <row r="538" spans="1:12" x14ac:dyDescent="0.25">
      <c r="A538">
        <v>32</v>
      </c>
      <c r="B538">
        <v>1</v>
      </c>
      <c r="C538">
        <v>205</v>
      </c>
      <c r="D538">
        <v>4</v>
      </c>
      <c r="I538" s="26"/>
      <c r="J538" s="26"/>
      <c r="K538" s="26"/>
      <c r="L538" s="26"/>
    </row>
    <row r="539" spans="1:12" x14ac:dyDescent="0.25">
      <c r="A539">
        <v>32</v>
      </c>
      <c r="B539">
        <v>1</v>
      </c>
      <c r="C539">
        <v>210</v>
      </c>
      <c r="D539">
        <v>1</v>
      </c>
      <c r="I539" s="26"/>
      <c r="J539" s="26"/>
      <c r="K539" s="26"/>
      <c r="L539" s="26"/>
    </row>
    <row r="540" spans="1:12" x14ac:dyDescent="0.25">
      <c r="A540">
        <v>32</v>
      </c>
      <c r="B540">
        <v>1</v>
      </c>
      <c r="C540">
        <v>211</v>
      </c>
      <c r="D540">
        <v>2</v>
      </c>
      <c r="I540" s="26"/>
      <c r="J540" s="26"/>
      <c r="K540" s="26"/>
      <c r="L540" s="26"/>
    </row>
    <row r="541" spans="1:12" x14ac:dyDescent="0.25">
      <c r="A541">
        <v>32</v>
      </c>
      <c r="B541">
        <v>1</v>
      </c>
      <c r="C541">
        <v>234</v>
      </c>
      <c r="D541">
        <v>1</v>
      </c>
      <c r="I541" s="26"/>
      <c r="J541" s="26"/>
      <c r="K541" s="26"/>
      <c r="L541" s="26"/>
    </row>
    <row r="542" spans="1:12" x14ac:dyDescent="0.25">
      <c r="A542">
        <v>33</v>
      </c>
      <c r="B542">
        <v>0</v>
      </c>
      <c r="C542">
        <v>207</v>
      </c>
      <c r="D542">
        <v>1</v>
      </c>
      <c r="I542" s="26"/>
      <c r="J542" s="26"/>
      <c r="K542" s="26"/>
      <c r="L542" s="26"/>
    </row>
    <row r="543" spans="1:12" x14ac:dyDescent="0.25">
      <c r="A543">
        <v>33</v>
      </c>
      <c r="B543">
        <v>0</v>
      </c>
      <c r="C543">
        <v>208</v>
      </c>
      <c r="D543">
        <v>1</v>
      </c>
      <c r="I543" s="26"/>
      <c r="J543" s="26"/>
      <c r="K543" s="26"/>
      <c r="L543" s="26"/>
    </row>
    <row r="544" spans="1:12" x14ac:dyDescent="0.25">
      <c r="A544">
        <v>33</v>
      </c>
      <c r="B544">
        <v>0</v>
      </c>
      <c r="C544">
        <v>210</v>
      </c>
      <c r="D544">
        <v>233</v>
      </c>
      <c r="I544" s="26"/>
      <c r="J544" s="26"/>
      <c r="K544" s="26"/>
      <c r="L544" s="26"/>
    </row>
    <row r="545" spans="1:12" x14ac:dyDescent="0.25">
      <c r="A545">
        <v>33</v>
      </c>
      <c r="B545">
        <v>0</v>
      </c>
      <c r="C545">
        <v>211</v>
      </c>
      <c r="D545">
        <v>1</v>
      </c>
      <c r="I545" s="26"/>
      <c r="J545" s="26"/>
      <c r="K545" s="26"/>
      <c r="L545" s="26"/>
    </row>
    <row r="546" spans="1:12" x14ac:dyDescent="0.25">
      <c r="A546">
        <v>33</v>
      </c>
      <c r="B546">
        <v>0</v>
      </c>
      <c r="C546">
        <v>212</v>
      </c>
      <c r="D546">
        <v>4</v>
      </c>
      <c r="I546" s="26"/>
      <c r="J546" s="26"/>
      <c r="K546" s="26"/>
      <c r="L546" s="26"/>
    </row>
    <row r="547" spans="1:12" x14ac:dyDescent="0.25">
      <c r="A547">
        <v>33</v>
      </c>
      <c r="B547">
        <v>0</v>
      </c>
      <c r="C547">
        <v>213</v>
      </c>
      <c r="D547">
        <v>71</v>
      </c>
      <c r="I547" s="26"/>
      <c r="J547" s="26"/>
      <c r="K547" s="26"/>
      <c r="L547" s="26"/>
    </row>
    <row r="548" spans="1:12" x14ac:dyDescent="0.25">
      <c r="A548">
        <v>33</v>
      </c>
      <c r="B548">
        <v>0</v>
      </c>
      <c r="C548">
        <v>214</v>
      </c>
      <c r="D548">
        <v>7</v>
      </c>
      <c r="I548" s="26"/>
      <c r="J548" s="26"/>
      <c r="K548" s="26"/>
      <c r="L548" s="26"/>
    </row>
    <row r="549" spans="1:12" x14ac:dyDescent="0.25">
      <c r="A549">
        <v>33</v>
      </c>
      <c r="B549">
        <v>0</v>
      </c>
      <c r="C549">
        <v>215</v>
      </c>
      <c r="D549">
        <v>6</v>
      </c>
      <c r="I549" s="26"/>
      <c r="J549" s="26"/>
      <c r="K549" s="26"/>
      <c r="L549" s="26"/>
    </row>
    <row r="550" spans="1:12" x14ac:dyDescent="0.25">
      <c r="A550">
        <v>33</v>
      </c>
      <c r="B550">
        <v>0</v>
      </c>
      <c r="C550">
        <v>216</v>
      </c>
      <c r="D550">
        <v>78</v>
      </c>
      <c r="I550" s="26"/>
      <c r="J550" s="26"/>
      <c r="K550" s="26"/>
      <c r="L550" s="26"/>
    </row>
    <row r="551" spans="1:12" x14ac:dyDescent="0.25">
      <c r="A551">
        <v>33</v>
      </c>
      <c r="B551">
        <v>0</v>
      </c>
      <c r="C551">
        <v>217</v>
      </c>
      <c r="D551">
        <v>2</v>
      </c>
      <c r="I551" s="26"/>
      <c r="J551" s="26"/>
      <c r="K551" s="26"/>
      <c r="L551" s="26"/>
    </row>
    <row r="552" spans="1:12" x14ac:dyDescent="0.25">
      <c r="A552">
        <v>33</v>
      </c>
      <c r="B552">
        <v>0</v>
      </c>
      <c r="C552">
        <v>218</v>
      </c>
      <c r="D552">
        <v>44</v>
      </c>
      <c r="I552" s="26"/>
      <c r="J552" s="26"/>
      <c r="K552" s="26"/>
      <c r="L552" s="26"/>
    </row>
    <row r="553" spans="1:12" x14ac:dyDescent="0.25">
      <c r="A553">
        <v>33</v>
      </c>
      <c r="B553">
        <v>0</v>
      </c>
      <c r="C553">
        <v>219</v>
      </c>
      <c r="D553">
        <v>2</v>
      </c>
      <c r="I553" s="26"/>
      <c r="J553" s="26"/>
      <c r="K553" s="26"/>
      <c r="L553" s="26"/>
    </row>
    <row r="554" spans="1:12" x14ac:dyDescent="0.25">
      <c r="A554">
        <v>33</v>
      </c>
      <c r="B554">
        <v>0</v>
      </c>
      <c r="C554">
        <v>220</v>
      </c>
      <c r="D554">
        <v>19</v>
      </c>
      <c r="I554" s="26"/>
      <c r="J554" s="26"/>
      <c r="K554" s="26"/>
      <c r="L554" s="26"/>
    </row>
    <row r="555" spans="1:12" x14ac:dyDescent="0.25">
      <c r="A555">
        <v>33</v>
      </c>
      <c r="B555">
        <v>0</v>
      </c>
      <c r="C555">
        <v>221</v>
      </c>
      <c r="D555">
        <v>1</v>
      </c>
      <c r="I555" s="26"/>
      <c r="J555" s="26"/>
      <c r="K555" s="26"/>
      <c r="L555" s="26"/>
    </row>
    <row r="556" spans="1:12" x14ac:dyDescent="0.25">
      <c r="A556">
        <v>33</v>
      </c>
      <c r="B556">
        <v>0</v>
      </c>
      <c r="C556">
        <v>222</v>
      </c>
      <c r="D556">
        <v>2</v>
      </c>
      <c r="I556" s="26"/>
      <c r="J556" s="26"/>
      <c r="K556" s="26"/>
      <c r="L556" s="26"/>
    </row>
    <row r="557" spans="1:12" x14ac:dyDescent="0.25">
      <c r="A557">
        <v>33</v>
      </c>
      <c r="B557">
        <v>0</v>
      </c>
      <c r="C557">
        <v>224</v>
      </c>
      <c r="D557">
        <v>1</v>
      </c>
      <c r="I557" s="26"/>
      <c r="J557" s="26"/>
      <c r="K557" s="26"/>
      <c r="L557" s="26"/>
    </row>
    <row r="558" spans="1:12" x14ac:dyDescent="0.25">
      <c r="A558">
        <v>33</v>
      </c>
      <c r="B558">
        <v>0</v>
      </c>
      <c r="C558">
        <v>226</v>
      </c>
      <c r="D558">
        <v>1</v>
      </c>
      <c r="I558" s="26"/>
      <c r="J558" s="26"/>
      <c r="K558" s="26"/>
      <c r="L558" s="26"/>
    </row>
    <row r="559" spans="1:12" x14ac:dyDescent="0.25">
      <c r="A559">
        <v>33</v>
      </c>
      <c r="B559">
        <v>0</v>
      </c>
      <c r="C559">
        <v>244</v>
      </c>
      <c r="D559">
        <v>57</v>
      </c>
      <c r="I559" s="26"/>
      <c r="J559" s="26"/>
      <c r="K559" s="26"/>
      <c r="L559" s="26"/>
    </row>
    <row r="560" spans="1:12" x14ac:dyDescent="0.25">
      <c r="A560">
        <v>33</v>
      </c>
      <c r="B560">
        <v>0</v>
      </c>
      <c r="C560">
        <v>245</v>
      </c>
      <c r="D560">
        <v>1</v>
      </c>
      <c r="I560" s="26"/>
      <c r="J560" s="26"/>
      <c r="K560" s="26"/>
      <c r="L560" s="26"/>
    </row>
    <row r="561" spans="1:12" x14ac:dyDescent="0.25">
      <c r="A561">
        <v>33</v>
      </c>
      <c r="B561">
        <v>0</v>
      </c>
      <c r="C561">
        <v>247</v>
      </c>
      <c r="D561">
        <v>13</v>
      </c>
      <c r="I561" s="26"/>
      <c r="J561" s="26"/>
      <c r="K561" s="26"/>
      <c r="L561" s="26"/>
    </row>
    <row r="562" spans="1:12" x14ac:dyDescent="0.25">
      <c r="A562">
        <v>33</v>
      </c>
      <c r="B562">
        <v>0</v>
      </c>
      <c r="C562">
        <v>249</v>
      </c>
      <c r="D562">
        <v>1</v>
      </c>
      <c r="I562" s="26"/>
      <c r="J562" s="26"/>
      <c r="K562" s="26"/>
      <c r="L562" s="26"/>
    </row>
    <row r="563" spans="1:12" x14ac:dyDescent="0.25">
      <c r="A563">
        <v>33</v>
      </c>
      <c r="B563">
        <v>0</v>
      </c>
      <c r="C563">
        <v>250</v>
      </c>
      <c r="D563">
        <v>2</v>
      </c>
      <c r="I563" s="26"/>
      <c r="J563" s="26"/>
      <c r="K563" s="26"/>
      <c r="L563" s="26"/>
    </row>
    <row r="564" spans="1:12" x14ac:dyDescent="0.25">
      <c r="A564">
        <v>33</v>
      </c>
      <c r="B564">
        <v>0</v>
      </c>
      <c r="C564">
        <v>252</v>
      </c>
      <c r="D564">
        <v>4</v>
      </c>
      <c r="I564" s="26"/>
      <c r="J564" s="26"/>
      <c r="K564" s="26"/>
      <c r="L564" s="26"/>
    </row>
    <row r="565" spans="1:12" x14ac:dyDescent="0.25">
      <c r="A565">
        <v>33</v>
      </c>
      <c r="B565">
        <v>0</v>
      </c>
      <c r="C565">
        <v>264</v>
      </c>
      <c r="D565">
        <v>1</v>
      </c>
      <c r="I565" s="26"/>
      <c r="J565" s="26"/>
      <c r="K565" s="26"/>
      <c r="L565" s="26"/>
    </row>
    <row r="566" spans="1:12" x14ac:dyDescent="0.25">
      <c r="A566">
        <v>33</v>
      </c>
      <c r="B566">
        <v>0</v>
      </c>
      <c r="C566">
        <v>267</v>
      </c>
      <c r="D566">
        <v>7</v>
      </c>
      <c r="I566" s="26"/>
      <c r="J566" s="26"/>
      <c r="K566" s="26"/>
      <c r="L566" s="26"/>
    </row>
    <row r="567" spans="1:12" x14ac:dyDescent="0.25">
      <c r="A567">
        <v>33</v>
      </c>
      <c r="B567">
        <v>0</v>
      </c>
      <c r="C567">
        <v>270</v>
      </c>
      <c r="D567">
        <v>4</v>
      </c>
      <c r="I567" s="26"/>
      <c r="J567" s="26"/>
      <c r="K567" s="26"/>
      <c r="L567" s="26"/>
    </row>
    <row r="568" spans="1:12" x14ac:dyDescent="0.25">
      <c r="A568">
        <v>33</v>
      </c>
      <c r="B568">
        <v>0</v>
      </c>
      <c r="C568">
        <v>276</v>
      </c>
      <c r="D568">
        <v>2</v>
      </c>
      <c r="I568" s="26"/>
      <c r="J568" s="26"/>
      <c r="K568" s="26"/>
      <c r="L568" s="26"/>
    </row>
    <row r="569" spans="1:12" x14ac:dyDescent="0.25">
      <c r="A569">
        <v>33</v>
      </c>
      <c r="B569">
        <v>0</v>
      </c>
      <c r="C569">
        <v>280</v>
      </c>
      <c r="D569">
        <v>6</v>
      </c>
      <c r="I569" s="26"/>
      <c r="J569" s="26"/>
      <c r="K569" s="26"/>
      <c r="L569" s="26"/>
    </row>
    <row r="570" spans="1:12" x14ac:dyDescent="0.25">
      <c r="A570">
        <v>33</v>
      </c>
      <c r="B570">
        <v>0</v>
      </c>
      <c r="C570">
        <v>283</v>
      </c>
      <c r="D570">
        <v>2</v>
      </c>
      <c r="I570" s="26"/>
      <c r="J570" s="26"/>
      <c r="K570" s="26"/>
      <c r="L570" s="26"/>
    </row>
    <row r="571" spans="1:12" x14ac:dyDescent="0.25">
      <c r="A571">
        <v>33</v>
      </c>
      <c r="B571">
        <v>0</v>
      </c>
      <c r="C571">
        <v>286</v>
      </c>
      <c r="D571">
        <v>3</v>
      </c>
      <c r="I571" s="26"/>
      <c r="J571" s="26"/>
      <c r="K571" s="26"/>
      <c r="L571" s="26"/>
    </row>
    <row r="572" spans="1:12" x14ac:dyDescent="0.25">
      <c r="A572">
        <v>33</v>
      </c>
      <c r="B572">
        <v>0</v>
      </c>
      <c r="C572">
        <v>288</v>
      </c>
      <c r="D572">
        <v>3</v>
      </c>
      <c r="I572" s="26"/>
      <c r="J572" s="26"/>
      <c r="K572" s="26"/>
      <c r="L572" s="26"/>
    </row>
    <row r="573" spans="1:12" x14ac:dyDescent="0.25">
      <c r="A573">
        <v>33</v>
      </c>
      <c r="B573">
        <v>0</v>
      </c>
      <c r="C573">
        <v>291</v>
      </c>
      <c r="D573">
        <v>2</v>
      </c>
      <c r="I573" s="26"/>
      <c r="J573" s="26"/>
      <c r="K573" s="26"/>
      <c r="L573" s="26"/>
    </row>
    <row r="574" spans="1:12" x14ac:dyDescent="0.25">
      <c r="A574">
        <v>33</v>
      </c>
      <c r="B574">
        <v>0</v>
      </c>
      <c r="C574">
        <v>294</v>
      </c>
      <c r="D574">
        <v>1</v>
      </c>
      <c r="I574" s="26"/>
      <c r="J574" s="26"/>
      <c r="K574" s="26"/>
      <c r="L574" s="26"/>
    </row>
    <row r="575" spans="1:12" x14ac:dyDescent="0.25">
      <c r="A575">
        <v>33</v>
      </c>
      <c r="B575">
        <v>0</v>
      </c>
      <c r="C575">
        <v>308</v>
      </c>
      <c r="D575">
        <v>1</v>
      </c>
      <c r="I575" s="26"/>
      <c r="J575" s="26"/>
      <c r="K575" s="26"/>
      <c r="L575" s="26"/>
    </row>
    <row r="576" spans="1:12" x14ac:dyDescent="0.25">
      <c r="A576">
        <v>33</v>
      </c>
      <c r="B576">
        <v>0</v>
      </c>
      <c r="C576">
        <v>311</v>
      </c>
      <c r="D576">
        <v>2</v>
      </c>
      <c r="I576" s="26"/>
      <c r="J576" s="26"/>
      <c r="K576" s="26"/>
      <c r="L576" s="26"/>
    </row>
    <row r="577" spans="1:12" x14ac:dyDescent="0.25">
      <c r="A577">
        <v>33</v>
      </c>
      <c r="B577">
        <v>0</v>
      </c>
      <c r="C577">
        <v>316</v>
      </c>
      <c r="D577">
        <v>1</v>
      </c>
      <c r="I577" s="26"/>
      <c r="J577" s="26"/>
      <c r="K577" s="26"/>
      <c r="L577" s="26"/>
    </row>
    <row r="578" spans="1:12" x14ac:dyDescent="0.25">
      <c r="A578">
        <v>33</v>
      </c>
      <c r="B578">
        <v>0</v>
      </c>
      <c r="C578">
        <v>321</v>
      </c>
      <c r="D578">
        <v>1</v>
      </c>
      <c r="I578" s="26"/>
      <c r="J578" s="26"/>
      <c r="K578" s="26"/>
      <c r="L578" s="26"/>
    </row>
    <row r="579" spans="1:12" x14ac:dyDescent="0.25">
      <c r="A579">
        <v>33</v>
      </c>
      <c r="B579">
        <v>0</v>
      </c>
      <c r="C579">
        <v>324</v>
      </c>
      <c r="D579">
        <v>1</v>
      </c>
      <c r="I579" s="26"/>
      <c r="J579" s="26"/>
      <c r="K579" s="26"/>
      <c r="L579" s="26"/>
    </row>
    <row r="580" spans="1:12" x14ac:dyDescent="0.25">
      <c r="A580">
        <v>33</v>
      </c>
      <c r="B580">
        <v>0</v>
      </c>
      <c r="C580">
        <v>327</v>
      </c>
      <c r="D580">
        <v>2</v>
      </c>
      <c r="I580" s="26"/>
      <c r="J580" s="26"/>
      <c r="K580" s="26"/>
      <c r="L580" s="26"/>
    </row>
    <row r="581" spans="1:12" x14ac:dyDescent="0.25">
      <c r="A581">
        <v>33</v>
      </c>
      <c r="B581">
        <v>0</v>
      </c>
      <c r="C581">
        <v>338</v>
      </c>
      <c r="D581">
        <v>1</v>
      </c>
      <c r="I581" s="26"/>
      <c r="J581" s="26"/>
      <c r="K581" s="26"/>
      <c r="L581" s="26"/>
    </row>
    <row r="582" spans="1:12" x14ac:dyDescent="0.25">
      <c r="A582">
        <v>33</v>
      </c>
      <c r="B582">
        <v>0</v>
      </c>
      <c r="C582">
        <v>354</v>
      </c>
      <c r="D582">
        <v>2</v>
      </c>
      <c r="I582" s="26"/>
      <c r="J582" s="26"/>
      <c r="K582" s="26"/>
      <c r="L582" s="26"/>
    </row>
    <row r="583" spans="1:12" x14ac:dyDescent="0.25">
      <c r="A583">
        <v>33</v>
      </c>
      <c r="B583">
        <v>1</v>
      </c>
      <c r="C583">
        <v>1</v>
      </c>
      <c r="D583">
        <v>6</v>
      </c>
      <c r="I583" s="26"/>
      <c r="J583" s="26"/>
      <c r="K583" s="26"/>
      <c r="L583" s="26"/>
    </row>
    <row r="584" spans="1:12" x14ac:dyDescent="0.25">
      <c r="A584">
        <v>33</v>
      </c>
      <c r="B584">
        <v>1</v>
      </c>
      <c r="C584">
        <v>3</v>
      </c>
      <c r="D584">
        <v>3</v>
      </c>
      <c r="I584" s="26"/>
      <c r="J584" s="26"/>
      <c r="K584" s="26"/>
      <c r="L584" s="26"/>
    </row>
    <row r="585" spans="1:12" x14ac:dyDescent="0.25">
      <c r="A585">
        <v>33</v>
      </c>
      <c r="B585">
        <v>1</v>
      </c>
      <c r="C585">
        <v>6</v>
      </c>
      <c r="D585">
        <v>22</v>
      </c>
      <c r="I585" s="26"/>
      <c r="J585" s="26"/>
      <c r="K585" s="26"/>
      <c r="L585" s="26"/>
    </row>
    <row r="586" spans="1:12" x14ac:dyDescent="0.25">
      <c r="A586">
        <v>33</v>
      </c>
      <c r="B586">
        <v>1</v>
      </c>
      <c r="C586">
        <v>9</v>
      </c>
      <c r="D586">
        <v>1</v>
      </c>
      <c r="I586" s="26"/>
      <c r="J586" s="26"/>
      <c r="K586" s="26"/>
      <c r="L586" s="26"/>
    </row>
    <row r="587" spans="1:12" x14ac:dyDescent="0.25">
      <c r="A587">
        <v>33</v>
      </c>
      <c r="B587">
        <v>1</v>
      </c>
      <c r="C587">
        <v>10</v>
      </c>
      <c r="D587">
        <v>1</v>
      </c>
      <c r="I587" s="26"/>
      <c r="J587" s="26"/>
      <c r="K587" s="26"/>
      <c r="L587" s="26"/>
    </row>
    <row r="588" spans="1:12" x14ac:dyDescent="0.25">
      <c r="A588">
        <v>33</v>
      </c>
      <c r="B588">
        <v>1</v>
      </c>
      <c r="C588">
        <v>20</v>
      </c>
      <c r="D588">
        <v>1</v>
      </c>
      <c r="I588" s="26"/>
      <c r="J588" s="26"/>
      <c r="K588" s="26"/>
      <c r="L588" s="26"/>
    </row>
    <row r="589" spans="1:12" x14ac:dyDescent="0.25">
      <c r="A589">
        <v>33</v>
      </c>
      <c r="B589">
        <v>1</v>
      </c>
      <c r="C589">
        <v>42</v>
      </c>
      <c r="D589">
        <v>124</v>
      </c>
      <c r="I589" s="26"/>
      <c r="J589" s="26"/>
      <c r="K589" s="26"/>
      <c r="L589" s="26"/>
    </row>
    <row r="590" spans="1:12" x14ac:dyDescent="0.25">
      <c r="A590">
        <v>33</v>
      </c>
      <c r="B590">
        <v>1</v>
      </c>
      <c r="C590">
        <v>69</v>
      </c>
      <c r="D590">
        <v>1</v>
      </c>
      <c r="I590" s="26"/>
      <c r="J590" s="26"/>
      <c r="K590" s="26"/>
      <c r="L590" s="26"/>
    </row>
    <row r="591" spans="1:12" x14ac:dyDescent="0.25">
      <c r="A591">
        <v>33</v>
      </c>
      <c r="B591">
        <v>1</v>
      </c>
      <c r="C591">
        <v>72</v>
      </c>
      <c r="D591">
        <v>2</v>
      </c>
      <c r="I591" s="26"/>
      <c r="J591" s="26"/>
      <c r="K591" s="26"/>
      <c r="L591" s="26"/>
    </row>
    <row r="592" spans="1:12" x14ac:dyDescent="0.25">
      <c r="A592">
        <v>33</v>
      </c>
      <c r="B592">
        <v>1</v>
      </c>
      <c r="C592">
        <v>75</v>
      </c>
      <c r="D592">
        <v>1</v>
      </c>
      <c r="I592" s="26"/>
      <c r="J592" s="26"/>
      <c r="K592" s="26"/>
      <c r="L592" s="26"/>
    </row>
    <row r="593" spans="1:12" x14ac:dyDescent="0.25">
      <c r="A593">
        <v>33</v>
      </c>
      <c r="B593">
        <v>1</v>
      </c>
      <c r="C593">
        <v>92</v>
      </c>
      <c r="D593">
        <v>2</v>
      </c>
      <c r="I593" s="26"/>
      <c r="J593" s="26"/>
      <c r="K593" s="26"/>
      <c r="L593" s="26"/>
    </row>
    <row r="594" spans="1:12" x14ac:dyDescent="0.25">
      <c r="A594">
        <v>33</v>
      </c>
      <c r="B594">
        <v>1</v>
      </c>
      <c r="C594">
        <v>104</v>
      </c>
      <c r="D594">
        <v>1</v>
      </c>
      <c r="I594" s="26"/>
      <c r="J594" s="26"/>
      <c r="K594" s="26"/>
      <c r="L594" s="26"/>
    </row>
    <row r="595" spans="1:12" x14ac:dyDescent="0.25">
      <c r="A595">
        <v>33</v>
      </c>
      <c r="B595">
        <v>1</v>
      </c>
      <c r="C595">
        <v>105</v>
      </c>
      <c r="D595">
        <v>4</v>
      </c>
      <c r="I595" s="26"/>
      <c r="J595" s="26"/>
      <c r="K595" s="26"/>
      <c r="L595" s="26"/>
    </row>
    <row r="596" spans="1:12" x14ac:dyDescent="0.25">
      <c r="A596">
        <v>33</v>
      </c>
      <c r="B596">
        <v>1</v>
      </c>
      <c r="C596">
        <v>108</v>
      </c>
      <c r="D596">
        <v>172</v>
      </c>
      <c r="I596" s="26"/>
      <c r="J596" s="26"/>
      <c r="K596" s="26"/>
      <c r="L596" s="26"/>
    </row>
    <row r="597" spans="1:12" x14ac:dyDescent="0.25">
      <c r="A597">
        <v>33</v>
      </c>
      <c r="B597">
        <v>1</v>
      </c>
      <c r="C597">
        <v>110</v>
      </c>
      <c r="D597">
        <v>3</v>
      </c>
      <c r="I597" s="26"/>
      <c r="J597" s="26"/>
      <c r="K597" s="26"/>
      <c r="L597" s="26"/>
    </row>
    <row r="598" spans="1:12" x14ac:dyDescent="0.25">
      <c r="A598">
        <v>33</v>
      </c>
      <c r="B598">
        <v>1</v>
      </c>
      <c r="C598">
        <v>111</v>
      </c>
      <c r="D598">
        <v>61</v>
      </c>
      <c r="I598" s="26"/>
      <c r="J598" s="26"/>
      <c r="K598" s="26"/>
      <c r="L598" s="26"/>
    </row>
    <row r="599" spans="1:12" x14ac:dyDescent="0.25">
      <c r="A599">
        <v>33</v>
      </c>
      <c r="B599">
        <v>1</v>
      </c>
      <c r="C599">
        <v>112</v>
      </c>
      <c r="D599">
        <v>1</v>
      </c>
      <c r="I599" s="26"/>
      <c r="J599" s="26"/>
      <c r="K599" s="26"/>
      <c r="L599" s="26"/>
    </row>
    <row r="600" spans="1:12" x14ac:dyDescent="0.25">
      <c r="A600">
        <v>33</v>
      </c>
      <c r="B600">
        <v>1</v>
      </c>
      <c r="C600">
        <v>113</v>
      </c>
      <c r="D600">
        <v>1</v>
      </c>
      <c r="I600" s="26"/>
      <c r="J600" s="26"/>
      <c r="K600" s="26"/>
      <c r="L600" s="26"/>
    </row>
    <row r="601" spans="1:12" x14ac:dyDescent="0.25">
      <c r="A601">
        <v>33</v>
      </c>
      <c r="B601">
        <v>1</v>
      </c>
      <c r="C601">
        <v>114</v>
      </c>
      <c r="D601">
        <v>13</v>
      </c>
      <c r="I601" s="26"/>
      <c r="J601" s="26"/>
      <c r="K601" s="26"/>
      <c r="L601" s="26"/>
    </row>
    <row r="602" spans="1:12" x14ac:dyDescent="0.25">
      <c r="A602">
        <v>33</v>
      </c>
      <c r="B602">
        <v>1</v>
      </c>
      <c r="C602">
        <v>115</v>
      </c>
      <c r="D602">
        <v>2</v>
      </c>
      <c r="I602" s="26"/>
      <c r="J602" s="26"/>
      <c r="K602" s="26"/>
      <c r="L602" s="26"/>
    </row>
    <row r="603" spans="1:12" x14ac:dyDescent="0.25">
      <c r="A603">
        <v>33</v>
      </c>
      <c r="B603">
        <v>1</v>
      </c>
      <c r="C603">
        <v>116</v>
      </c>
      <c r="D603">
        <v>17</v>
      </c>
      <c r="I603" s="26"/>
      <c r="J603" s="26"/>
      <c r="K603" s="26"/>
      <c r="L603" s="26"/>
    </row>
    <row r="604" spans="1:12" x14ac:dyDescent="0.25">
      <c r="A604">
        <v>33</v>
      </c>
      <c r="B604">
        <v>1</v>
      </c>
      <c r="C604">
        <v>117</v>
      </c>
      <c r="D604">
        <v>1</v>
      </c>
      <c r="I604" s="26"/>
      <c r="J604" s="26"/>
      <c r="K604" s="26"/>
      <c r="L604" s="26"/>
    </row>
    <row r="605" spans="1:12" x14ac:dyDescent="0.25">
      <c r="A605">
        <v>33</v>
      </c>
      <c r="B605">
        <v>1</v>
      </c>
      <c r="C605">
        <v>118</v>
      </c>
      <c r="D605">
        <v>19</v>
      </c>
      <c r="I605" s="26"/>
      <c r="J605" s="26"/>
      <c r="K605" s="26"/>
      <c r="L605" s="26"/>
    </row>
    <row r="606" spans="1:12" x14ac:dyDescent="0.25">
      <c r="A606">
        <v>33</v>
      </c>
      <c r="B606">
        <v>1</v>
      </c>
      <c r="C606">
        <v>119</v>
      </c>
      <c r="D606">
        <v>2</v>
      </c>
      <c r="I606" s="26"/>
      <c r="J606" s="26"/>
      <c r="K606" s="26"/>
      <c r="L606" s="26"/>
    </row>
    <row r="607" spans="1:12" x14ac:dyDescent="0.25">
      <c r="A607">
        <v>33</v>
      </c>
      <c r="B607">
        <v>1</v>
      </c>
      <c r="C607">
        <v>120</v>
      </c>
      <c r="D607">
        <v>4</v>
      </c>
      <c r="I607" s="26"/>
      <c r="J607" s="26"/>
      <c r="K607" s="26"/>
      <c r="L607" s="26"/>
    </row>
    <row r="608" spans="1:12" x14ac:dyDescent="0.25">
      <c r="A608">
        <v>33</v>
      </c>
      <c r="B608">
        <v>1</v>
      </c>
      <c r="C608">
        <v>121</v>
      </c>
      <c r="D608">
        <v>1</v>
      </c>
      <c r="I608" s="26"/>
      <c r="J608" s="26"/>
      <c r="K608" s="26"/>
      <c r="L608" s="26"/>
    </row>
    <row r="609" spans="1:12" x14ac:dyDescent="0.25">
      <c r="A609">
        <v>33</v>
      </c>
      <c r="B609">
        <v>1</v>
      </c>
      <c r="C609">
        <v>122</v>
      </c>
      <c r="D609">
        <v>6</v>
      </c>
      <c r="I609" s="26"/>
      <c r="J609" s="26"/>
      <c r="K609" s="26"/>
      <c r="L609" s="26"/>
    </row>
    <row r="610" spans="1:12" x14ac:dyDescent="0.25">
      <c r="A610">
        <v>33</v>
      </c>
      <c r="B610">
        <v>1</v>
      </c>
      <c r="C610">
        <v>123</v>
      </c>
      <c r="D610">
        <v>2</v>
      </c>
      <c r="I610" s="26"/>
      <c r="J610" s="26"/>
      <c r="K610" s="26"/>
      <c r="L610" s="26"/>
    </row>
    <row r="611" spans="1:12" x14ac:dyDescent="0.25">
      <c r="A611">
        <v>33</v>
      </c>
      <c r="B611">
        <v>1</v>
      </c>
      <c r="C611">
        <v>124</v>
      </c>
      <c r="D611">
        <v>3</v>
      </c>
      <c r="I611" s="26"/>
      <c r="J611" s="26"/>
      <c r="K611" s="26"/>
      <c r="L611" s="26"/>
    </row>
    <row r="612" spans="1:12" x14ac:dyDescent="0.25">
      <c r="A612">
        <v>33</v>
      </c>
      <c r="B612">
        <v>1</v>
      </c>
      <c r="C612">
        <v>126</v>
      </c>
      <c r="D612">
        <v>5</v>
      </c>
      <c r="I612" s="26"/>
      <c r="J612" s="26"/>
      <c r="K612" s="26"/>
      <c r="L612" s="26"/>
    </row>
    <row r="613" spans="1:12" x14ac:dyDescent="0.25">
      <c r="A613">
        <v>33</v>
      </c>
      <c r="B613">
        <v>1</v>
      </c>
      <c r="C613">
        <v>128</v>
      </c>
      <c r="D613">
        <v>1</v>
      </c>
      <c r="I613" s="26"/>
      <c r="J613" s="26"/>
      <c r="K613" s="26"/>
      <c r="L613" s="26"/>
    </row>
    <row r="614" spans="1:12" x14ac:dyDescent="0.25">
      <c r="A614">
        <v>33</v>
      </c>
      <c r="B614">
        <v>1</v>
      </c>
      <c r="C614">
        <v>130</v>
      </c>
      <c r="D614">
        <v>1</v>
      </c>
      <c r="I614" s="26"/>
      <c r="J614" s="26"/>
      <c r="K614" s="26"/>
      <c r="L614" s="26"/>
    </row>
    <row r="615" spans="1:12" x14ac:dyDescent="0.25">
      <c r="A615">
        <v>33</v>
      </c>
      <c r="B615">
        <v>1</v>
      </c>
      <c r="C615">
        <v>135</v>
      </c>
      <c r="D615">
        <v>2</v>
      </c>
      <c r="I615" s="26"/>
      <c r="J615" s="26"/>
      <c r="K615" s="26"/>
      <c r="L615" s="26"/>
    </row>
    <row r="616" spans="1:12" x14ac:dyDescent="0.25">
      <c r="A616">
        <v>33</v>
      </c>
      <c r="B616">
        <v>1</v>
      </c>
      <c r="C616">
        <v>149</v>
      </c>
      <c r="D616">
        <v>17</v>
      </c>
      <c r="I616" s="26"/>
      <c r="J616" s="26"/>
      <c r="K616" s="26"/>
      <c r="L616" s="26"/>
    </row>
    <row r="617" spans="1:12" x14ac:dyDescent="0.25">
      <c r="A617">
        <v>33</v>
      </c>
      <c r="B617">
        <v>1</v>
      </c>
      <c r="C617">
        <v>151</v>
      </c>
      <c r="D617">
        <v>1</v>
      </c>
      <c r="I617" s="26"/>
      <c r="J617" s="26"/>
      <c r="K617" s="26"/>
      <c r="L617" s="26"/>
    </row>
    <row r="618" spans="1:12" x14ac:dyDescent="0.25">
      <c r="A618">
        <v>33</v>
      </c>
      <c r="B618">
        <v>1</v>
      </c>
      <c r="C618">
        <v>160</v>
      </c>
      <c r="D618">
        <v>3</v>
      </c>
      <c r="I618" s="26"/>
      <c r="J618" s="26"/>
      <c r="K618" s="26"/>
      <c r="L618" s="26"/>
    </row>
    <row r="619" spans="1:12" x14ac:dyDescent="0.25">
      <c r="A619">
        <v>33</v>
      </c>
      <c r="B619">
        <v>1</v>
      </c>
      <c r="C619">
        <v>161</v>
      </c>
      <c r="D619">
        <v>64</v>
      </c>
      <c r="I619" s="26"/>
      <c r="J619" s="26"/>
      <c r="K619" s="26"/>
      <c r="L619" s="26"/>
    </row>
    <row r="620" spans="1:12" x14ac:dyDescent="0.25">
      <c r="A620">
        <v>33</v>
      </c>
      <c r="B620">
        <v>1</v>
      </c>
      <c r="C620">
        <v>163</v>
      </c>
      <c r="D620">
        <v>1</v>
      </c>
      <c r="I620" s="26"/>
      <c r="J620" s="26"/>
      <c r="K620" s="26"/>
      <c r="L620" s="26"/>
    </row>
    <row r="621" spans="1:12" x14ac:dyDescent="0.25">
      <c r="A621">
        <v>33</v>
      </c>
      <c r="B621">
        <v>1</v>
      </c>
      <c r="C621">
        <v>164</v>
      </c>
      <c r="D621">
        <v>1994</v>
      </c>
      <c r="I621" s="26"/>
      <c r="J621" s="26"/>
      <c r="K621" s="26"/>
      <c r="L621" s="26"/>
    </row>
    <row r="622" spans="1:12" x14ac:dyDescent="0.25">
      <c r="A622">
        <v>33</v>
      </c>
      <c r="B622">
        <v>1</v>
      </c>
      <c r="C622">
        <v>165</v>
      </c>
      <c r="D622">
        <v>3</v>
      </c>
      <c r="I622" s="26"/>
      <c r="J622" s="26"/>
      <c r="K622" s="26"/>
      <c r="L622" s="26"/>
    </row>
    <row r="623" spans="1:12" x14ac:dyDescent="0.25">
      <c r="A623">
        <v>33</v>
      </c>
      <c r="B623">
        <v>1</v>
      </c>
      <c r="C623">
        <v>166</v>
      </c>
      <c r="D623">
        <v>30</v>
      </c>
      <c r="I623" s="26"/>
      <c r="J623" s="26"/>
      <c r="K623" s="26"/>
      <c r="L623" s="26"/>
    </row>
    <row r="624" spans="1:12" x14ac:dyDescent="0.25">
      <c r="A624">
        <v>33</v>
      </c>
      <c r="B624">
        <v>1</v>
      </c>
      <c r="C624">
        <v>167</v>
      </c>
      <c r="D624">
        <v>970</v>
      </c>
      <c r="I624" s="26"/>
      <c r="J624" s="26"/>
      <c r="K624" s="26"/>
      <c r="L624" s="26"/>
    </row>
    <row r="625" spans="1:12" x14ac:dyDescent="0.25">
      <c r="A625">
        <v>33</v>
      </c>
      <c r="B625">
        <v>1</v>
      </c>
      <c r="C625">
        <v>168</v>
      </c>
      <c r="D625">
        <v>34</v>
      </c>
      <c r="I625" s="26"/>
      <c r="J625" s="26"/>
      <c r="K625" s="26"/>
      <c r="L625" s="26"/>
    </row>
    <row r="626" spans="1:12" x14ac:dyDescent="0.25">
      <c r="A626">
        <v>33</v>
      </c>
      <c r="B626">
        <v>1</v>
      </c>
      <c r="C626">
        <v>169</v>
      </c>
      <c r="D626">
        <v>121</v>
      </c>
      <c r="I626" s="26"/>
      <c r="J626" s="26"/>
      <c r="K626" s="26"/>
      <c r="L626" s="26"/>
    </row>
    <row r="627" spans="1:12" x14ac:dyDescent="0.25">
      <c r="A627">
        <v>33</v>
      </c>
      <c r="B627">
        <v>1</v>
      </c>
      <c r="C627">
        <v>170</v>
      </c>
      <c r="D627">
        <v>233</v>
      </c>
      <c r="I627" s="26"/>
      <c r="J627" s="26"/>
      <c r="K627" s="26"/>
      <c r="L627" s="26"/>
    </row>
    <row r="628" spans="1:12" x14ac:dyDescent="0.25">
      <c r="A628">
        <v>33</v>
      </c>
      <c r="B628">
        <v>1</v>
      </c>
      <c r="C628">
        <v>171</v>
      </c>
      <c r="D628">
        <v>62</v>
      </c>
      <c r="I628" s="26"/>
      <c r="J628" s="26"/>
      <c r="K628" s="26"/>
      <c r="L628" s="26"/>
    </row>
    <row r="629" spans="1:12" x14ac:dyDescent="0.25">
      <c r="A629">
        <v>33</v>
      </c>
      <c r="B629">
        <v>1</v>
      </c>
      <c r="C629">
        <v>172</v>
      </c>
      <c r="D629">
        <v>683</v>
      </c>
      <c r="I629" s="26"/>
      <c r="J629" s="26"/>
      <c r="K629" s="26"/>
      <c r="L629" s="26"/>
    </row>
    <row r="630" spans="1:12" x14ac:dyDescent="0.25">
      <c r="A630">
        <v>33</v>
      </c>
      <c r="B630">
        <v>1</v>
      </c>
      <c r="C630">
        <v>173</v>
      </c>
      <c r="D630">
        <v>31</v>
      </c>
      <c r="I630" s="26"/>
      <c r="J630" s="26"/>
      <c r="K630" s="26"/>
      <c r="L630" s="26"/>
    </row>
    <row r="631" spans="1:12" x14ac:dyDescent="0.25">
      <c r="A631">
        <v>33</v>
      </c>
      <c r="B631">
        <v>1</v>
      </c>
      <c r="C631">
        <v>174</v>
      </c>
      <c r="D631">
        <v>726</v>
      </c>
      <c r="I631" s="26"/>
      <c r="J631" s="26"/>
      <c r="K631" s="26"/>
      <c r="L631" s="26"/>
    </row>
    <row r="632" spans="1:12" x14ac:dyDescent="0.25">
      <c r="A632">
        <v>33</v>
      </c>
      <c r="B632">
        <v>1</v>
      </c>
      <c r="C632">
        <v>175</v>
      </c>
      <c r="D632">
        <v>27</v>
      </c>
      <c r="I632" s="26"/>
      <c r="J632" s="26"/>
      <c r="K632" s="26"/>
      <c r="L632" s="26"/>
    </row>
    <row r="633" spans="1:12" x14ac:dyDescent="0.25">
      <c r="A633">
        <v>33</v>
      </c>
      <c r="B633">
        <v>1</v>
      </c>
      <c r="C633">
        <v>176</v>
      </c>
      <c r="D633">
        <v>609</v>
      </c>
      <c r="I633" s="26"/>
      <c r="J633" s="26"/>
      <c r="K633" s="26"/>
      <c r="L633" s="26"/>
    </row>
    <row r="634" spans="1:12" x14ac:dyDescent="0.25">
      <c r="A634">
        <v>33</v>
      </c>
      <c r="B634">
        <v>1</v>
      </c>
      <c r="C634">
        <v>177</v>
      </c>
      <c r="D634">
        <v>14</v>
      </c>
      <c r="I634" s="26"/>
      <c r="J634" s="26"/>
      <c r="K634" s="26"/>
      <c r="L634" s="26"/>
    </row>
    <row r="635" spans="1:12" x14ac:dyDescent="0.25">
      <c r="A635">
        <v>33</v>
      </c>
      <c r="B635">
        <v>1</v>
      </c>
      <c r="C635">
        <v>178</v>
      </c>
      <c r="D635">
        <v>487</v>
      </c>
      <c r="I635" s="26"/>
      <c r="J635" s="26"/>
      <c r="K635" s="26"/>
      <c r="L635" s="26"/>
    </row>
    <row r="636" spans="1:12" x14ac:dyDescent="0.25">
      <c r="A636">
        <v>33</v>
      </c>
      <c r="B636">
        <v>1</v>
      </c>
      <c r="C636">
        <v>179</v>
      </c>
      <c r="D636">
        <v>20</v>
      </c>
      <c r="I636" s="26"/>
      <c r="J636" s="26"/>
      <c r="K636" s="26"/>
      <c r="L636" s="26"/>
    </row>
    <row r="637" spans="1:12" x14ac:dyDescent="0.25">
      <c r="A637">
        <v>33</v>
      </c>
      <c r="B637">
        <v>1</v>
      </c>
      <c r="C637">
        <v>180</v>
      </c>
      <c r="D637">
        <v>262</v>
      </c>
      <c r="I637" s="26"/>
      <c r="J637" s="26"/>
      <c r="K637" s="26"/>
      <c r="L637" s="26"/>
    </row>
    <row r="638" spans="1:12" x14ac:dyDescent="0.25">
      <c r="A638">
        <v>33</v>
      </c>
      <c r="B638">
        <v>1</v>
      </c>
      <c r="C638">
        <v>181</v>
      </c>
      <c r="D638">
        <v>6</v>
      </c>
      <c r="I638" s="26"/>
      <c r="J638" s="26"/>
      <c r="K638" s="26"/>
      <c r="L638" s="26"/>
    </row>
    <row r="639" spans="1:12" x14ac:dyDescent="0.25">
      <c r="A639">
        <v>33</v>
      </c>
      <c r="B639">
        <v>1</v>
      </c>
      <c r="C639">
        <v>182</v>
      </c>
      <c r="D639">
        <v>370</v>
      </c>
      <c r="I639" s="26"/>
      <c r="J639" s="26"/>
      <c r="K639" s="26"/>
      <c r="L639" s="26"/>
    </row>
    <row r="640" spans="1:12" x14ac:dyDescent="0.25">
      <c r="A640">
        <v>33</v>
      </c>
      <c r="B640">
        <v>1</v>
      </c>
      <c r="C640">
        <v>183</v>
      </c>
      <c r="D640">
        <v>3</v>
      </c>
      <c r="I640" s="26"/>
      <c r="J640" s="26"/>
      <c r="K640" s="26"/>
      <c r="L640" s="26"/>
    </row>
    <row r="641" spans="1:12" x14ac:dyDescent="0.25">
      <c r="A641">
        <v>33</v>
      </c>
      <c r="B641">
        <v>1</v>
      </c>
      <c r="C641">
        <v>184</v>
      </c>
      <c r="D641">
        <v>170</v>
      </c>
      <c r="I641" s="26"/>
      <c r="J641" s="26"/>
      <c r="K641" s="26"/>
      <c r="L641" s="26"/>
    </row>
    <row r="642" spans="1:12" x14ac:dyDescent="0.25">
      <c r="A642">
        <v>33</v>
      </c>
      <c r="B642">
        <v>1</v>
      </c>
      <c r="C642">
        <v>186</v>
      </c>
      <c r="D642">
        <v>40</v>
      </c>
      <c r="I642" s="26"/>
      <c r="J642" s="26"/>
      <c r="K642" s="26"/>
      <c r="L642" s="26"/>
    </row>
    <row r="643" spans="1:12" x14ac:dyDescent="0.25">
      <c r="A643">
        <v>33</v>
      </c>
      <c r="B643">
        <v>1</v>
      </c>
      <c r="C643">
        <v>188</v>
      </c>
      <c r="D643">
        <v>7</v>
      </c>
      <c r="I643" s="26"/>
      <c r="J643" s="26"/>
      <c r="K643" s="26"/>
      <c r="L643" s="26"/>
    </row>
    <row r="644" spans="1:12" x14ac:dyDescent="0.25">
      <c r="A644">
        <v>33</v>
      </c>
      <c r="B644">
        <v>1</v>
      </c>
      <c r="C644">
        <v>190</v>
      </c>
      <c r="D644">
        <v>12</v>
      </c>
      <c r="I644" s="26"/>
      <c r="J644" s="26"/>
      <c r="K644" s="26"/>
      <c r="L644" s="26"/>
    </row>
    <row r="645" spans="1:12" x14ac:dyDescent="0.25">
      <c r="A645">
        <v>33</v>
      </c>
      <c r="B645">
        <v>1</v>
      </c>
      <c r="C645">
        <v>193</v>
      </c>
      <c r="D645">
        <v>4</v>
      </c>
      <c r="I645" s="26"/>
      <c r="J645" s="26"/>
      <c r="K645" s="26"/>
      <c r="L645" s="26"/>
    </row>
    <row r="646" spans="1:12" x14ac:dyDescent="0.25">
      <c r="A646">
        <v>33</v>
      </c>
      <c r="B646">
        <v>1</v>
      </c>
      <c r="C646">
        <v>195</v>
      </c>
      <c r="D646">
        <v>1</v>
      </c>
      <c r="I646" s="26"/>
      <c r="J646" s="26"/>
      <c r="K646" s="26"/>
      <c r="L646" s="26"/>
    </row>
    <row r="647" spans="1:12" x14ac:dyDescent="0.25">
      <c r="A647">
        <v>33</v>
      </c>
      <c r="B647">
        <v>1</v>
      </c>
      <c r="C647">
        <v>196</v>
      </c>
      <c r="D647">
        <v>3</v>
      </c>
      <c r="I647" s="26"/>
      <c r="J647" s="26"/>
      <c r="K647" s="26"/>
      <c r="L647" s="26"/>
    </row>
    <row r="648" spans="1:12" x14ac:dyDescent="0.25">
      <c r="A648">
        <v>33</v>
      </c>
      <c r="B648">
        <v>1</v>
      </c>
      <c r="C648">
        <v>199</v>
      </c>
      <c r="D648">
        <v>4</v>
      </c>
      <c r="I648" s="26"/>
      <c r="J648" s="26"/>
      <c r="K648" s="26"/>
      <c r="L648" s="26"/>
    </row>
    <row r="649" spans="1:12" x14ac:dyDescent="0.25">
      <c r="A649">
        <v>33</v>
      </c>
      <c r="B649">
        <v>1</v>
      </c>
      <c r="C649">
        <v>200</v>
      </c>
      <c r="D649">
        <v>1</v>
      </c>
      <c r="I649" s="26"/>
      <c r="J649" s="26"/>
      <c r="K649" s="26"/>
      <c r="L649" s="26"/>
    </row>
    <row r="650" spans="1:12" x14ac:dyDescent="0.25">
      <c r="A650">
        <v>33</v>
      </c>
      <c r="B650">
        <v>1</v>
      </c>
      <c r="C650">
        <v>201</v>
      </c>
      <c r="D650">
        <v>1</v>
      </c>
      <c r="I650" s="26"/>
      <c r="J650" s="26"/>
      <c r="K650" s="26"/>
      <c r="L650" s="26"/>
    </row>
    <row r="651" spans="1:12" x14ac:dyDescent="0.25">
      <c r="A651">
        <v>33</v>
      </c>
      <c r="B651">
        <v>1</v>
      </c>
      <c r="C651">
        <v>202</v>
      </c>
      <c r="D651">
        <v>7</v>
      </c>
      <c r="I651" s="26"/>
      <c r="J651" s="26"/>
      <c r="K651" s="26"/>
      <c r="L651" s="26"/>
    </row>
    <row r="652" spans="1:12" x14ac:dyDescent="0.25">
      <c r="A652">
        <v>33</v>
      </c>
      <c r="B652">
        <v>1</v>
      </c>
      <c r="C652">
        <v>203</v>
      </c>
      <c r="D652">
        <v>1</v>
      </c>
      <c r="I652" s="26"/>
      <c r="J652" s="26"/>
      <c r="K652" s="26"/>
      <c r="L652" s="26"/>
    </row>
    <row r="653" spans="1:12" x14ac:dyDescent="0.25">
      <c r="A653">
        <v>33</v>
      </c>
      <c r="B653">
        <v>1</v>
      </c>
      <c r="C653">
        <v>205</v>
      </c>
      <c r="D653">
        <v>1</v>
      </c>
      <c r="I653" s="26"/>
      <c r="J653" s="26"/>
      <c r="K653" s="26"/>
      <c r="L653" s="26"/>
    </row>
    <row r="654" spans="1:12" x14ac:dyDescent="0.25">
      <c r="A654">
        <v>33</v>
      </c>
      <c r="B654">
        <v>1</v>
      </c>
      <c r="C654">
        <v>208</v>
      </c>
      <c r="D654">
        <v>2</v>
      </c>
      <c r="I654" s="26"/>
      <c r="J654" s="26"/>
      <c r="K654" s="26"/>
      <c r="L654" s="26"/>
    </row>
    <row r="655" spans="1:12" x14ac:dyDescent="0.25">
      <c r="A655">
        <v>33</v>
      </c>
      <c r="B655">
        <v>1</v>
      </c>
      <c r="C655">
        <v>211</v>
      </c>
      <c r="D655">
        <v>3</v>
      </c>
      <c r="I655" s="26"/>
      <c r="J655" s="26"/>
      <c r="K655" s="26"/>
      <c r="L655" s="26"/>
    </row>
    <row r="656" spans="1:12" x14ac:dyDescent="0.25">
      <c r="A656">
        <v>33</v>
      </c>
      <c r="B656">
        <v>1</v>
      </c>
      <c r="C656">
        <v>216</v>
      </c>
      <c r="D656">
        <v>1</v>
      </c>
      <c r="I656" s="26"/>
      <c r="J656" s="26"/>
      <c r="K656" s="26"/>
      <c r="L656" s="26"/>
    </row>
    <row r="657" spans="1:12" x14ac:dyDescent="0.25">
      <c r="A657">
        <v>33</v>
      </c>
      <c r="B657">
        <v>1</v>
      </c>
      <c r="C657">
        <v>223</v>
      </c>
      <c r="D657">
        <v>1</v>
      </c>
      <c r="I657" s="26"/>
      <c r="J657" s="26"/>
      <c r="K657" s="26"/>
      <c r="L657" s="26"/>
    </row>
    <row r="658" spans="1:12" x14ac:dyDescent="0.25">
      <c r="A658">
        <v>34</v>
      </c>
      <c r="B658">
        <v>0</v>
      </c>
      <c r="C658">
        <v>210</v>
      </c>
      <c r="D658">
        <v>206</v>
      </c>
      <c r="I658" s="26"/>
      <c r="J658" s="26"/>
      <c r="K658" s="26"/>
      <c r="L658" s="26"/>
    </row>
    <row r="659" spans="1:12" x14ac:dyDescent="0.25">
      <c r="A659">
        <v>34</v>
      </c>
      <c r="B659">
        <v>0</v>
      </c>
      <c r="C659">
        <v>211</v>
      </c>
      <c r="D659">
        <v>5</v>
      </c>
      <c r="I659" s="26"/>
      <c r="J659" s="26"/>
      <c r="K659" s="26"/>
      <c r="L659" s="26"/>
    </row>
    <row r="660" spans="1:12" x14ac:dyDescent="0.25">
      <c r="A660">
        <v>34</v>
      </c>
      <c r="B660">
        <v>0</v>
      </c>
      <c r="C660">
        <v>213</v>
      </c>
      <c r="D660">
        <v>82</v>
      </c>
      <c r="I660" s="26"/>
      <c r="J660" s="26"/>
      <c r="K660" s="26"/>
      <c r="L660" s="26"/>
    </row>
    <row r="661" spans="1:12" x14ac:dyDescent="0.25">
      <c r="A661">
        <v>34</v>
      </c>
      <c r="B661">
        <v>0</v>
      </c>
      <c r="C661">
        <v>214</v>
      </c>
      <c r="D661">
        <v>3</v>
      </c>
      <c r="I661" s="26"/>
      <c r="J661" s="26"/>
      <c r="K661" s="26"/>
      <c r="L661" s="26"/>
    </row>
    <row r="662" spans="1:12" x14ac:dyDescent="0.25">
      <c r="A662">
        <v>34</v>
      </c>
      <c r="B662">
        <v>0</v>
      </c>
      <c r="C662">
        <v>215</v>
      </c>
      <c r="D662">
        <v>5</v>
      </c>
      <c r="I662" s="26"/>
      <c r="J662" s="26"/>
      <c r="K662" s="26"/>
      <c r="L662" s="26"/>
    </row>
    <row r="663" spans="1:12" x14ac:dyDescent="0.25">
      <c r="A663">
        <v>34</v>
      </c>
      <c r="B663">
        <v>0</v>
      </c>
      <c r="C663">
        <v>216</v>
      </c>
      <c r="D663">
        <v>54</v>
      </c>
      <c r="I663" s="26"/>
      <c r="J663" s="26"/>
      <c r="K663" s="26"/>
      <c r="L663" s="26"/>
    </row>
    <row r="664" spans="1:12" x14ac:dyDescent="0.25">
      <c r="A664">
        <v>34</v>
      </c>
      <c r="B664">
        <v>0</v>
      </c>
      <c r="C664">
        <v>217</v>
      </c>
      <c r="D664">
        <v>1</v>
      </c>
      <c r="I664" s="26"/>
      <c r="J664" s="26"/>
      <c r="K664" s="26"/>
      <c r="L664" s="26"/>
    </row>
    <row r="665" spans="1:12" x14ac:dyDescent="0.25">
      <c r="A665">
        <v>34</v>
      </c>
      <c r="B665">
        <v>0</v>
      </c>
      <c r="C665">
        <v>218</v>
      </c>
      <c r="D665">
        <v>54</v>
      </c>
      <c r="I665" s="26"/>
      <c r="J665" s="26"/>
      <c r="K665" s="26"/>
      <c r="L665" s="26"/>
    </row>
    <row r="666" spans="1:12" x14ac:dyDescent="0.25">
      <c r="A666">
        <v>34</v>
      </c>
      <c r="B666">
        <v>0</v>
      </c>
      <c r="C666">
        <v>220</v>
      </c>
      <c r="D666">
        <v>35</v>
      </c>
      <c r="I666" s="26"/>
      <c r="J666" s="26"/>
      <c r="K666" s="26"/>
      <c r="L666" s="26"/>
    </row>
    <row r="667" spans="1:12" x14ac:dyDescent="0.25">
      <c r="A667">
        <v>34</v>
      </c>
      <c r="B667">
        <v>0</v>
      </c>
      <c r="C667">
        <v>221</v>
      </c>
      <c r="D667">
        <v>1</v>
      </c>
      <c r="I667" s="26"/>
      <c r="J667" s="26"/>
      <c r="K667" s="26"/>
      <c r="L667" s="26"/>
    </row>
    <row r="668" spans="1:12" x14ac:dyDescent="0.25">
      <c r="A668">
        <v>34</v>
      </c>
      <c r="B668">
        <v>0</v>
      </c>
      <c r="C668">
        <v>222</v>
      </c>
      <c r="D668">
        <v>10</v>
      </c>
      <c r="I668" s="26"/>
      <c r="J668" s="26"/>
      <c r="K668" s="26"/>
      <c r="L668" s="26"/>
    </row>
    <row r="669" spans="1:12" x14ac:dyDescent="0.25">
      <c r="A669">
        <v>34</v>
      </c>
      <c r="B669">
        <v>0</v>
      </c>
      <c r="C669">
        <v>224</v>
      </c>
      <c r="D669">
        <v>6</v>
      </c>
      <c r="I669" s="26"/>
      <c r="J669" s="26"/>
      <c r="K669" s="26"/>
      <c r="L669" s="26"/>
    </row>
    <row r="670" spans="1:12" x14ac:dyDescent="0.25">
      <c r="A670">
        <v>34</v>
      </c>
      <c r="B670">
        <v>0</v>
      </c>
      <c r="C670">
        <v>226</v>
      </c>
      <c r="D670">
        <v>1</v>
      </c>
      <c r="I670" s="26"/>
      <c r="J670" s="26"/>
      <c r="K670" s="26"/>
      <c r="L670" s="26"/>
    </row>
    <row r="671" spans="1:12" x14ac:dyDescent="0.25">
      <c r="A671">
        <v>34</v>
      </c>
      <c r="B671">
        <v>0</v>
      </c>
      <c r="C671">
        <v>228</v>
      </c>
      <c r="D671">
        <v>1</v>
      </c>
      <c r="I671" s="26"/>
      <c r="J671" s="26"/>
      <c r="K671" s="26"/>
      <c r="L671" s="26"/>
    </row>
    <row r="672" spans="1:12" x14ac:dyDescent="0.25">
      <c r="A672">
        <v>34</v>
      </c>
      <c r="B672">
        <v>0</v>
      </c>
      <c r="C672">
        <v>244</v>
      </c>
      <c r="D672">
        <v>62</v>
      </c>
      <c r="I672" s="26"/>
      <c r="J672" s="26"/>
      <c r="K672" s="26"/>
      <c r="L672" s="26"/>
    </row>
    <row r="673" spans="1:12" x14ac:dyDescent="0.25">
      <c r="A673">
        <v>34</v>
      </c>
      <c r="B673">
        <v>0</v>
      </c>
      <c r="C673">
        <v>245</v>
      </c>
      <c r="D673">
        <v>1</v>
      </c>
      <c r="I673" s="26"/>
      <c r="J673" s="26"/>
      <c r="K673" s="26"/>
      <c r="L673" s="26"/>
    </row>
    <row r="674" spans="1:12" x14ac:dyDescent="0.25">
      <c r="A674">
        <v>34</v>
      </c>
      <c r="B674">
        <v>0</v>
      </c>
      <c r="C674">
        <v>247</v>
      </c>
      <c r="D674">
        <v>14</v>
      </c>
      <c r="I674" s="26"/>
      <c r="J674" s="26"/>
      <c r="K674" s="26"/>
      <c r="L674" s="26"/>
    </row>
    <row r="675" spans="1:12" x14ac:dyDescent="0.25">
      <c r="A675">
        <v>34</v>
      </c>
      <c r="B675">
        <v>0</v>
      </c>
      <c r="C675">
        <v>248</v>
      </c>
      <c r="D675">
        <v>1</v>
      </c>
      <c r="I675" s="26"/>
      <c r="J675" s="26"/>
      <c r="K675" s="26"/>
      <c r="L675" s="26"/>
    </row>
    <row r="676" spans="1:12" x14ac:dyDescent="0.25">
      <c r="A676">
        <v>34</v>
      </c>
      <c r="B676">
        <v>0</v>
      </c>
      <c r="C676">
        <v>249</v>
      </c>
      <c r="D676">
        <v>1</v>
      </c>
      <c r="I676" s="26"/>
      <c r="J676" s="26"/>
      <c r="K676" s="26"/>
      <c r="L676" s="26"/>
    </row>
    <row r="677" spans="1:12" x14ac:dyDescent="0.25">
      <c r="A677">
        <v>34</v>
      </c>
      <c r="B677">
        <v>0</v>
      </c>
      <c r="C677">
        <v>250</v>
      </c>
      <c r="D677">
        <v>12</v>
      </c>
      <c r="I677" s="26"/>
      <c r="J677" s="26"/>
      <c r="K677" s="26"/>
      <c r="L677" s="26"/>
    </row>
    <row r="678" spans="1:12" x14ac:dyDescent="0.25">
      <c r="A678">
        <v>34</v>
      </c>
      <c r="B678">
        <v>0</v>
      </c>
      <c r="C678">
        <v>252</v>
      </c>
      <c r="D678">
        <v>7</v>
      </c>
      <c r="I678" s="26"/>
      <c r="J678" s="26"/>
      <c r="K678" s="26"/>
      <c r="L678" s="26"/>
    </row>
    <row r="679" spans="1:12" x14ac:dyDescent="0.25">
      <c r="A679">
        <v>34</v>
      </c>
      <c r="B679">
        <v>0</v>
      </c>
      <c r="C679">
        <v>255</v>
      </c>
      <c r="D679">
        <v>1</v>
      </c>
      <c r="I679" s="26"/>
      <c r="J679" s="26"/>
      <c r="K679" s="26"/>
      <c r="L679" s="26"/>
    </row>
    <row r="680" spans="1:12" x14ac:dyDescent="0.25">
      <c r="A680">
        <v>34</v>
      </c>
      <c r="B680">
        <v>0</v>
      </c>
      <c r="C680">
        <v>258</v>
      </c>
      <c r="D680">
        <v>1</v>
      </c>
      <c r="I680" s="26"/>
      <c r="J680" s="26"/>
      <c r="K680" s="26"/>
      <c r="L680" s="26"/>
    </row>
    <row r="681" spans="1:12" x14ac:dyDescent="0.25">
      <c r="A681">
        <v>34</v>
      </c>
      <c r="B681">
        <v>0</v>
      </c>
      <c r="C681">
        <v>267</v>
      </c>
      <c r="D681">
        <v>4</v>
      </c>
      <c r="I681" s="26"/>
      <c r="J681" s="26"/>
      <c r="K681" s="26"/>
      <c r="L681" s="26"/>
    </row>
    <row r="682" spans="1:12" x14ac:dyDescent="0.25">
      <c r="A682">
        <v>34</v>
      </c>
      <c r="B682">
        <v>0</v>
      </c>
      <c r="C682">
        <v>270</v>
      </c>
      <c r="D682">
        <v>3</v>
      </c>
      <c r="I682" s="26"/>
      <c r="J682" s="26"/>
      <c r="K682" s="26"/>
      <c r="L682" s="26"/>
    </row>
    <row r="683" spans="1:12" x14ac:dyDescent="0.25">
      <c r="A683">
        <v>34</v>
      </c>
      <c r="B683">
        <v>0</v>
      </c>
      <c r="C683">
        <v>273</v>
      </c>
      <c r="D683">
        <v>1</v>
      </c>
      <c r="I683" s="26"/>
      <c r="J683" s="26"/>
      <c r="K683" s="26"/>
      <c r="L683" s="26"/>
    </row>
    <row r="684" spans="1:12" x14ac:dyDescent="0.25">
      <c r="A684">
        <v>34</v>
      </c>
      <c r="B684">
        <v>0</v>
      </c>
      <c r="C684">
        <v>276</v>
      </c>
      <c r="D684">
        <v>1</v>
      </c>
      <c r="I684" s="26"/>
      <c r="J684" s="26"/>
      <c r="K684" s="26"/>
      <c r="L684" s="26"/>
    </row>
    <row r="685" spans="1:12" x14ac:dyDescent="0.25">
      <c r="A685">
        <v>34</v>
      </c>
      <c r="B685">
        <v>0</v>
      </c>
      <c r="C685">
        <v>280</v>
      </c>
      <c r="D685">
        <v>5</v>
      </c>
      <c r="I685" s="26"/>
      <c r="J685" s="26"/>
      <c r="K685" s="26"/>
      <c r="L685" s="26"/>
    </row>
    <row r="686" spans="1:12" x14ac:dyDescent="0.25">
      <c r="A686">
        <v>34</v>
      </c>
      <c r="B686">
        <v>0</v>
      </c>
      <c r="C686">
        <v>283</v>
      </c>
      <c r="D686">
        <v>2</v>
      </c>
      <c r="I686" s="26"/>
      <c r="J686" s="26"/>
      <c r="K686" s="26"/>
      <c r="L686" s="26"/>
    </row>
    <row r="687" spans="1:12" x14ac:dyDescent="0.25">
      <c r="A687">
        <v>34</v>
      </c>
      <c r="B687">
        <v>0</v>
      </c>
      <c r="C687">
        <v>286</v>
      </c>
      <c r="D687">
        <v>2</v>
      </c>
      <c r="I687" s="26"/>
      <c r="J687" s="26"/>
      <c r="K687" s="26"/>
      <c r="L687" s="26"/>
    </row>
    <row r="688" spans="1:12" x14ac:dyDescent="0.25">
      <c r="A688">
        <v>34</v>
      </c>
      <c r="B688">
        <v>0</v>
      </c>
      <c r="C688">
        <v>288</v>
      </c>
      <c r="D688">
        <v>2</v>
      </c>
      <c r="I688" s="26"/>
      <c r="J688" s="26"/>
      <c r="K688" s="26"/>
      <c r="L688" s="26"/>
    </row>
    <row r="689" spans="1:12" x14ac:dyDescent="0.25">
      <c r="A689">
        <v>34</v>
      </c>
      <c r="B689">
        <v>0</v>
      </c>
      <c r="C689">
        <v>294</v>
      </c>
      <c r="D689">
        <v>1</v>
      </c>
      <c r="I689" s="26"/>
      <c r="J689" s="26"/>
      <c r="K689" s="26"/>
      <c r="L689" s="26"/>
    </row>
    <row r="690" spans="1:12" x14ac:dyDescent="0.25">
      <c r="A690">
        <v>34</v>
      </c>
      <c r="B690">
        <v>0</v>
      </c>
      <c r="C690">
        <v>297</v>
      </c>
      <c r="D690">
        <v>4</v>
      </c>
      <c r="I690" s="26"/>
      <c r="J690" s="26"/>
      <c r="K690" s="26"/>
      <c r="L690" s="26"/>
    </row>
    <row r="691" spans="1:12" x14ac:dyDescent="0.25">
      <c r="A691">
        <v>34</v>
      </c>
      <c r="B691">
        <v>0</v>
      </c>
      <c r="C691">
        <v>308</v>
      </c>
      <c r="D691">
        <v>2</v>
      </c>
      <c r="I691" s="26"/>
      <c r="J691" s="26"/>
      <c r="K691" s="26"/>
      <c r="L691" s="26"/>
    </row>
    <row r="692" spans="1:12" x14ac:dyDescent="0.25">
      <c r="A692">
        <v>34</v>
      </c>
      <c r="B692">
        <v>0</v>
      </c>
      <c r="C692">
        <v>314</v>
      </c>
      <c r="D692">
        <v>1</v>
      </c>
      <c r="I692" s="26"/>
      <c r="J692" s="26"/>
      <c r="K692" s="26"/>
      <c r="L692" s="26"/>
    </row>
    <row r="693" spans="1:12" x14ac:dyDescent="0.25">
      <c r="A693">
        <v>34</v>
      </c>
      <c r="B693">
        <v>0</v>
      </c>
      <c r="C693">
        <v>319</v>
      </c>
      <c r="D693">
        <v>3</v>
      </c>
      <c r="I693" s="26"/>
      <c r="J693" s="26"/>
      <c r="K693" s="26"/>
      <c r="L693" s="26"/>
    </row>
    <row r="694" spans="1:12" x14ac:dyDescent="0.25">
      <c r="A694">
        <v>34</v>
      </c>
      <c r="B694">
        <v>0</v>
      </c>
      <c r="C694">
        <v>321</v>
      </c>
      <c r="D694">
        <v>1</v>
      </c>
      <c r="I694" s="26"/>
      <c r="J694" s="26"/>
      <c r="K694" s="26"/>
      <c r="L694" s="26"/>
    </row>
    <row r="695" spans="1:12" x14ac:dyDescent="0.25">
      <c r="A695">
        <v>34</v>
      </c>
      <c r="B695">
        <v>0</v>
      </c>
      <c r="C695">
        <v>333</v>
      </c>
      <c r="D695">
        <v>1</v>
      </c>
      <c r="I695" s="26"/>
      <c r="J695" s="26"/>
      <c r="K695" s="26"/>
      <c r="L695" s="26"/>
    </row>
    <row r="696" spans="1:12" x14ac:dyDescent="0.25">
      <c r="A696">
        <v>34</v>
      </c>
      <c r="B696">
        <v>0</v>
      </c>
      <c r="C696">
        <v>354</v>
      </c>
      <c r="D696">
        <v>4</v>
      </c>
      <c r="I696" s="26"/>
      <c r="J696" s="26"/>
      <c r="K696" s="26"/>
      <c r="L696" s="26"/>
    </row>
    <row r="697" spans="1:12" x14ac:dyDescent="0.25">
      <c r="A697">
        <v>34</v>
      </c>
      <c r="B697">
        <v>0</v>
      </c>
      <c r="C697">
        <v>360</v>
      </c>
      <c r="D697">
        <v>1</v>
      </c>
      <c r="I697" s="26"/>
      <c r="J697" s="26"/>
      <c r="K697" s="26"/>
      <c r="L697" s="26"/>
    </row>
    <row r="698" spans="1:12" x14ac:dyDescent="0.25">
      <c r="A698">
        <v>34</v>
      </c>
      <c r="B698">
        <v>1</v>
      </c>
      <c r="C698">
        <v>1</v>
      </c>
      <c r="D698">
        <v>9</v>
      </c>
      <c r="I698" s="26"/>
      <c r="J698" s="26"/>
      <c r="K698" s="26"/>
      <c r="L698" s="26"/>
    </row>
    <row r="699" spans="1:12" x14ac:dyDescent="0.25">
      <c r="A699">
        <v>34</v>
      </c>
      <c r="B699">
        <v>1</v>
      </c>
      <c r="C699">
        <v>3</v>
      </c>
      <c r="D699">
        <v>4</v>
      </c>
      <c r="I699" s="26"/>
      <c r="J699" s="26"/>
      <c r="K699" s="26"/>
      <c r="L699" s="26"/>
    </row>
    <row r="700" spans="1:12" x14ac:dyDescent="0.25">
      <c r="A700">
        <v>34</v>
      </c>
      <c r="B700">
        <v>1</v>
      </c>
      <c r="C700">
        <v>5</v>
      </c>
      <c r="D700">
        <v>1</v>
      </c>
      <c r="I700" s="26"/>
      <c r="J700" s="26"/>
      <c r="K700" s="26"/>
      <c r="L700" s="26"/>
    </row>
    <row r="701" spans="1:12" x14ac:dyDescent="0.25">
      <c r="A701">
        <v>34</v>
      </c>
      <c r="B701">
        <v>1</v>
      </c>
      <c r="C701">
        <v>6</v>
      </c>
      <c r="D701">
        <v>13</v>
      </c>
      <c r="I701" s="26"/>
      <c r="J701" s="26"/>
      <c r="K701" s="26"/>
      <c r="L701" s="26"/>
    </row>
    <row r="702" spans="1:12" x14ac:dyDescent="0.25">
      <c r="A702">
        <v>34</v>
      </c>
      <c r="B702">
        <v>1</v>
      </c>
      <c r="C702">
        <v>9</v>
      </c>
      <c r="D702">
        <v>4</v>
      </c>
      <c r="I702" s="26"/>
      <c r="J702" s="26"/>
      <c r="K702" s="26"/>
      <c r="L702" s="26"/>
    </row>
    <row r="703" spans="1:12" x14ac:dyDescent="0.25">
      <c r="A703">
        <v>34</v>
      </c>
      <c r="B703">
        <v>1</v>
      </c>
      <c r="C703">
        <v>15</v>
      </c>
      <c r="D703">
        <v>1</v>
      </c>
      <c r="I703" s="26"/>
      <c r="J703" s="26"/>
      <c r="K703" s="26"/>
      <c r="L703" s="26"/>
    </row>
    <row r="704" spans="1:12" x14ac:dyDescent="0.25">
      <c r="A704">
        <v>34</v>
      </c>
      <c r="B704">
        <v>1</v>
      </c>
      <c r="C704">
        <v>16</v>
      </c>
      <c r="D704">
        <v>2</v>
      </c>
      <c r="I704" s="26"/>
      <c r="J704" s="26"/>
      <c r="K704" s="26"/>
      <c r="L704" s="26"/>
    </row>
    <row r="705" spans="1:12" x14ac:dyDescent="0.25">
      <c r="A705">
        <v>34</v>
      </c>
      <c r="B705">
        <v>1</v>
      </c>
      <c r="C705">
        <v>17</v>
      </c>
      <c r="D705">
        <v>1</v>
      </c>
      <c r="I705" s="26"/>
      <c r="J705" s="26"/>
      <c r="K705" s="26"/>
      <c r="L705" s="26"/>
    </row>
    <row r="706" spans="1:12" x14ac:dyDescent="0.25">
      <c r="A706">
        <v>34</v>
      </c>
      <c r="B706">
        <v>1</v>
      </c>
      <c r="C706">
        <v>30</v>
      </c>
      <c r="D706">
        <v>1</v>
      </c>
      <c r="I706" s="26"/>
      <c r="J706" s="26"/>
      <c r="K706" s="26"/>
      <c r="L706" s="26"/>
    </row>
    <row r="707" spans="1:12" x14ac:dyDescent="0.25">
      <c r="A707">
        <v>34</v>
      </c>
      <c r="B707">
        <v>1</v>
      </c>
      <c r="C707">
        <v>42</v>
      </c>
      <c r="D707">
        <v>135</v>
      </c>
      <c r="I707" s="26"/>
      <c r="J707" s="26"/>
      <c r="K707" s="26"/>
      <c r="L707" s="26"/>
    </row>
    <row r="708" spans="1:12" x14ac:dyDescent="0.25">
      <c r="A708">
        <v>34</v>
      </c>
      <c r="B708">
        <v>1</v>
      </c>
      <c r="C708">
        <v>72</v>
      </c>
      <c r="D708">
        <v>2</v>
      </c>
      <c r="I708" s="26"/>
      <c r="J708" s="26"/>
      <c r="K708" s="26"/>
      <c r="L708" s="26"/>
    </row>
    <row r="709" spans="1:12" x14ac:dyDescent="0.25">
      <c r="A709">
        <v>34</v>
      </c>
      <c r="B709">
        <v>1</v>
      </c>
      <c r="C709">
        <v>75</v>
      </c>
      <c r="D709">
        <v>2</v>
      </c>
      <c r="I709" s="26"/>
      <c r="J709" s="26"/>
      <c r="K709" s="26"/>
      <c r="L709" s="26"/>
    </row>
    <row r="710" spans="1:12" x14ac:dyDescent="0.25">
      <c r="A710">
        <v>34</v>
      </c>
      <c r="B710">
        <v>1</v>
      </c>
      <c r="C710">
        <v>80</v>
      </c>
      <c r="D710">
        <v>1</v>
      </c>
      <c r="I710" s="26"/>
      <c r="J710" s="26"/>
      <c r="K710" s="26"/>
      <c r="L710" s="26"/>
    </row>
    <row r="711" spans="1:12" x14ac:dyDescent="0.25">
      <c r="A711">
        <v>34</v>
      </c>
      <c r="B711">
        <v>1</v>
      </c>
      <c r="C711">
        <v>104</v>
      </c>
      <c r="D711">
        <v>1</v>
      </c>
      <c r="I711" s="26"/>
      <c r="J711" s="26"/>
      <c r="K711" s="26"/>
      <c r="L711" s="26"/>
    </row>
    <row r="712" spans="1:12" x14ac:dyDescent="0.25">
      <c r="A712">
        <v>34</v>
      </c>
      <c r="B712">
        <v>1</v>
      </c>
      <c r="C712">
        <v>105</v>
      </c>
      <c r="D712">
        <v>6</v>
      </c>
      <c r="I712" s="26"/>
      <c r="J712" s="26"/>
      <c r="K712" s="26"/>
      <c r="L712" s="26"/>
    </row>
    <row r="713" spans="1:12" x14ac:dyDescent="0.25">
      <c r="A713">
        <v>34</v>
      </c>
      <c r="B713">
        <v>1</v>
      </c>
      <c r="C713">
        <v>106</v>
      </c>
      <c r="D713">
        <v>1</v>
      </c>
      <c r="I713" s="26"/>
      <c r="J713" s="26"/>
      <c r="K713" s="26"/>
      <c r="L713" s="26"/>
    </row>
    <row r="714" spans="1:12" x14ac:dyDescent="0.25">
      <c r="A714">
        <v>34</v>
      </c>
      <c r="B714">
        <v>1</v>
      </c>
      <c r="C714">
        <v>108</v>
      </c>
      <c r="D714">
        <v>227</v>
      </c>
      <c r="I714" s="26"/>
      <c r="J714" s="26"/>
      <c r="K714" s="26"/>
      <c r="L714" s="26"/>
    </row>
    <row r="715" spans="1:12" x14ac:dyDescent="0.25">
      <c r="A715">
        <v>34</v>
      </c>
      <c r="B715">
        <v>1</v>
      </c>
      <c r="C715">
        <v>110</v>
      </c>
      <c r="D715">
        <v>1</v>
      </c>
      <c r="I715" s="26"/>
      <c r="J715" s="26"/>
      <c r="K715" s="26"/>
      <c r="L715" s="26"/>
    </row>
    <row r="716" spans="1:12" x14ac:dyDescent="0.25">
      <c r="A716">
        <v>34</v>
      </c>
      <c r="B716">
        <v>1</v>
      </c>
      <c r="C716">
        <v>111</v>
      </c>
      <c r="D716">
        <v>64</v>
      </c>
      <c r="I716" s="26"/>
      <c r="J716" s="26"/>
      <c r="K716" s="26"/>
      <c r="L716" s="26"/>
    </row>
    <row r="717" spans="1:12" x14ac:dyDescent="0.25">
      <c r="A717">
        <v>34</v>
      </c>
      <c r="B717">
        <v>1</v>
      </c>
      <c r="C717">
        <v>112</v>
      </c>
      <c r="D717">
        <v>1</v>
      </c>
      <c r="I717" s="26"/>
      <c r="J717" s="26"/>
      <c r="K717" s="26"/>
      <c r="L717" s="26"/>
    </row>
    <row r="718" spans="1:12" x14ac:dyDescent="0.25">
      <c r="A718">
        <v>34</v>
      </c>
      <c r="B718">
        <v>1</v>
      </c>
      <c r="C718">
        <v>113</v>
      </c>
      <c r="D718">
        <v>4</v>
      </c>
      <c r="I718" s="26"/>
      <c r="J718" s="26"/>
      <c r="K718" s="26"/>
      <c r="L718" s="26"/>
    </row>
    <row r="719" spans="1:12" x14ac:dyDescent="0.25">
      <c r="A719">
        <v>34</v>
      </c>
      <c r="B719">
        <v>1</v>
      </c>
      <c r="C719">
        <v>114</v>
      </c>
      <c r="D719">
        <v>14</v>
      </c>
      <c r="I719" s="26"/>
      <c r="J719" s="26"/>
      <c r="K719" s="26"/>
      <c r="L719" s="26"/>
    </row>
    <row r="720" spans="1:12" x14ac:dyDescent="0.25">
      <c r="A720">
        <v>34</v>
      </c>
      <c r="B720">
        <v>1</v>
      </c>
      <c r="C720">
        <v>115</v>
      </c>
      <c r="D720">
        <v>2</v>
      </c>
      <c r="I720" s="26"/>
      <c r="J720" s="26"/>
      <c r="K720" s="26"/>
      <c r="L720" s="26"/>
    </row>
    <row r="721" spans="1:12" x14ac:dyDescent="0.25">
      <c r="A721">
        <v>34</v>
      </c>
      <c r="B721">
        <v>1</v>
      </c>
      <c r="C721">
        <v>116</v>
      </c>
      <c r="D721">
        <v>17</v>
      </c>
      <c r="I721" s="26"/>
      <c r="J721" s="26"/>
      <c r="K721" s="26"/>
      <c r="L721" s="26"/>
    </row>
    <row r="722" spans="1:12" x14ac:dyDescent="0.25">
      <c r="A722">
        <v>34</v>
      </c>
      <c r="B722">
        <v>1</v>
      </c>
      <c r="C722">
        <v>118</v>
      </c>
      <c r="D722">
        <v>9</v>
      </c>
      <c r="I722" s="26"/>
      <c r="J722" s="26"/>
      <c r="K722" s="26"/>
      <c r="L722" s="26"/>
    </row>
    <row r="723" spans="1:12" x14ac:dyDescent="0.25">
      <c r="A723">
        <v>34</v>
      </c>
      <c r="B723">
        <v>1</v>
      </c>
      <c r="C723">
        <v>119</v>
      </c>
      <c r="D723">
        <v>2</v>
      </c>
      <c r="I723" s="26"/>
      <c r="J723" s="26"/>
      <c r="K723" s="26"/>
      <c r="L723" s="26"/>
    </row>
    <row r="724" spans="1:12" x14ac:dyDescent="0.25">
      <c r="A724">
        <v>34</v>
      </c>
      <c r="B724">
        <v>1</v>
      </c>
      <c r="C724">
        <v>120</v>
      </c>
      <c r="D724">
        <v>3</v>
      </c>
      <c r="I724" s="26"/>
      <c r="J724" s="26"/>
      <c r="K724" s="26"/>
      <c r="L724" s="26"/>
    </row>
    <row r="725" spans="1:12" x14ac:dyDescent="0.25">
      <c r="A725">
        <v>34</v>
      </c>
      <c r="B725">
        <v>1</v>
      </c>
      <c r="C725">
        <v>121</v>
      </c>
      <c r="D725">
        <v>1</v>
      </c>
      <c r="I725" s="26"/>
      <c r="J725" s="26"/>
      <c r="K725" s="26"/>
      <c r="L725" s="26"/>
    </row>
    <row r="726" spans="1:12" x14ac:dyDescent="0.25">
      <c r="A726">
        <v>34</v>
      </c>
      <c r="B726">
        <v>1</v>
      </c>
      <c r="C726">
        <v>122</v>
      </c>
      <c r="D726">
        <v>3</v>
      </c>
      <c r="I726" s="26"/>
      <c r="J726" s="26"/>
      <c r="K726" s="26"/>
      <c r="L726" s="26"/>
    </row>
    <row r="727" spans="1:12" x14ac:dyDescent="0.25">
      <c r="A727">
        <v>34</v>
      </c>
      <c r="B727">
        <v>1</v>
      </c>
      <c r="C727">
        <v>124</v>
      </c>
      <c r="D727">
        <v>4</v>
      </c>
      <c r="I727" s="26"/>
      <c r="J727" s="26"/>
      <c r="K727" s="26"/>
      <c r="L727" s="26"/>
    </row>
    <row r="728" spans="1:12" x14ac:dyDescent="0.25">
      <c r="A728">
        <v>34</v>
      </c>
      <c r="B728">
        <v>1</v>
      </c>
      <c r="C728">
        <v>126</v>
      </c>
      <c r="D728">
        <v>3</v>
      </c>
      <c r="I728" s="26"/>
      <c r="J728" s="26"/>
      <c r="K728" s="26"/>
      <c r="L728" s="26"/>
    </row>
    <row r="729" spans="1:12" x14ac:dyDescent="0.25">
      <c r="A729">
        <v>34</v>
      </c>
      <c r="B729">
        <v>1</v>
      </c>
      <c r="C729">
        <v>132</v>
      </c>
      <c r="D729">
        <v>1</v>
      </c>
      <c r="I729" s="26"/>
      <c r="J729" s="26"/>
      <c r="K729" s="26"/>
      <c r="L729" s="26"/>
    </row>
    <row r="730" spans="1:12" x14ac:dyDescent="0.25">
      <c r="A730">
        <v>34</v>
      </c>
      <c r="B730">
        <v>1</v>
      </c>
      <c r="C730">
        <v>135</v>
      </c>
      <c r="D730">
        <v>1</v>
      </c>
      <c r="I730" s="26"/>
      <c r="J730" s="26"/>
      <c r="K730" s="26"/>
      <c r="L730" s="26"/>
    </row>
    <row r="731" spans="1:12" x14ac:dyDescent="0.25">
      <c r="A731">
        <v>34</v>
      </c>
      <c r="B731">
        <v>1</v>
      </c>
      <c r="C731">
        <v>138</v>
      </c>
      <c r="D731">
        <v>1</v>
      </c>
      <c r="I731" s="26"/>
      <c r="J731" s="26"/>
      <c r="K731" s="26"/>
      <c r="L731" s="26"/>
    </row>
    <row r="732" spans="1:12" x14ac:dyDescent="0.25">
      <c r="A732">
        <v>34</v>
      </c>
      <c r="B732">
        <v>1</v>
      </c>
      <c r="C732">
        <v>142</v>
      </c>
      <c r="D732">
        <v>1</v>
      </c>
      <c r="I732" s="26"/>
      <c r="J732" s="26"/>
      <c r="K732" s="26"/>
      <c r="L732" s="26"/>
    </row>
    <row r="733" spans="1:12" x14ac:dyDescent="0.25">
      <c r="A733">
        <v>34</v>
      </c>
      <c r="B733">
        <v>1</v>
      </c>
      <c r="C733">
        <v>149</v>
      </c>
      <c r="D733">
        <v>6</v>
      </c>
      <c r="I733" s="26"/>
      <c r="J733" s="26"/>
      <c r="K733" s="26"/>
      <c r="L733" s="26"/>
    </row>
    <row r="734" spans="1:12" x14ac:dyDescent="0.25">
      <c r="A734">
        <v>34</v>
      </c>
      <c r="B734">
        <v>1</v>
      </c>
      <c r="C734">
        <v>153</v>
      </c>
      <c r="D734">
        <v>1</v>
      </c>
      <c r="I734" s="26"/>
      <c r="J734" s="26"/>
      <c r="K734" s="26"/>
      <c r="L734" s="26"/>
    </row>
    <row r="735" spans="1:12" x14ac:dyDescent="0.25">
      <c r="A735">
        <v>34</v>
      </c>
      <c r="B735">
        <v>1</v>
      </c>
      <c r="C735">
        <v>156</v>
      </c>
      <c r="D735">
        <v>1</v>
      </c>
      <c r="I735" s="26"/>
      <c r="J735" s="26"/>
      <c r="K735" s="26"/>
      <c r="L735" s="26"/>
    </row>
    <row r="736" spans="1:12" x14ac:dyDescent="0.25">
      <c r="A736">
        <v>34</v>
      </c>
      <c r="B736">
        <v>1</v>
      </c>
      <c r="C736">
        <v>160</v>
      </c>
      <c r="D736">
        <v>4</v>
      </c>
      <c r="I736" s="26"/>
      <c r="J736" s="26"/>
      <c r="K736" s="26"/>
      <c r="L736" s="26"/>
    </row>
    <row r="737" spans="1:12" x14ac:dyDescent="0.25">
      <c r="A737">
        <v>34</v>
      </c>
      <c r="B737">
        <v>1</v>
      </c>
      <c r="C737">
        <v>161</v>
      </c>
      <c r="D737">
        <v>66</v>
      </c>
      <c r="I737" s="26"/>
      <c r="J737" s="26"/>
      <c r="K737" s="26"/>
      <c r="L737" s="26"/>
    </row>
    <row r="738" spans="1:12" x14ac:dyDescent="0.25">
      <c r="A738">
        <v>34</v>
      </c>
      <c r="B738">
        <v>1</v>
      </c>
      <c r="C738">
        <v>164</v>
      </c>
      <c r="D738">
        <v>1814</v>
      </c>
      <c r="I738" s="26"/>
      <c r="J738" s="26"/>
      <c r="K738" s="26"/>
      <c r="L738" s="26"/>
    </row>
    <row r="739" spans="1:12" x14ac:dyDescent="0.25">
      <c r="A739">
        <v>34</v>
      </c>
      <c r="B739">
        <v>1</v>
      </c>
      <c r="C739">
        <v>165</v>
      </c>
      <c r="D739">
        <v>4</v>
      </c>
      <c r="I739" s="26"/>
      <c r="J739" s="26"/>
      <c r="K739" s="26"/>
      <c r="L739" s="26"/>
    </row>
    <row r="740" spans="1:12" x14ac:dyDescent="0.25">
      <c r="A740">
        <v>34</v>
      </c>
      <c r="B740">
        <v>1</v>
      </c>
      <c r="C740">
        <v>166</v>
      </c>
      <c r="D740">
        <v>24</v>
      </c>
      <c r="I740" s="26"/>
      <c r="J740" s="26"/>
      <c r="K740" s="26"/>
      <c r="L740" s="26"/>
    </row>
    <row r="741" spans="1:12" x14ac:dyDescent="0.25">
      <c r="A741">
        <v>34</v>
      </c>
      <c r="B741">
        <v>1</v>
      </c>
      <c r="C741">
        <v>167</v>
      </c>
      <c r="D741">
        <v>825</v>
      </c>
      <c r="I741" s="26"/>
      <c r="J741" s="26"/>
      <c r="K741" s="26"/>
      <c r="L741" s="26"/>
    </row>
    <row r="742" spans="1:12" x14ac:dyDescent="0.25">
      <c r="A742">
        <v>34</v>
      </c>
      <c r="B742">
        <v>1</v>
      </c>
      <c r="C742">
        <v>168</v>
      </c>
      <c r="D742">
        <v>28</v>
      </c>
      <c r="I742" s="26"/>
      <c r="J742" s="26"/>
      <c r="K742" s="26"/>
      <c r="L742" s="26"/>
    </row>
    <row r="743" spans="1:12" x14ac:dyDescent="0.25">
      <c r="A743">
        <v>34</v>
      </c>
      <c r="B743">
        <v>1</v>
      </c>
      <c r="C743">
        <v>169</v>
      </c>
      <c r="D743">
        <v>100</v>
      </c>
      <c r="I743" s="26"/>
      <c r="J743" s="26"/>
      <c r="K743" s="26"/>
      <c r="L743" s="26"/>
    </row>
    <row r="744" spans="1:12" x14ac:dyDescent="0.25">
      <c r="A744">
        <v>34</v>
      </c>
      <c r="B744">
        <v>1</v>
      </c>
      <c r="C744">
        <v>170</v>
      </c>
      <c r="D744">
        <v>225</v>
      </c>
      <c r="I744" s="26"/>
      <c r="J744" s="26"/>
      <c r="K744" s="26"/>
      <c r="L744" s="26"/>
    </row>
    <row r="745" spans="1:12" x14ac:dyDescent="0.25">
      <c r="A745">
        <v>34</v>
      </c>
      <c r="B745">
        <v>1</v>
      </c>
      <c r="C745">
        <v>171</v>
      </c>
      <c r="D745">
        <v>50</v>
      </c>
      <c r="I745" s="26"/>
      <c r="J745" s="26"/>
      <c r="K745" s="26"/>
      <c r="L745" s="26"/>
    </row>
    <row r="746" spans="1:12" x14ac:dyDescent="0.25">
      <c r="A746">
        <v>34</v>
      </c>
      <c r="B746">
        <v>1</v>
      </c>
      <c r="C746">
        <v>172</v>
      </c>
      <c r="D746">
        <v>643</v>
      </c>
      <c r="I746" s="26"/>
      <c r="J746" s="26"/>
      <c r="K746" s="26"/>
      <c r="L746" s="26"/>
    </row>
    <row r="747" spans="1:12" x14ac:dyDescent="0.25">
      <c r="A747">
        <v>34</v>
      </c>
      <c r="B747">
        <v>1</v>
      </c>
      <c r="C747">
        <v>173</v>
      </c>
      <c r="D747">
        <v>41</v>
      </c>
      <c r="I747" s="26"/>
      <c r="J747" s="26"/>
      <c r="K747" s="26"/>
      <c r="L747" s="26"/>
    </row>
    <row r="748" spans="1:12" x14ac:dyDescent="0.25">
      <c r="A748">
        <v>34</v>
      </c>
      <c r="B748">
        <v>1</v>
      </c>
      <c r="C748">
        <v>174</v>
      </c>
      <c r="D748">
        <v>615</v>
      </c>
      <c r="I748" s="26"/>
      <c r="J748" s="26"/>
      <c r="K748" s="26"/>
      <c r="L748" s="26"/>
    </row>
    <row r="749" spans="1:12" x14ac:dyDescent="0.25">
      <c r="A749">
        <v>34</v>
      </c>
      <c r="B749">
        <v>1</v>
      </c>
      <c r="C749">
        <v>175</v>
      </c>
      <c r="D749">
        <v>27</v>
      </c>
      <c r="I749" s="26"/>
      <c r="J749" s="26"/>
      <c r="K749" s="26"/>
      <c r="L749" s="26"/>
    </row>
    <row r="750" spans="1:12" x14ac:dyDescent="0.25">
      <c r="A750">
        <v>34</v>
      </c>
      <c r="B750">
        <v>1</v>
      </c>
      <c r="C750">
        <v>176</v>
      </c>
      <c r="D750">
        <v>548</v>
      </c>
      <c r="I750" s="26"/>
      <c r="J750" s="26"/>
      <c r="K750" s="26"/>
      <c r="L750" s="26"/>
    </row>
    <row r="751" spans="1:12" x14ac:dyDescent="0.25">
      <c r="A751">
        <v>34</v>
      </c>
      <c r="B751">
        <v>1</v>
      </c>
      <c r="C751">
        <v>177</v>
      </c>
      <c r="D751">
        <v>17</v>
      </c>
      <c r="I751" s="26"/>
      <c r="J751" s="26"/>
      <c r="K751" s="26"/>
      <c r="L751" s="26"/>
    </row>
    <row r="752" spans="1:12" x14ac:dyDescent="0.25">
      <c r="A752">
        <v>34</v>
      </c>
      <c r="B752">
        <v>1</v>
      </c>
      <c r="C752">
        <v>178</v>
      </c>
      <c r="D752">
        <v>468</v>
      </c>
      <c r="I752" s="26"/>
      <c r="J752" s="26"/>
      <c r="K752" s="26"/>
      <c r="L752" s="26"/>
    </row>
    <row r="753" spans="1:12" x14ac:dyDescent="0.25">
      <c r="A753">
        <v>34</v>
      </c>
      <c r="B753">
        <v>1</v>
      </c>
      <c r="C753">
        <v>179</v>
      </c>
      <c r="D753">
        <v>17</v>
      </c>
      <c r="I753" s="26"/>
      <c r="J753" s="26"/>
      <c r="K753" s="26"/>
      <c r="L753" s="26"/>
    </row>
    <row r="754" spans="1:12" x14ac:dyDescent="0.25">
      <c r="A754">
        <v>34</v>
      </c>
      <c r="B754">
        <v>1</v>
      </c>
      <c r="C754">
        <v>180</v>
      </c>
      <c r="D754">
        <v>275</v>
      </c>
      <c r="I754" s="26"/>
      <c r="J754" s="26"/>
      <c r="K754" s="26"/>
      <c r="L754" s="26"/>
    </row>
    <row r="755" spans="1:12" x14ac:dyDescent="0.25">
      <c r="A755">
        <v>34</v>
      </c>
      <c r="B755">
        <v>1</v>
      </c>
      <c r="C755">
        <v>181</v>
      </c>
      <c r="D755">
        <v>14</v>
      </c>
      <c r="I755" s="26"/>
      <c r="J755" s="26"/>
      <c r="K755" s="26"/>
      <c r="L755" s="26"/>
    </row>
    <row r="756" spans="1:12" x14ac:dyDescent="0.25">
      <c r="A756">
        <v>34</v>
      </c>
      <c r="B756">
        <v>1</v>
      </c>
      <c r="C756">
        <v>182</v>
      </c>
      <c r="D756">
        <v>370</v>
      </c>
      <c r="I756" s="26"/>
      <c r="J756" s="26"/>
      <c r="K756" s="26"/>
      <c r="L756" s="26"/>
    </row>
    <row r="757" spans="1:12" x14ac:dyDescent="0.25">
      <c r="A757">
        <v>34</v>
      </c>
      <c r="B757">
        <v>1</v>
      </c>
      <c r="C757">
        <v>183</v>
      </c>
      <c r="D757">
        <v>6</v>
      </c>
      <c r="I757" s="26"/>
      <c r="J757" s="26"/>
      <c r="K757" s="26"/>
      <c r="L757" s="26"/>
    </row>
    <row r="758" spans="1:12" x14ac:dyDescent="0.25">
      <c r="A758">
        <v>34</v>
      </c>
      <c r="B758">
        <v>1</v>
      </c>
      <c r="C758">
        <v>184</v>
      </c>
      <c r="D758">
        <v>226</v>
      </c>
      <c r="I758" s="26"/>
      <c r="J758" s="26"/>
      <c r="K758" s="26"/>
      <c r="L758" s="26"/>
    </row>
    <row r="759" spans="1:12" x14ac:dyDescent="0.25">
      <c r="A759">
        <v>34</v>
      </c>
      <c r="B759">
        <v>1</v>
      </c>
      <c r="C759">
        <v>185</v>
      </c>
      <c r="D759">
        <v>2</v>
      </c>
      <c r="I759" s="26"/>
      <c r="J759" s="26"/>
      <c r="K759" s="26"/>
      <c r="L759" s="26"/>
    </row>
    <row r="760" spans="1:12" x14ac:dyDescent="0.25">
      <c r="A760">
        <v>34</v>
      </c>
      <c r="B760">
        <v>1</v>
      </c>
      <c r="C760">
        <v>186</v>
      </c>
      <c r="D760">
        <v>139</v>
      </c>
      <c r="I760" s="26"/>
      <c r="J760" s="26"/>
      <c r="K760" s="26"/>
      <c r="L760" s="26"/>
    </row>
    <row r="761" spans="1:12" x14ac:dyDescent="0.25">
      <c r="A761">
        <v>34</v>
      </c>
      <c r="B761">
        <v>1</v>
      </c>
      <c r="C761">
        <v>187</v>
      </c>
      <c r="D761">
        <v>2</v>
      </c>
      <c r="I761" s="26"/>
      <c r="J761" s="26"/>
      <c r="K761" s="26"/>
      <c r="L761" s="26"/>
    </row>
    <row r="762" spans="1:12" x14ac:dyDescent="0.25">
      <c r="A762">
        <v>34</v>
      </c>
      <c r="B762">
        <v>1</v>
      </c>
      <c r="C762">
        <v>188</v>
      </c>
      <c r="D762">
        <v>43</v>
      </c>
      <c r="I762" s="26"/>
      <c r="J762" s="26"/>
      <c r="K762" s="26"/>
      <c r="L762" s="26"/>
    </row>
    <row r="763" spans="1:12" x14ac:dyDescent="0.25">
      <c r="A763">
        <v>34</v>
      </c>
      <c r="B763">
        <v>1</v>
      </c>
      <c r="C763">
        <v>190</v>
      </c>
      <c r="D763">
        <v>23</v>
      </c>
      <c r="I763" s="26"/>
      <c r="J763" s="26"/>
      <c r="K763" s="26"/>
      <c r="L763" s="26"/>
    </row>
    <row r="764" spans="1:12" x14ac:dyDescent="0.25">
      <c r="A764">
        <v>34</v>
      </c>
      <c r="B764">
        <v>1</v>
      </c>
      <c r="C764">
        <v>192</v>
      </c>
      <c r="D764">
        <v>9</v>
      </c>
      <c r="I764" s="26"/>
      <c r="J764" s="26"/>
      <c r="K764" s="26"/>
      <c r="L764" s="26"/>
    </row>
    <row r="765" spans="1:12" x14ac:dyDescent="0.25">
      <c r="A765">
        <v>34</v>
      </c>
      <c r="B765">
        <v>1</v>
      </c>
      <c r="C765">
        <v>194</v>
      </c>
      <c r="D765">
        <v>4</v>
      </c>
      <c r="I765" s="26"/>
      <c r="J765" s="26"/>
      <c r="K765" s="26"/>
      <c r="L765" s="26"/>
    </row>
    <row r="766" spans="1:12" x14ac:dyDescent="0.25">
      <c r="A766">
        <v>34</v>
      </c>
      <c r="B766">
        <v>1</v>
      </c>
      <c r="C766">
        <v>196</v>
      </c>
      <c r="D766">
        <v>5</v>
      </c>
      <c r="I766" s="26"/>
      <c r="J766" s="26"/>
      <c r="K766" s="26"/>
      <c r="L766" s="26"/>
    </row>
    <row r="767" spans="1:12" x14ac:dyDescent="0.25">
      <c r="A767">
        <v>34</v>
      </c>
      <c r="B767">
        <v>1</v>
      </c>
      <c r="C767">
        <v>198</v>
      </c>
      <c r="D767">
        <v>2</v>
      </c>
      <c r="I767" s="26"/>
      <c r="J767" s="26"/>
      <c r="K767" s="26"/>
      <c r="L767" s="26"/>
    </row>
    <row r="768" spans="1:12" x14ac:dyDescent="0.25">
      <c r="A768">
        <v>34</v>
      </c>
      <c r="B768">
        <v>1</v>
      </c>
      <c r="C768">
        <v>199</v>
      </c>
      <c r="D768">
        <v>4</v>
      </c>
      <c r="I768" s="26"/>
      <c r="J768" s="26"/>
      <c r="K768" s="26"/>
      <c r="L768" s="26"/>
    </row>
    <row r="769" spans="1:12" x14ac:dyDescent="0.25">
      <c r="A769">
        <v>34</v>
      </c>
      <c r="B769">
        <v>1</v>
      </c>
      <c r="C769">
        <v>201</v>
      </c>
      <c r="D769">
        <v>2</v>
      </c>
      <c r="I769" s="26"/>
      <c r="J769" s="26"/>
      <c r="K769" s="26"/>
      <c r="L769" s="26"/>
    </row>
    <row r="770" spans="1:12" x14ac:dyDescent="0.25">
      <c r="A770">
        <v>34</v>
      </c>
      <c r="B770">
        <v>1</v>
      </c>
      <c r="C770">
        <v>202</v>
      </c>
      <c r="D770">
        <v>3</v>
      </c>
      <c r="I770" s="26"/>
      <c r="J770" s="26"/>
      <c r="K770" s="26"/>
      <c r="L770" s="26"/>
    </row>
    <row r="771" spans="1:12" x14ac:dyDescent="0.25">
      <c r="A771">
        <v>34</v>
      </c>
      <c r="B771">
        <v>1</v>
      </c>
      <c r="C771">
        <v>205</v>
      </c>
      <c r="D771">
        <v>2</v>
      </c>
      <c r="I771" s="26"/>
      <c r="J771" s="26"/>
      <c r="K771" s="26"/>
      <c r="L771" s="26"/>
    </row>
    <row r="772" spans="1:12" x14ac:dyDescent="0.25">
      <c r="A772">
        <v>34</v>
      </c>
      <c r="B772">
        <v>1</v>
      </c>
      <c r="C772">
        <v>208</v>
      </c>
      <c r="D772">
        <v>1</v>
      </c>
      <c r="I772" s="26"/>
      <c r="J772" s="26"/>
      <c r="K772" s="26"/>
      <c r="L772" s="26"/>
    </row>
    <row r="773" spans="1:12" x14ac:dyDescent="0.25">
      <c r="A773">
        <v>34</v>
      </c>
      <c r="B773">
        <v>1</v>
      </c>
      <c r="C773">
        <v>211</v>
      </c>
      <c r="D773">
        <v>3</v>
      </c>
      <c r="I773" s="26"/>
      <c r="J773" s="26"/>
      <c r="K773" s="26"/>
      <c r="L773" s="26"/>
    </row>
    <row r="774" spans="1:12" x14ac:dyDescent="0.25">
      <c r="A774">
        <v>34</v>
      </c>
      <c r="B774">
        <v>1</v>
      </c>
      <c r="C774">
        <v>214</v>
      </c>
      <c r="D774">
        <v>4</v>
      </c>
      <c r="I774" s="26"/>
      <c r="J774" s="26"/>
      <c r="K774" s="26"/>
      <c r="L774" s="26"/>
    </row>
    <row r="775" spans="1:12" x14ac:dyDescent="0.25">
      <c r="A775">
        <v>34</v>
      </c>
      <c r="B775">
        <v>1</v>
      </c>
      <c r="C775">
        <v>217</v>
      </c>
      <c r="D775">
        <v>2</v>
      </c>
      <c r="I775" s="26"/>
      <c r="J775" s="26"/>
      <c r="K775" s="26"/>
      <c r="L775" s="26"/>
    </row>
    <row r="776" spans="1:12" x14ac:dyDescent="0.25">
      <c r="A776">
        <v>34</v>
      </c>
      <c r="B776">
        <v>1</v>
      </c>
      <c r="C776">
        <v>223</v>
      </c>
      <c r="D776">
        <v>1</v>
      </c>
      <c r="I776" s="26"/>
      <c r="J776" s="26"/>
      <c r="K776" s="26"/>
      <c r="L776" s="26"/>
    </row>
    <row r="777" spans="1:12" x14ac:dyDescent="0.25">
      <c r="A777">
        <v>34</v>
      </c>
      <c r="B777">
        <v>1</v>
      </c>
      <c r="C777">
        <v>234</v>
      </c>
      <c r="D777">
        <v>2</v>
      </c>
      <c r="I777" s="26"/>
      <c r="J777" s="26"/>
      <c r="K777" s="26"/>
      <c r="L777" s="26"/>
    </row>
    <row r="778" spans="1:12" x14ac:dyDescent="0.25">
      <c r="A778">
        <v>35</v>
      </c>
      <c r="B778">
        <v>0</v>
      </c>
      <c r="C778">
        <v>195</v>
      </c>
      <c r="D778">
        <v>1</v>
      </c>
      <c r="I778" s="26"/>
      <c r="J778" s="26"/>
      <c r="K778" s="26"/>
      <c r="L778" s="26"/>
    </row>
    <row r="779" spans="1:12" x14ac:dyDescent="0.25">
      <c r="A779">
        <v>35</v>
      </c>
      <c r="B779">
        <v>0</v>
      </c>
      <c r="C779">
        <v>210</v>
      </c>
      <c r="D779">
        <v>211</v>
      </c>
      <c r="I779" s="26"/>
      <c r="J779" s="26"/>
      <c r="K779" s="26"/>
      <c r="L779" s="26"/>
    </row>
    <row r="780" spans="1:12" x14ac:dyDescent="0.25">
      <c r="A780">
        <v>35</v>
      </c>
      <c r="B780">
        <v>0</v>
      </c>
      <c r="C780">
        <v>211</v>
      </c>
      <c r="D780">
        <v>2</v>
      </c>
      <c r="I780" s="26"/>
      <c r="J780" s="26"/>
      <c r="K780" s="26"/>
      <c r="L780" s="26"/>
    </row>
    <row r="781" spans="1:12" x14ac:dyDescent="0.25">
      <c r="A781">
        <v>35</v>
      </c>
      <c r="B781">
        <v>0</v>
      </c>
      <c r="C781">
        <v>212</v>
      </c>
      <c r="D781">
        <v>1</v>
      </c>
      <c r="I781" s="26"/>
      <c r="J781" s="26"/>
      <c r="K781" s="26"/>
      <c r="L781" s="26"/>
    </row>
    <row r="782" spans="1:12" x14ac:dyDescent="0.25">
      <c r="A782">
        <v>35</v>
      </c>
      <c r="B782">
        <v>0</v>
      </c>
      <c r="C782">
        <v>213</v>
      </c>
      <c r="D782">
        <v>81</v>
      </c>
      <c r="I782" s="26"/>
      <c r="J782" s="26"/>
      <c r="K782" s="26"/>
      <c r="L782" s="26"/>
    </row>
    <row r="783" spans="1:12" x14ac:dyDescent="0.25">
      <c r="A783">
        <v>35</v>
      </c>
      <c r="B783">
        <v>0</v>
      </c>
      <c r="C783">
        <v>214</v>
      </c>
      <c r="D783">
        <v>2</v>
      </c>
      <c r="I783" s="26"/>
      <c r="J783" s="26"/>
      <c r="K783" s="26"/>
      <c r="L783" s="26"/>
    </row>
    <row r="784" spans="1:12" x14ac:dyDescent="0.25">
      <c r="A784">
        <v>35</v>
      </c>
      <c r="B784">
        <v>0</v>
      </c>
      <c r="C784">
        <v>215</v>
      </c>
      <c r="D784">
        <v>2</v>
      </c>
      <c r="I784" s="26"/>
      <c r="J784" s="26"/>
      <c r="K784" s="26"/>
      <c r="L784" s="26"/>
    </row>
    <row r="785" spans="1:12" x14ac:dyDescent="0.25">
      <c r="A785">
        <v>35</v>
      </c>
      <c r="B785">
        <v>0</v>
      </c>
      <c r="C785">
        <v>216</v>
      </c>
      <c r="D785">
        <v>78</v>
      </c>
      <c r="I785" s="26"/>
      <c r="J785" s="26"/>
      <c r="K785" s="26"/>
      <c r="L785" s="26"/>
    </row>
    <row r="786" spans="1:12" x14ac:dyDescent="0.25">
      <c r="A786">
        <v>35</v>
      </c>
      <c r="B786">
        <v>0</v>
      </c>
      <c r="C786">
        <v>218</v>
      </c>
      <c r="D786">
        <v>57</v>
      </c>
      <c r="I786" s="26"/>
      <c r="J786" s="26"/>
      <c r="K786" s="26"/>
      <c r="L786" s="26"/>
    </row>
    <row r="787" spans="1:12" x14ac:dyDescent="0.25">
      <c r="A787">
        <v>35</v>
      </c>
      <c r="B787">
        <v>0</v>
      </c>
      <c r="C787">
        <v>220</v>
      </c>
      <c r="D787">
        <v>38</v>
      </c>
      <c r="I787" s="26"/>
      <c r="J787" s="26"/>
      <c r="K787" s="26"/>
      <c r="L787" s="26"/>
    </row>
    <row r="788" spans="1:12" x14ac:dyDescent="0.25">
      <c r="A788">
        <v>35</v>
      </c>
      <c r="B788">
        <v>0</v>
      </c>
      <c r="C788">
        <v>221</v>
      </c>
      <c r="D788">
        <v>1</v>
      </c>
      <c r="I788" s="26"/>
      <c r="J788" s="26"/>
      <c r="K788" s="26"/>
      <c r="L788" s="26"/>
    </row>
    <row r="789" spans="1:12" x14ac:dyDescent="0.25">
      <c r="A789">
        <v>35</v>
      </c>
      <c r="B789">
        <v>0</v>
      </c>
      <c r="C789">
        <v>222</v>
      </c>
      <c r="D789">
        <v>21</v>
      </c>
      <c r="I789" s="26"/>
      <c r="J789" s="26"/>
      <c r="K789" s="26"/>
      <c r="L789" s="26"/>
    </row>
    <row r="790" spans="1:12" x14ac:dyDescent="0.25">
      <c r="A790">
        <v>35</v>
      </c>
      <c r="B790">
        <v>0</v>
      </c>
      <c r="C790">
        <v>224</v>
      </c>
      <c r="D790">
        <v>9</v>
      </c>
      <c r="I790" s="26"/>
      <c r="J790" s="26"/>
      <c r="K790" s="26"/>
      <c r="L790" s="26"/>
    </row>
    <row r="791" spans="1:12" x14ac:dyDescent="0.25">
      <c r="A791">
        <v>35</v>
      </c>
      <c r="B791">
        <v>0</v>
      </c>
      <c r="C791">
        <v>226</v>
      </c>
      <c r="D791">
        <v>3</v>
      </c>
      <c r="I791" s="26"/>
      <c r="J791" s="26"/>
      <c r="K791" s="26"/>
      <c r="L791" s="26"/>
    </row>
    <row r="792" spans="1:12" x14ac:dyDescent="0.25">
      <c r="A792">
        <v>35</v>
      </c>
      <c r="B792">
        <v>0</v>
      </c>
      <c r="C792">
        <v>230</v>
      </c>
      <c r="D792">
        <v>1</v>
      </c>
      <c r="I792" s="26"/>
      <c r="J792" s="26"/>
      <c r="K792" s="26"/>
      <c r="L792" s="26"/>
    </row>
    <row r="793" spans="1:12" x14ac:dyDescent="0.25">
      <c r="A793">
        <v>35</v>
      </c>
      <c r="B793">
        <v>0</v>
      </c>
      <c r="C793">
        <v>244</v>
      </c>
      <c r="D793">
        <v>56</v>
      </c>
      <c r="I793" s="26"/>
      <c r="J793" s="26"/>
      <c r="K793" s="26"/>
      <c r="L793" s="26"/>
    </row>
    <row r="794" spans="1:12" x14ac:dyDescent="0.25">
      <c r="A794">
        <v>35</v>
      </c>
      <c r="B794">
        <v>0</v>
      </c>
      <c r="C794">
        <v>247</v>
      </c>
      <c r="D794">
        <v>19</v>
      </c>
      <c r="I794" s="26"/>
      <c r="J794" s="26"/>
      <c r="K794" s="26"/>
      <c r="L794" s="26"/>
    </row>
    <row r="795" spans="1:12" x14ac:dyDescent="0.25">
      <c r="A795">
        <v>35</v>
      </c>
      <c r="B795">
        <v>0</v>
      </c>
      <c r="C795">
        <v>248</v>
      </c>
      <c r="D795">
        <v>2</v>
      </c>
      <c r="I795" s="26"/>
      <c r="J795" s="26"/>
      <c r="K795" s="26"/>
      <c r="L795" s="26"/>
    </row>
    <row r="796" spans="1:12" x14ac:dyDescent="0.25">
      <c r="A796">
        <v>35</v>
      </c>
      <c r="B796">
        <v>0</v>
      </c>
      <c r="C796">
        <v>249</v>
      </c>
      <c r="D796">
        <v>2</v>
      </c>
      <c r="I796" s="26"/>
      <c r="J796" s="26"/>
      <c r="K796" s="26"/>
      <c r="L796" s="26"/>
    </row>
    <row r="797" spans="1:12" x14ac:dyDescent="0.25">
      <c r="A797">
        <v>35</v>
      </c>
      <c r="B797">
        <v>0</v>
      </c>
      <c r="C797">
        <v>250</v>
      </c>
      <c r="D797">
        <v>10</v>
      </c>
      <c r="I797" s="26"/>
      <c r="J797" s="26"/>
      <c r="K797" s="26"/>
      <c r="L797" s="26"/>
    </row>
    <row r="798" spans="1:12" x14ac:dyDescent="0.25">
      <c r="A798">
        <v>35</v>
      </c>
      <c r="B798">
        <v>0</v>
      </c>
      <c r="C798">
        <v>252</v>
      </c>
      <c r="D798">
        <v>9</v>
      </c>
      <c r="I798" s="26"/>
      <c r="J798" s="26"/>
      <c r="K798" s="26"/>
      <c r="L798" s="26"/>
    </row>
    <row r="799" spans="1:12" x14ac:dyDescent="0.25">
      <c r="A799">
        <v>35</v>
      </c>
      <c r="B799">
        <v>0</v>
      </c>
      <c r="C799">
        <v>254</v>
      </c>
      <c r="D799">
        <v>4</v>
      </c>
      <c r="I799" s="26"/>
      <c r="J799" s="26"/>
      <c r="K799" s="26"/>
      <c r="L799" s="26"/>
    </row>
    <row r="800" spans="1:12" x14ac:dyDescent="0.25">
      <c r="A800">
        <v>35</v>
      </c>
      <c r="B800">
        <v>0</v>
      </c>
      <c r="C800">
        <v>258</v>
      </c>
      <c r="D800">
        <v>1</v>
      </c>
      <c r="I800" s="26"/>
      <c r="J800" s="26"/>
      <c r="K800" s="26"/>
      <c r="L800" s="26"/>
    </row>
    <row r="801" spans="1:12" x14ac:dyDescent="0.25">
      <c r="A801">
        <v>35</v>
      </c>
      <c r="B801">
        <v>0</v>
      </c>
      <c r="C801">
        <v>263</v>
      </c>
      <c r="D801">
        <v>1</v>
      </c>
      <c r="I801" s="26"/>
      <c r="J801" s="26"/>
      <c r="K801" s="26"/>
      <c r="L801" s="26"/>
    </row>
    <row r="802" spans="1:12" x14ac:dyDescent="0.25">
      <c r="A802">
        <v>35</v>
      </c>
      <c r="B802">
        <v>0</v>
      </c>
      <c r="C802">
        <v>270</v>
      </c>
      <c r="D802">
        <v>1</v>
      </c>
      <c r="I802" s="26"/>
      <c r="J802" s="26"/>
      <c r="K802" s="26"/>
      <c r="L802" s="26"/>
    </row>
    <row r="803" spans="1:12" x14ac:dyDescent="0.25">
      <c r="A803">
        <v>35</v>
      </c>
      <c r="B803">
        <v>0</v>
      </c>
      <c r="C803">
        <v>273</v>
      </c>
      <c r="D803">
        <v>2</v>
      </c>
      <c r="I803" s="26"/>
      <c r="J803" s="26"/>
      <c r="K803" s="26"/>
      <c r="L803" s="26"/>
    </row>
    <row r="804" spans="1:12" x14ac:dyDescent="0.25">
      <c r="A804">
        <v>35</v>
      </c>
      <c r="B804">
        <v>0</v>
      </c>
      <c r="C804">
        <v>280</v>
      </c>
      <c r="D804">
        <v>10</v>
      </c>
      <c r="I804" s="26"/>
      <c r="J804" s="26"/>
      <c r="K804" s="26"/>
      <c r="L804" s="26"/>
    </row>
    <row r="805" spans="1:12" x14ac:dyDescent="0.25">
      <c r="A805">
        <v>35</v>
      </c>
      <c r="B805">
        <v>0</v>
      </c>
      <c r="C805">
        <v>283</v>
      </c>
      <c r="D805">
        <v>2</v>
      </c>
      <c r="I805" s="26"/>
      <c r="J805" s="26"/>
      <c r="K805" s="26"/>
      <c r="L805" s="26"/>
    </row>
    <row r="806" spans="1:12" x14ac:dyDescent="0.25">
      <c r="A806">
        <v>35</v>
      </c>
      <c r="B806">
        <v>0</v>
      </c>
      <c r="C806">
        <v>284</v>
      </c>
      <c r="D806">
        <v>1</v>
      </c>
      <c r="I806" s="26"/>
      <c r="J806" s="26"/>
      <c r="K806" s="26"/>
      <c r="L806" s="26"/>
    </row>
    <row r="807" spans="1:12" x14ac:dyDescent="0.25">
      <c r="A807">
        <v>35</v>
      </c>
      <c r="B807">
        <v>0</v>
      </c>
      <c r="C807">
        <v>286</v>
      </c>
      <c r="D807">
        <v>3</v>
      </c>
      <c r="I807" s="26"/>
      <c r="J807" s="26"/>
      <c r="K807" s="26"/>
      <c r="L807" s="26"/>
    </row>
    <row r="808" spans="1:12" x14ac:dyDescent="0.25">
      <c r="A808">
        <v>35</v>
      </c>
      <c r="B808">
        <v>0</v>
      </c>
      <c r="C808">
        <v>288</v>
      </c>
      <c r="D808">
        <v>1</v>
      </c>
      <c r="I808" s="26"/>
      <c r="J808" s="26"/>
      <c r="K808" s="26"/>
      <c r="L808" s="26"/>
    </row>
    <row r="809" spans="1:12" x14ac:dyDescent="0.25">
      <c r="A809">
        <v>35</v>
      </c>
      <c r="B809">
        <v>0</v>
      </c>
      <c r="C809">
        <v>289</v>
      </c>
      <c r="D809">
        <v>1</v>
      </c>
      <c r="I809" s="26"/>
      <c r="J809" s="26"/>
      <c r="K809" s="26"/>
      <c r="L809" s="26"/>
    </row>
    <row r="810" spans="1:12" x14ac:dyDescent="0.25">
      <c r="A810">
        <v>35</v>
      </c>
      <c r="B810">
        <v>0</v>
      </c>
      <c r="C810">
        <v>290</v>
      </c>
      <c r="D810">
        <v>1</v>
      </c>
      <c r="I810" s="26"/>
      <c r="J810" s="26"/>
      <c r="K810" s="26"/>
      <c r="L810" s="26"/>
    </row>
    <row r="811" spans="1:12" x14ac:dyDescent="0.25">
      <c r="A811">
        <v>35</v>
      </c>
      <c r="B811">
        <v>0</v>
      </c>
      <c r="C811">
        <v>291</v>
      </c>
      <c r="D811">
        <v>1</v>
      </c>
      <c r="I811" s="26"/>
      <c r="J811" s="26"/>
      <c r="K811" s="26"/>
      <c r="L811" s="26"/>
    </row>
    <row r="812" spans="1:12" x14ac:dyDescent="0.25">
      <c r="A812">
        <v>35</v>
      </c>
      <c r="B812">
        <v>0</v>
      </c>
      <c r="C812">
        <v>294</v>
      </c>
      <c r="D812">
        <v>1</v>
      </c>
      <c r="I812" s="26"/>
      <c r="J812" s="26"/>
      <c r="K812" s="26"/>
      <c r="L812" s="26"/>
    </row>
    <row r="813" spans="1:12" x14ac:dyDescent="0.25">
      <c r="A813">
        <v>35</v>
      </c>
      <c r="B813">
        <v>0</v>
      </c>
      <c r="C813">
        <v>308</v>
      </c>
      <c r="D813">
        <v>2</v>
      </c>
      <c r="I813" s="26"/>
      <c r="J813" s="26"/>
      <c r="K813" s="26"/>
      <c r="L813" s="26"/>
    </row>
    <row r="814" spans="1:12" x14ac:dyDescent="0.25">
      <c r="A814">
        <v>35</v>
      </c>
      <c r="B814">
        <v>0</v>
      </c>
      <c r="C814">
        <v>311</v>
      </c>
      <c r="D814">
        <v>2</v>
      </c>
      <c r="I814" s="26"/>
      <c r="J814" s="26"/>
      <c r="K814" s="26"/>
      <c r="L814" s="26"/>
    </row>
    <row r="815" spans="1:12" x14ac:dyDescent="0.25">
      <c r="A815">
        <v>35</v>
      </c>
      <c r="B815">
        <v>0</v>
      </c>
      <c r="C815">
        <v>319</v>
      </c>
      <c r="D815">
        <v>2</v>
      </c>
      <c r="I815" s="26"/>
      <c r="J815" s="26"/>
      <c r="K815" s="26"/>
      <c r="L815" s="26"/>
    </row>
    <row r="816" spans="1:12" x14ac:dyDescent="0.25">
      <c r="A816">
        <v>35</v>
      </c>
      <c r="B816">
        <v>0</v>
      </c>
      <c r="C816">
        <v>330</v>
      </c>
      <c r="D816">
        <v>1</v>
      </c>
      <c r="I816" s="26"/>
      <c r="J816" s="26"/>
      <c r="K816" s="26"/>
      <c r="L816" s="26"/>
    </row>
    <row r="817" spans="1:12" x14ac:dyDescent="0.25">
      <c r="A817">
        <v>35</v>
      </c>
      <c r="B817">
        <v>0</v>
      </c>
      <c r="C817">
        <v>339</v>
      </c>
      <c r="D817">
        <v>1</v>
      </c>
      <c r="I817" s="26"/>
      <c r="J817" s="26"/>
      <c r="K817" s="26"/>
      <c r="L817" s="26"/>
    </row>
    <row r="818" spans="1:12" x14ac:dyDescent="0.25">
      <c r="A818">
        <v>35</v>
      </c>
      <c r="B818">
        <v>0</v>
      </c>
      <c r="C818">
        <v>354</v>
      </c>
      <c r="D818">
        <v>3</v>
      </c>
      <c r="I818" s="26"/>
      <c r="J818" s="26"/>
      <c r="K818" s="26"/>
      <c r="L818" s="26"/>
    </row>
    <row r="819" spans="1:12" x14ac:dyDescent="0.25">
      <c r="A819">
        <v>35</v>
      </c>
      <c r="B819">
        <v>0</v>
      </c>
      <c r="C819">
        <v>357</v>
      </c>
      <c r="D819">
        <v>1</v>
      </c>
      <c r="I819" s="26"/>
      <c r="J819" s="26"/>
      <c r="K819" s="26"/>
      <c r="L819" s="26"/>
    </row>
    <row r="820" spans="1:12" x14ac:dyDescent="0.25">
      <c r="A820">
        <v>35</v>
      </c>
      <c r="B820">
        <v>1</v>
      </c>
      <c r="C820">
        <v>1</v>
      </c>
      <c r="D820">
        <v>6</v>
      </c>
      <c r="I820" s="26"/>
      <c r="J820" s="26"/>
      <c r="K820" s="26"/>
      <c r="L820" s="26"/>
    </row>
    <row r="821" spans="1:12" x14ac:dyDescent="0.25">
      <c r="A821">
        <v>35</v>
      </c>
      <c r="B821">
        <v>1</v>
      </c>
      <c r="C821">
        <v>3</v>
      </c>
      <c r="D821">
        <v>5</v>
      </c>
      <c r="I821" s="26"/>
      <c r="J821" s="26"/>
      <c r="K821" s="26"/>
      <c r="L821" s="26"/>
    </row>
    <row r="822" spans="1:12" x14ac:dyDescent="0.25">
      <c r="A822">
        <v>35</v>
      </c>
      <c r="B822">
        <v>1</v>
      </c>
      <c r="C822">
        <v>5</v>
      </c>
      <c r="D822">
        <v>1</v>
      </c>
      <c r="I822" s="26"/>
      <c r="J822" s="26"/>
      <c r="K822" s="26"/>
      <c r="L822" s="26"/>
    </row>
    <row r="823" spans="1:12" x14ac:dyDescent="0.25">
      <c r="A823">
        <v>35</v>
      </c>
      <c r="B823">
        <v>1</v>
      </c>
      <c r="C823">
        <v>6</v>
      </c>
      <c r="D823">
        <v>18</v>
      </c>
      <c r="I823" s="26"/>
      <c r="J823" s="26"/>
      <c r="K823" s="26"/>
      <c r="L823" s="26"/>
    </row>
    <row r="824" spans="1:12" x14ac:dyDescent="0.25">
      <c r="A824">
        <v>35</v>
      </c>
      <c r="B824">
        <v>1</v>
      </c>
      <c r="C824">
        <v>9</v>
      </c>
      <c r="D824">
        <v>3</v>
      </c>
      <c r="I824" s="26"/>
      <c r="J824" s="26"/>
      <c r="K824" s="26"/>
      <c r="L824" s="26"/>
    </row>
    <row r="825" spans="1:12" x14ac:dyDescent="0.25">
      <c r="A825">
        <v>35</v>
      </c>
      <c r="B825">
        <v>1</v>
      </c>
      <c r="C825">
        <v>11</v>
      </c>
      <c r="D825">
        <v>2</v>
      </c>
      <c r="I825" s="26"/>
      <c r="J825" s="26"/>
      <c r="K825" s="26"/>
      <c r="L825" s="26"/>
    </row>
    <row r="826" spans="1:12" x14ac:dyDescent="0.25">
      <c r="A826">
        <v>35</v>
      </c>
      <c r="B826">
        <v>1</v>
      </c>
      <c r="C826">
        <v>14</v>
      </c>
      <c r="D826">
        <v>1</v>
      </c>
      <c r="I826" s="26"/>
      <c r="J826" s="26"/>
      <c r="K826" s="26"/>
      <c r="L826" s="26"/>
    </row>
    <row r="827" spans="1:12" x14ac:dyDescent="0.25">
      <c r="A827">
        <v>35</v>
      </c>
      <c r="B827">
        <v>1</v>
      </c>
      <c r="C827">
        <v>20</v>
      </c>
      <c r="D827">
        <v>2</v>
      </c>
      <c r="I827" s="26"/>
      <c r="J827" s="26"/>
      <c r="K827" s="26"/>
      <c r="L827" s="26"/>
    </row>
    <row r="828" spans="1:12" x14ac:dyDescent="0.25">
      <c r="A828">
        <v>35</v>
      </c>
      <c r="B828">
        <v>1</v>
      </c>
      <c r="C828">
        <v>22</v>
      </c>
      <c r="D828">
        <v>3</v>
      </c>
      <c r="I828" s="26"/>
      <c r="J828" s="26"/>
      <c r="K828" s="26"/>
      <c r="L828" s="26"/>
    </row>
    <row r="829" spans="1:12" x14ac:dyDescent="0.25">
      <c r="A829">
        <v>35</v>
      </c>
      <c r="B829">
        <v>1</v>
      </c>
      <c r="C829">
        <v>26</v>
      </c>
      <c r="D829">
        <v>1</v>
      </c>
      <c r="I829" s="26"/>
      <c r="J829" s="26"/>
      <c r="K829" s="26"/>
      <c r="L829" s="26"/>
    </row>
    <row r="830" spans="1:12" x14ac:dyDescent="0.25">
      <c r="A830">
        <v>35</v>
      </c>
      <c r="B830">
        <v>1</v>
      </c>
      <c r="C830">
        <v>30</v>
      </c>
      <c r="D830">
        <v>1</v>
      </c>
      <c r="I830" s="26"/>
      <c r="J830" s="26"/>
      <c r="K830" s="26"/>
      <c r="L830" s="26"/>
    </row>
    <row r="831" spans="1:12" x14ac:dyDescent="0.25">
      <c r="A831">
        <v>35</v>
      </c>
      <c r="B831">
        <v>1</v>
      </c>
      <c r="C831">
        <v>42</v>
      </c>
      <c r="D831">
        <v>127</v>
      </c>
      <c r="I831" s="26"/>
      <c r="J831" s="26"/>
      <c r="K831" s="26"/>
      <c r="L831" s="26"/>
    </row>
    <row r="832" spans="1:12" x14ac:dyDescent="0.25">
      <c r="A832">
        <v>35</v>
      </c>
      <c r="B832">
        <v>1</v>
      </c>
      <c r="C832">
        <v>72</v>
      </c>
      <c r="D832">
        <v>4</v>
      </c>
      <c r="I832" s="26"/>
      <c r="J832" s="26"/>
      <c r="K832" s="26"/>
      <c r="L832" s="26"/>
    </row>
    <row r="833" spans="1:12" x14ac:dyDescent="0.25">
      <c r="A833">
        <v>35</v>
      </c>
      <c r="B833">
        <v>1</v>
      </c>
      <c r="C833">
        <v>75</v>
      </c>
      <c r="D833">
        <v>1</v>
      </c>
      <c r="I833" s="26"/>
      <c r="J833" s="26"/>
      <c r="K833" s="26"/>
      <c r="L833" s="26"/>
    </row>
    <row r="834" spans="1:12" x14ac:dyDescent="0.25">
      <c r="A834">
        <v>35</v>
      </c>
      <c r="B834">
        <v>1</v>
      </c>
      <c r="C834">
        <v>92</v>
      </c>
      <c r="D834">
        <v>3</v>
      </c>
      <c r="I834" s="26"/>
      <c r="J834" s="26"/>
      <c r="K834" s="26"/>
      <c r="L834" s="26"/>
    </row>
    <row r="835" spans="1:12" x14ac:dyDescent="0.25">
      <c r="A835">
        <v>35</v>
      </c>
      <c r="B835">
        <v>1</v>
      </c>
      <c r="C835">
        <v>105</v>
      </c>
      <c r="D835">
        <v>6</v>
      </c>
      <c r="I835" s="26"/>
      <c r="J835" s="26"/>
      <c r="K835" s="26"/>
      <c r="L835" s="26"/>
    </row>
    <row r="836" spans="1:12" x14ac:dyDescent="0.25">
      <c r="A836">
        <v>35</v>
      </c>
      <c r="B836">
        <v>1</v>
      </c>
      <c r="C836">
        <v>106</v>
      </c>
      <c r="D836">
        <v>1</v>
      </c>
      <c r="I836" s="26"/>
      <c r="J836" s="26"/>
      <c r="K836" s="26"/>
      <c r="L836" s="26"/>
    </row>
    <row r="837" spans="1:12" x14ac:dyDescent="0.25">
      <c r="A837">
        <v>35</v>
      </c>
      <c r="B837">
        <v>1</v>
      </c>
      <c r="C837">
        <v>108</v>
      </c>
      <c r="D837">
        <v>210</v>
      </c>
      <c r="I837" s="26"/>
      <c r="J837" s="26"/>
      <c r="K837" s="26"/>
      <c r="L837" s="26"/>
    </row>
    <row r="838" spans="1:12" x14ac:dyDescent="0.25">
      <c r="A838">
        <v>35</v>
      </c>
      <c r="B838">
        <v>1</v>
      </c>
      <c r="C838">
        <v>109</v>
      </c>
      <c r="D838">
        <v>1</v>
      </c>
      <c r="I838" s="26"/>
      <c r="J838" s="26"/>
      <c r="K838" s="26"/>
      <c r="L838" s="26"/>
    </row>
    <row r="839" spans="1:12" x14ac:dyDescent="0.25">
      <c r="A839">
        <v>35</v>
      </c>
      <c r="B839">
        <v>1</v>
      </c>
      <c r="C839">
        <v>110</v>
      </c>
      <c r="D839">
        <v>3</v>
      </c>
      <c r="I839" s="26"/>
      <c r="J839" s="26"/>
      <c r="K839" s="26"/>
      <c r="L839" s="26"/>
    </row>
    <row r="840" spans="1:12" x14ac:dyDescent="0.25">
      <c r="A840">
        <v>35</v>
      </c>
      <c r="B840">
        <v>1</v>
      </c>
      <c r="C840">
        <v>111</v>
      </c>
      <c r="D840">
        <v>91</v>
      </c>
      <c r="I840" s="26"/>
      <c r="J840" s="26"/>
      <c r="K840" s="26"/>
      <c r="L840" s="26"/>
    </row>
    <row r="841" spans="1:12" x14ac:dyDescent="0.25">
      <c r="A841">
        <v>35</v>
      </c>
      <c r="B841">
        <v>1</v>
      </c>
      <c r="C841">
        <v>112</v>
      </c>
      <c r="D841">
        <v>2</v>
      </c>
      <c r="I841" s="26"/>
      <c r="J841" s="26"/>
      <c r="K841" s="26"/>
      <c r="L841" s="26"/>
    </row>
    <row r="842" spans="1:12" x14ac:dyDescent="0.25">
      <c r="A842">
        <v>35</v>
      </c>
      <c r="B842">
        <v>1</v>
      </c>
      <c r="C842">
        <v>113</v>
      </c>
      <c r="D842">
        <v>5</v>
      </c>
      <c r="I842" s="26"/>
      <c r="J842" s="26"/>
      <c r="K842" s="26"/>
      <c r="L842" s="26"/>
    </row>
    <row r="843" spans="1:12" x14ac:dyDescent="0.25">
      <c r="A843">
        <v>35</v>
      </c>
      <c r="B843">
        <v>1</v>
      </c>
      <c r="C843">
        <v>114</v>
      </c>
      <c r="D843">
        <v>17</v>
      </c>
      <c r="I843" s="26"/>
      <c r="J843" s="26"/>
      <c r="K843" s="26"/>
      <c r="L843" s="26"/>
    </row>
    <row r="844" spans="1:12" x14ac:dyDescent="0.25">
      <c r="A844">
        <v>35</v>
      </c>
      <c r="B844">
        <v>1</v>
      </c>
      <c r="C844">
        <v>115</v>
      </c>
      <c r="D844">
        <v>2</v>
      </c>
      <c r="I844" s="26"/>
      <c r="J844" s="26"/>
      <c r="K844" s="26"/>
      <c r="L844" s="26"/>
    </row>
    <row r="845" spans="1:12" x14ac:dyDescent="0.25">
      <c r="A845">
        <v>35</v>
      </c>
      <c r="B845">
        <v>1</v>
      </c>
      <c r="C845">
        <v>116</v>
      </c>
      <c r="D845">
        <v>26</v>
      </c>
      <c r="I845" s="26"/>
      <c r="J845" s="26"/>
      <c r="K845" s="26"/>
      <c r="L845" s="26"/>
    </row>
    <row r="846" spans="1:12" x14ac:dyDescent="0.25">
      <c r="A846">
        <v>35</v>
      </c>
      <c r="B846">
        <v>1</v>
      </c>
      <c r="C846">
        <v>118</v>
      </c>
      <c r="D846">
        <v>18</v>
      </c>
      <c r="I846" s="26"/>
      <c r="J846" s="26"/>
      <c r="K846" s="26"/>
      <c r="L846" s="26"/>
    </row>
    <row r="847" spans="1:12" x14ac:dyDescent="0.25">
      <c r="A847">
        <v>35</v>
      </c>
      <c r="B847">
        <v>1</v>
      </c>
      <c r="C847">
        <v>119</v>
      </c>
      <c r="D847">
        <v>2</v>
      </c>
      <c r="I847" s="26"/>
      <c r="J847" s="26"/>
      <c r="K847" s="26"/>
      <c r="L847" s="26"/>
    </row>
    <row r="848" spans="1:12" x14ac:dyDescent="0.25">
      <c r="A848">
        <v>35</v>
      </c>
      <c r="B848">
        <v>1</v>
      </c>
      <c r="C848">
        <v>120</v>
      </c>
      <c r="D848">
        <v>8</v>
      </c>
      <c r="I848" s="26"/>
      <c r="J848" s="26"/>
      <c r="K848" s="26"/>
      <c r="L848" s="26"/>
    </row>
    <row r="849" spans="1:12" x14ac:dyDescent="0.25">
      <c r="A849">
        <v>35</v>
      </c>
      <c r="B849">
        <v>1</v>
      </c>
      <c r="C849">
        <v>122</v>
      </c>
      <c r="D849">
        <v>13</v>
      </c>
      <c r="I849" s="26"/>
      <c r="J849" s="26"/>
      <c r="K849" s="26"/>
      <c r="L849" s="26"/>
    </row>
    <row r="850" spans="1:12" x14ac:dyDescent="0.25">
      <c r="A850">
        <v>35</v>
      </c>
      <c r="B850">
        <v>1</v>
      </c>
      <c r="C850">
        <v>124</v>
      </c>
      <c r="D850">
        <v>10</v>
      </c>
      <c r="I850" s="26"/>
      <c r="J850" s="26"/>
      <c r="K850" s="26"/>
      <c r="L850" s="26"/>
    </row>
    <row r="851" spans="1:12" x14ac:dyDescent="0.25">
      <c r="A851">
        <v>35</v>
      </c>
      <c r="B851">
        <v>1</v>
      </c>
      <c r="C851">
        <v>126</v>
      </c>
      <c r="D851">
        <v>5</v>
      </c>
      <c r="I851" s="26"/>
      <c r="J851" s="26"/>
      <c r="K851" s="26"/>
      <c r="L851" s="26"/>
    </row>
    <row r="852" spans="1:12" x14ac:dyDescent="0.25">
      <c r="A852">
        <v>35</v>
      </c>
      <c r="B852">
        <v>1</v>
      </c>
      <c r="C852">
        <v>128</v>
      </c>
      <c r="D852">
        <v>6</v>
      </c>
      <c r="I852" s="26"/>
      <c r="J852" s="26"/>
      <c r="K852" s="26"/>
      <c r="L852" s="26"/>
    </row>
    <row r="853" spans="1:12" x14ac:dyDescent="0.25">
      <c r="A853">
        <v>35</v>
      </c>
      <c r="B853">
        <v>1</v>
      </c>
      <c r="C853">
        <v>130</v>
      </c>
      <c r="D853">
        <v>2</v>
      </c>
      <c r="I853" s="26"/>
      <c r="J853" s="26"/>
      <c r="K853" s="26"/>
      <c r="L853" s="26"/>
    </row>
    <row r="854" spans="1:12" x14ac:dyDescent="0.25">
      <c r="A854">
        <v>35</v>
      </c>
      <c r="B854">
        <v>1</v>
      </c>
      <c r="C854">
        <v>132</v>
      </c>
      <c r="D854">
        <v>3</v>
      </c>
      <c r="I854" s="26"/>
      <c r="J854" s="26"/>
      <c r="K854" s="26"/>
      <c r="L854" s="26"/>
    </row>
    <row r="855" spans="1:12" x14ac:dyDescent="0.25">
      <c r="A855">
        <v>35</v>
      </c>
      <c r="B855">
        <v>1</v>
      </c>
      <c r="C855">
        <v>136</v>
      </c>
      <c r="D855">
        <v>3</v>
      </c>
      <c r="I855" s="26"/>
      <c r="J855" s="26"/>
      <c r="K855" s="26"/>
      <c r="L855" s="26"/>
    </row>
    <row r="856" spans="1:12" x14ac:dyDescent="0.25">
      <c r="A856">
        <v>35</v>
      </c>
      <c r="B856">
        <v>1</v>
      </c>
      <c r="C856">
        <v>138</v>
      </c>
      <c r="D856">
        <v>1</v>
      </c>
      <c r="I856" s="26"/>
      <c r="J856" s="26"/>
      <c r="K856" s="26"/>
      <c r="L856" s="26"/>
    </row>
    <row r="857" spans="1:12" x14ac:dyDescent="0.25">
      <c r="A857">
        <v>35</v>
      </c>
      <c r="B857">
        <v>1</v>
      </c>
      <c r="C857">
        <v>140</v>
      </c>
      <c r="D857">
        <v>1</v>
      </c>
      <c r="I857" s="26"/>
      <c r="J857" s="26"/>
      <c r="K857" s="26"/>
      <c r="L857" s="26"/>
    </row>
    <row r="858" spans="1:12" x14ac:dyDescent="0.25">
      <c r="A858">
        <v>35</v>
      </c>
      <c r="B858">
        <v>1</v>
      </c>
      <c r="C858">
        <v>142</v>
      </c>
      <c r="D858">
        <v>1</v>
      </c>
      <c r="I858" s="26"/>
      <c r="J858" s="26"/>
      <c r="K858" s="26"/>
      <c r="L858" s="26"/>
    </row>
    <row r="859" spans="1:12" x14ac:dyDescent="0.25">
      <c r="A859">
        <v>35</v>
      </c>
      <c r="B859">
        <v>1</v>
      </c>
      <c r="C859">
        <v>149</v>
      </c>
      <c r="D859">
        <v>14</v>
      </c>
      <c r="I859" s="26"/>
      <c r="J859" s="26"/>
      <c r="K859" s="26"/>
      <c r="L859" s="26"/>
    </row>
    <row r="860" spans="1:12" x14ac:dyDescent="0.25">
      <c r="A860">
        <v>35</v>
      </c>
      <c r="B860">
        <v>1</v>
      </c>
      <c r="C860">
        <v>151</v>
      </c>
      <c r="D860">
        <v>1</v>
      </c>
      <c r="I860" s="26"/>
      <c r="J860" s="26"/>
      <c r="K860" s="26"/>
      <c r="L860" s="26"/>
    </row>
    <row r="861" spans="1:12" x14ac:dyDescent="0.25">
      <c r="A861">
        <v>35</v>
      </c>
      <c r="B861">
        <v>1</v>
      </c>
      <c r="C861">
        <v>159</v>
      </c>
      <c r="D861">
        <v>1</v>
      </c>
      <c r="I861" s="26"/>
      <c r="J861" s="26"/>
      <c r="K861" s="26"/>
      <c r="L861" s="26"/>
    </row>
    <row r="862" spans="1:12" x14ac:dyDescent="0.25">
      <c r="A862">
        <v>35</v>
      </c>
      <c r="B862">
        <v>1</v>
      </c>
      <c r="C862">
        <v>160</v>
      </c>
      <c r="D862">
        <v>5</v>
      </c>
      <c r="I862" s="26"/>
      <c r="J862" s="26"/>
      <c r="K862" s="26"/>
      <c r="L862" s="26"/>
    </row>
    <row r="863" spans="1:12" x14ac:dyDescent="0.25">
      <c r="A863">
        <v>35</v>
      </c>
      <c r="B863">
        <v>1</v>
      </c>
      <c r="C863">
        <v>161</v>
      </c>
      <c r="D863">
        <v>76</v>
      </c>
      <c r="I863" s="26"/>
      <c r="J863" s="26"/>
      <c r="K863" s="26"/>
      <c r="L863" s="26"/>
    </row>
    <row r="864" spans="1:12" x14ac:dyDescent="0.25">
      <c r="A864">
        <v>35</v>
      </c>
      <c r="B864">
        <v>1</v>
      </c>
      <c r="C864">
        <v>163</v>
      </c>
      <c r="D864">
        <v>1</v>
      </c>
      <c r="I864" s="26"/>
      <c r="J864" s="26"/>
      <c r="K864" s="26"/>
      <c r="L864" s="26"/>
    </row>
    <row r="865" spans="1:12" x14ac:dyDescent="0.25">
      <c r="A865">
        <v>35</v>
      </c>
      <c r="B865">
        <v>1</v>
      </c>
      <c r="C865">
        <v>164</v>
      </c>
      <c r="D865">
        <v>1578</v>
      </c>
      <c r="I865" s="26"/>
      <c r="J865" s="26"/>
      <c r="K865" s="26"/>
      <c r="L865" s="26"/>
    </row>
    <row r="866" spans="1:12" x14ac:dyDescent="0.25">
      <c r="A866">
        <v>35</v>
      </c>
      <c r="B866">
        <v>1</v>
      </c>
      <c r="C866">
        <v>165</v>
      </c>
      <c r="D866">
        <v>5</v>
      </c>
      <c r="I866" s="26"/>
      <c r="J866" s="26"/>
      <c r="K866" s="26"/>
      <c r="L866" s="26"/>
    </row>
    <row r="867" spans="1:12" x14ac:dyDescent="0.25">
      <c r="A867">
        <v>35</v>
      </c>
      <c r="B867">
        <v>1</v>
      </c>
      <c r="C867">
        <v>166</v>
      </c>
      <c r="D867">
        <v>32</v>
      </c>
      <c r="I867" s="26"/>
      <c r="J867" s="26"/>
      <c r="K867" s="26"/>
      <c r="L867" s="26"/>
    </row>
    <row r="868" spans="1:12" x14ac:dyDescent="0.25">
      <c r="A868">
        <v>35</v>
      </c>
      <c r="B868">
        <v>1</v>
      </c>
      <c r="C868">
        <v>167</v>
      </c>
      <c r="D868">
        <v>749</v>
      </c>
      <c r="I868" s="26"/>
      <c r="J868" s="26"/>
      <c r="K868" s="26"/>
      <c r="L868" s="26"/>
    </row>
    <row r="869" spans="1:12" x14ac:dyDescent="0.25">
      <c r="A869">
        <v>35</v>
      </c>
      <c r="B869">
        <v>1</v>
      </c>
      <c r="C869">
        <v>168</v>
      </c>
      <c r="D869">
        <v>23</v>
      </c>
      <c r="I869" s="26"/>
      <c r="J869" s="26"/>
      <c r="K869" s="26"/>
      <c r="L869" s="26"/>
    </row>
    <row r="870" spans="1:12" x14ac:dyDescent="0.25">
      <c r="A870">
        <v>35</v>
      </c>
      <c r="B870">
        <v>1</v>
      </c>
      <c r="C870">
        <v>169</v>
      </c>
      <c r="D870">
        <v>79</v>
      </c>
      <c r="I870" s="26"/>
      <c r="J870" s="26"/>
      <c r="K870" s="26"/>
      <c r="L870" s="26"/>
    </row>
    <row r="871" spans="1:12" x14ac:dyDescent="0.25">
      <c r="A871">
        <v>35</v>
      </c>
      <c r="B871">
        <v>1</v>
      </c>
      <c r="C871">
        <v>170</v>
      </c>
      <c r="D871">
        <v>217</v>
      </c>
      <c r="I871" s="26"/>
      <c r="J871" s="26"/>
      <c r="K871" s="26"/>
      <c r="L871" s="26"/>
    </row>
    <row r="872" spans="1:12" x14ac:dyDescent="0.25">
      <c r="A872">
        <v>35</v>
      </c>
      <c r="B872">
        <v>1</v>
      </c>
      <c r="C872">
        <v>171</v>
      </c>
      <c r="D872">
        <v>40</v>
      </c>
      <c r="I872" s="26"/>
      <c r="J872" s="26"/>
      <c r="K872" s="26"/>
      <c r="L872" s="26"/>
    </row>
    <row r="873" spans="1:12" x14ac:dyDescent="0.25">
      <c r="A873">
        <v>35</v>
      </c>
      <c r="B873">
        <v>1</v>
      </c>
      <c r="C873">
        <v>172</v>
      </c>
      <c r="D873">
        <v>560</v>
      </c>
      <c r="I873" s="26"/>
      <c r="J873" s="26"/>
      <c r="K873" s="26"/>
      <c r="L873" s="26"/>
    </row>
    <row r="874" spans="1:12" x14ac:dyDescent="0.25">
      <c r="A874">
        <v>35</v>
      </c>
      <c r="B874">
        <v>1</v>
      </c>
      <c r="C874">
        <v>173</v>
      </c>
      <c r="D874">
        <v>36</v>
      </c>
      <c r="I874" s="26"/>
      <c r="J874" s="26"/>
      <c r="K874" s="26"/>
      <c r="L874" s="26"/>
    </row>
    <row r="875" spans="1:12" x14ac:dyDescent="0.25">
      <c r="A875">
        <v>35</v>
      </c>
      <c r="B875">
        <v>1</v>
      </c>
      <c r="C875">
        <v>174</v>
      </c>
      <c r="D875">
        <v>552</v>
      </c>
      <c r="I875" s="26"/>
      <c r="J875" s="26"/>
      <c r="K875" s="26"/>
      <c r="L875" s="26"/>
    </row>
    <row r="876" spans="1:12" x14ac:dyDescent="0.25">
      <c r="A876">
        <v>35</v>
      </c>
      <c r="B876">
        <v>1</v>
      </c>
      <c r="C876">
        <v>175</v>
      </c>
      <c r="D876">
        <v>28</v>
      </c>
      <c r="I876" s="26"/>
      <c r="J876" s="26"/>
      <c r="K876" s="26"/>
      <c r="L876" s="26"/>
    </row>
    <row r="877" spans="1:12" x14ac:dyDescent="0.25">
      <c r="A877">
        <v>35</v>
      </c>
      <c r="B877">
        <v>1</v>
      </c>
      <c r="C877">
        <v>176</v>
      </c>
      <c r="D877">
        <v>539</v>
      </c>
      <c r="I877" s="26"/>
      <c r="J877" s="26"/>
      <c r="K877" s="26"/>
      <c r="L877" s="26"/>
    </row>
    <row r="878" spans="1:12" x14ac:dyDescent="0.25">
      <c r="A878">
        <v>35</v>
      </c>
      <c r="B878">
        <v>1</v>
      </c>
      <c r="C878">
        <v>177</v>
      </c>
      <c r="D878">
        <v>11</v>
      </c>
      <c r="I878" s="26"/>
      <c r="J878" s="26"/>
      <c r="K878" s="26"/>
      <c r="L878" s="26"/>
    </row>
    <row r="879" spans="1:12" x14ac:dyDescent="0.25">
      <c r="A879">
        <v>35</v>
      </c>
      <c r="B879">
        <v>1</v>
      </c>
      <c r="C879">
        <v>178</v>
      </c>
      <c r="D879">
        <v>451</v>
      </c>
      <c r="I879" s="26"/>
      <c r="J879" s="26"/>
      <c r="K879" s="26"/>
      <c r="L879" s="26"/>
    </row>
    <row r="880" spans="1:12" x14ac:dyDescent="0.25">
      <c r="A880">
        <v>35</v>
      </c>
      <c r="B880">
        <v>1</v>
      </c>
      <c r="C880">
        <v>179</v>
      </c>
      <c r="D880">
        <v>15</v>
      </c>
      <c r="I880" s="26"/>
      <c r="J880" s="26"/>
      <c r="K880" s="26"/>
      <c r="L880" s="26"/>
    </row>
    <row r="881" spans="1:12" x14ac:dyDescent="0.25">
      <c r="A881">
        <v>35</v>
      </c>
      <c r="B881">
        <v>1</v>
      </c>
      <c r="C881">
        <v>180</v>
      </c>
      <c r="D881">
        <v>325</v>
      </c>
      <c r="I881" s="26"/>
      <c r="J881" s="26"/>
      <c r="K881" s="26"/>
      <c r="L881" s="26"/>
    </row>
    <row r="882" spans="1:12" x14ac:dyDescent="0.25">
      <c r="A882">
        <v>35</v>
      </c>
      <c r="B882">
        <v>1</v>
      </c>
      <c r="C882">
        <v>181</v>
      </c>
      <c r="D882">
        <v>12</v>
      </c>
      <c r="I882" s="26"/>
      <c r="J882" s="26"/>
      <c r="K882" s="26"/>
      <c r="L882" s="26"/>
    </row>
    <row r="883" spans="1:12" x14ac:dyDescent="0.25">
      <c r="A883">
        <v>35</v>
      </c>
      <c r="B883">
        <v>1</v>
      </c>
      <c r="C883">
        <v>182</v>
      </c>
      <c r="D883">
        <v>368</v>
      </c>
      <c r="I883" s="26"/>
      <c r="J883" s="26"/>
      <c r="K883" s="26"/>
      <c r="L883" s="26"/>
    </row>
    <row r="884" spans="1:12" x14ac:dyDescent="0.25">
      <c r="A884">
        <v>35</v>
      </c>
      <c r="B884">
        <v>1</v>
      </c>
      <c r="C884">
        <v>183</v>
      </c>
      <c r="D884">
        <v>8</v>
      </c>
      <c r="I884" s="26"/>
      <c r="J884" s="26"/>
      <c r="K884" s="26"/>
      <c r="L884" s="26"/>
    </row>
    <row r="885" spans="1:12" x14ac:dyDescent="0.25">
      <c r="A885">
        <v>35</v>
      </c>
      <c r="B885">
        <v>1</v>
      </c>
      <c r="C885">
        <v>184</v>
      </c>
      <c r="D885">
        <v>223</v>
      </c>
      <c r="I885" s="26"/>
      <c r="J885" s="26"/>
      <c r="K885" s="26"/>
      <c r="L885" s="26"/>
    </row>
    <row r="886" spans="1:12" x14ac:dyDescent="0.25">
      <c r="A886">
        <v>35</v>
      </c>
      <c r="B886">
        <v>1</v>
      </c>
      <c r="C886">
        <v>185</v>
      </c>
      <c r="D886">
        <v>3</v>
      </c>
      <c r="I886" s="26"/>
      <c r="J886" s="26"/>
      <c r="K886" s="26"/>
      <c r="L886" s="26"/>
    </row>
    <row r="887" spans="1:12" x14ac:dyDescent="0.25">
      <c r="A887">
        <v>35</v>
      </c>
      <c r="B887">
        <v>1</v>
      </c>
      <c r="C887">
        <v>186</v>
      </c>
      <c r="D887">
        <v>198</v>
      </c>
      <c r="I887" s="26"/>
      <c r="J887" s="26"/>
      <c r="K887" s="26"/>
      <c r="L887" s="26"/>
    </row>
    <row r="888" spans="1:12" x14ac:dyDescent="0.25">
      <c r="A888">
        <v>35</v>
      </c>
      <c r="B888">
        <v>1</v>
      </c>
      <c r="C888">
        <v>187</v>
      </c>
      <c r="D888">
        <v>3</v>
      </c>
      <c r="I888" s="26"/>
      <c r="J888" s="26"/>
      <c r="K888" s="26"/>
      <c r="L888" s="26"/>
    </row>
    <row r="889" spans="1:12" x14ac:dyDescent="0.25">
      <c r="A889">
        <v>35</v>
      </c>
      <c r="B889">
        <v>1</v>
      </c>
      <c r="C889">
        <v>188</v>
      </c>
      <c r="D889">
        <v>89</v>
      </c>
      <c r="I889" s="26"/>
      <c r="J889" s="26"/>
      <c r="K889" s="26"/>
      <c r="L889" s="26"/>
    </row>
    <row r="890" spans="1:12" x14ac:dyDescent="0.25">
      <c r="A890">
        <v>35</v>
      </c>
      <c r="B890">
        <v>1</v>
      </c>
      <c r="C890">
        <v>189</v>
      </c>
      <c r="D890">
        <v>2</v>
      </c>
      <c r="I890" s="26"/>
      <c r="J890" s="26"/>
      <c r="K890" s="26"/>
      <c r="L890" s="26"/>
    </row>
    <row r="891" spans="1:12" x14ac:dyDescent="0.25">
      <c r="A891">
        <v>35</v>
      </c>
      <c r="B891">
        <v>1</v>
      </c>
      <c r="C891">
        <v>190</v>
      </c>
      <c r="D891">
        <v>49</v>
      </c>
      <c r="I891" s="26"/>
      <c r="J891" s="26"/>
      <c r="K891" s="26"/>
      <c r="L891" s="26"/>
    </row>
    <row r="892" spans="1:12" x14ac:dyDescent="0.25">
      <c r="A892">
        <v>35</v>
      </c>
      <c r="B892">
        <v>1</v>
      </c>
      <c r="C892">
        <v>192</v>
      </c>
      <c r="D892">
        <v>50</v>
      </c>
      <c r="I892" s="26"/>
      <c r="J892" s="26"/>
      <c r="K892" s="26"/>
      <c r="L892" s="26"/>
    </row>
    <row r="893" spans="1:12" x14ac:dyDescent="0.25">
      <c r="A893">
        <v>35</v>
      </c>
      <c r="B893">
        <v>1</v>
      </c>
      <c r="C893">
        <v>193</v>
      </c>
      <c r="D893">
        <v>2</v>
      </c>
      <c r="I893" s="26"/>
      <c r="J893" s="26"/>
      <c r="K893" s="26"/>
      <c r="L893" s="26"/>
    </row>
    <row r="894" spans="1:12" x14ac:dyDescent="0.25">
      <c r="A894">
        <v>35</v>
      </c>
      <c r="B894">
        <v>1</v>
      </c>
      <c r="C894">
        <v>194</v>
      </c>
      <c r="D894">
        <v>10</v>
      </c>
      <c r="I894" s="26"/>
      <c r="J894" s="26"/>
      <c r="K894" s="26"/>
      <c r="L894" s="26"/>
    </row>
    <row r="895" spans="1:12" x14ac:dyDescent="0.25">
      <c r="A895">
        <v>35</v>
      </c>
      <c r="B895">
        <v>1</v>
      </c>
      <c r="C895">
        <v>196</v>
      </c>
      <c r="D895">
        <v>6</v>
      </c>
      <c r="I895" s="26"/>
      <c r="J895" s="26"/>
      <c r="K895" s="26"/>
      <c r="L895" s="26"/>
    </row>
    <row r="896" spans="1:12" x14ac:dyDescent="0.25">
      <c r="A896">
        <v>35</v>
      </c>
      <c r="B896">
        <v>1</v>
      </c>
      <c r="C896">
        <v>198</v>
      </c>
      <c r="D896">
        <v>14</v>
      </c>
      <c r="I896" s="26"/>
      <c r="J896" s="26"/>
      <c r="K896" s="26"/>
      <c r="L896" s="26"/>
    </row>
    <row r="897" spans="1:12" x14ac:dyDescent="0.25">
      <c r="A897">
        <v>35</v>
      </c>
      <c r="B897">
        <v>1</v>
      </c>
      <c r="C897">
        <v>199</v>
      </c>
      <c r="D897">
        <v>2</v>
      </c>
      <c r="I897" s="26"/>
      <c r="J897" s="26"/>
      <c r="K897" s="26"/>
      <c r="L897" s="26"/>
    </row>
    <row r="898" spans="1:12" x14ac:dyDescent="0.25">
      <c r="A898">
        <v>35</v>
      </c>
      <c r="B898">
        <v>1</v>
      </c>
      <c r="C898">
        <v>200</v>
      </c>
      <c r="D898">
        <v>5</v>
      </c>
      <c r="I898" s="26"/>
      <c r="J898" s="26"/>
      <c r="K898" s="26"/>
      <c r="L898" s="26"/>
    </row>
    <row r="899" spans="1:12" x14ac:dyDescent="0.25">
      <c r="A899">
        <v>35</v>
      </c>
      <c r="B899">
        <v>1</v>
      </c>
      <c r="C899">
        <v>201</v>
      </c>
      <c r="D899">
        <v>1</v>
      </c>
      <c r="I899" s="26"/>
      <c r="J899" s="26"/>
      <c r="K899" s="26"/>
      <c r="L899" s="26"/>
    </row>
    <row r="900" spans="1:12" x14ac:dyDescent="0.25">
      <c r="A900">
        <v>35</v>
      </c>
      <c r="B900">
        <v>1</v>
      </c>
      <c r="C900">
        <v>202</v>
      </c>
      <c r="D900">
        <v>3</v>
      </c>
      <c r="I900" s="26"/>
      <c r="J900" s="26"/>
      <c r="K900" s="26"/>
      <c r="L900" s="26"/>
    </row>
    <row r="901" spans="1:12" x14ac:dyDescent="0.25">
      <c r="A901">
        <v>35</v>
      </c>
      <c r="B901">
        <v>1</v>
      </c>
      <c r="C901">
        <v>203</v>
      </c>
      <c r="D901">
        <v>1</v>
      </c>
      <c r="I901" s="26"/>
      <c r="J901" s="26"/>
      <c r="K901" s="26"/>
      <c r="L901" s="26"/>
    </row>
    <row r="902" spans="1:12" x14ac:dyDescent="0.25">
      <c r="A902">
        <v>35</v>
      </c>
      <c r="B902">
        <v>1</v>
      </c>
      <c r="C902">
        <v>205</v>
      </c>
      <c r="D902">
        <v>3</v>
      </c>
      <c r="I902" s="26"/>
      <c r="J902" s="26"/>
      <c r="K902" s="26"/>
      <c r="L902" s="26"/>
    </row>
    <row r="903" spans="1:12" x14ac:dyDescent="0.25">
      <c r="A903">
        <v>35</v>
      </c>
      <c r="B903">
        <v>1</v>
      </c>
      <c r="C903">
        <v>206</v>
      </c>
      <c r="D903">
        <v>1</v>
      </c>
      <c r="I903" s="26"/>
      <c r="J903" s="26"/>
      <c r="K903" s="26"/>
      <c r="L903" s="26"/>
    </row>
    <row r="904" spans="1:12" x14ac:dyDescent="0.25">
      <c r="A904">
        <v>35</v>
      </c>
      <c r="B904">
        <v>1</v>
      </c>
      <c r="C904">
        <v>208</v>
      </c>
      <c r="D904">
        <v>2</v>
      </c>
      <c r="I904" s="26"/>
      <c r="J904" s="26"/>
      <c r="K904" s="26"/>
      <c r="L904" s="26"/>
    </row>
    <row r="905" spans="1:12" x14ac:dyDescent="0.25">
      <c r="A905">
        <v>35</v>
      </c>
      <c r="B905">
        <v>1</v>
      </c>
      <c r="C905">
        <v>211</v>
      </c>
      <c r="D905">
        <v>4</v>
      </c>
      <c r="I905" s="26"/>
      <c r="J905" s="26"/>
      <c r="K905" s="26"/>
      <c r="L905" s="26"/>
    </row>
    <row r="906" spans="1:12" x14ac:dyDescent="0.25">
      <c r="A906">
        <v>35</v>
      </c>
      <c r="B906">
        <v>1</v>
      </c>
      <c r="C906">
        <v>213</v>
      </c>
      <c r="D906">
        <v>1</v>
      </c>
      <c r="I906" s="26"/>
      <c r="J906" s="26"/>
      <c r="K906" s="26"/>
      <c r="L906" s="26"/>
    </row>
    <row r="907" spans="1:12" x14ac:dyDescent="0.25">
      <c r="A907">
        <v>35</v>
      </c>
      <c r="B907">
        <v>1</v>
      </c>
      <c r="C907">
        <v>214</v>
      </c>
      <c r="D907">
        <v>3</v>
      </c>
      <c r="I907" s="26"/>
      <c r="J907" s="26"/>
      <c r="K907" s="26"/>
      <c r="L907" s="26"/>
    </row>
    <row r="908" spans="1:12" x14ac:dyDescent="0.25">
      <c r="A908">
        <v>35</v>
      </c>
      <c r="B908">
        <v>1</v>
      </c>
      <c r="C908">
        <v>217</v>
      </c>
      <c r="D908">
        <v>1</v>
      </c>
      <c r="I908" s="26"/>
      <c r="J908" s="26"/>
      <c r="K908" s="26"/>
      <c r="L908" s="26"/>
    </row>
    <row r="909" spans="1:12" x14ac:dyDescent="0.25">
      <c r="A909">
        <v>35</v>
      </c>
      <c r="B909">
        <v>1</v>
      </c>
      <c r="C909">
        <v>223</v>
      </c>
      <c r="D909">
        <v>5</v>
      </c>
      <c r="I909" s="26"/>
      <c r="J909" s="26"/>
      <c r="K909" s="26"/>
      <c r="L909" s="26"/>
    </row>
    <row r="910" spans="1:12" x14ac:dyDescent="0.25">
      <c r="A910">
        <v>35</v>
      </c>
      <c r="B910">
        <v>1</v>
      </c>
      <c r="C910">
        <v>226</v>
      </c>
      <c r="D910">
        <v>2</v>
      </c>
      <c r="I910" s="26"/>
      <c r="J910" s="26"/>
      <c r="K910" s="26"/>
      <c r="L910" s="26"/>
    </row>
    <row r="911" spans="1:12" x14ac:dyDescent="0.25">
      <c r="A911">
        <v>35</v>
      </c>
      <c r="B911">
        <v>1</v>
      </c>
      <c r="C911">
        <v>229</v>
      </c>
      <c r="D911">
        <v>1</v>
      </c>
      <c r="I911" s="26"/>
      <c r="J911" s="26"/>
      <c r="K911" s="26"/>
      <c r="L911" s="26"/>
    </row>
    <row r="912" spans="1:12" x14ac:dyDescent="0.25">
      <c r="A912">
        <v>35</v>
      </c>
      <c r="B912">
        <v>1</v>
      </c>
      <c r="C912">
        <v>232</v>
      </c>
      <c r="D912">
        <v>1</v>
      </c>
      <c r="I912" s="26"/>
      <c r="J912" s="26"/>
      <c r="K912" s="26"/>
      <c r="L912" s="26"/>
    </row>
    <row r="913" spans="1:12" x14ac:dyDescent="0.25">
      <c r="A913">
        <v>35</v>
      </c>
      <c r="B913">
        <v>1</v>
      </c>
      <c r="C913">
        <v>234</v>
      </c>
      <c r="D913">
        <v>1</v>
      </c>
      <c r="I913" s="26"/>
      <c r="J913" s="26"/>
      <c r="K913" s="26"/>
      <c r="L913" s="26"/>
    </row>
    <row r="914" spans="1:12" x14ac:dyDescent="0.25">
      <c r="A914">
        <v>36</v>
      </c>
      <c r="B914">
        <v>0</v>
      </c>
      <c r="C914">
        <v>186</v>
      </c>
      <c r="D914">
        <v>1</v>
      </c>
      <c r="I914" s="26"/>
      <c r="J914" s="26"/>
      <c r="K914" s="26"/>
      <c r="L914" s="26"/>
    </row>
    <row r="915" spans="1:12" x14ac:dyDescent="0.25">
      <c r="A915">
        <v>36</v>
      </c>
      <c r="B915">
        <v>0</v>
      </c>
      <c r="C915">
        <v>210</v>
      </c>
      <c r="D915">
        <v>196</v>
      </c>
      <c r="I915" s="26"/>
      <c r="J915" s="26"/>
      <c r="K915" s="26"/>
      <c r="L915" s="26"/>
    </row>
    <row r="916" spans="1:12" x14ac:dyDescent="0.25">
      <c r="A916">
        <v>36</v>
      </c>
      <c r="B916">
        <v>0</v>
      </c>
      <c r="C916">
        <v>211</v>
      </c>
      <c r="D916">
        <v>5</v>
      </c>
      <c r="I916" s="26"/>
      <c r="J916" s="26"/>
      <c r="K916" s="26"/>
      <c r="L916" s="26"/>
    </row>
    <row r="917" spans="1:12" x14ac:dyDescent="0.25">
      <c r="A917">
        <v>36</v>
      </c>
      <c r="B917">
        <v>0</v>
      </c>
      <c r="C917">
        <v>213</v>
      </c>
      <c r="D917">
        <v>116</v>
      </c>
      <c r="I917" s="26"/>
      <c r="J917" s="26"/>
      <c r="K917" s="26"/>
      <c r="L917" s="26"/>
    </row>
    <row r="918" spans="1:12" x14ac:dyDescent="0.25">
      <c r="A918">
        <v>36</v>
      </c>
      <c r="B918">
        <v>0</v>
      </c>
      <c r="C918">
        <v>214</v>
      </c>
      <c r="D918">
        <v>4</v>
      </c>
      <c r="I918" s="26"/>
      <c r="J918" s="26"/>
      <c r="K918" s="26"/>
      <c r="L918" s="26"/>
    </row>
    <row r="919" spans="1:12" x14ac:dyDescent="0.25">
      <c r="A919">
        <v>36</v>
      </c>
      <c r="B919">
        <v>0</v>
      </c>
      <c r="C919">
        <v>215</v>
      </c>
      <c r="D919">
        <v>1</v>
      </c>
      <c r="I919" s="26"/>
      <c r="J919" s="26"/>
      <c r="K919" s="26"/>
      <c r="L919" s="26"/>
    </row>
    <row r="920" spans="1:12" x14ac:dyDescent="0.25">
      <c r="A920">
        <v>36</v>
      </c>
      <c r="B920">
        <v>0</v>
      </c>
      <c r="C920">
        <v>216</v>
      </c>
      <c r="D920">
        <v>59</v>
      </c>
      <c r="I920" s="26"/>
      <c r="J920" s="26"/>
      <c r="K920" s="26"/>
      <c r="L920" s="26"/>
    </row>
    <row r="921" spans="1:12" x14ac:dyDescent="0.25">
      <c r="A921">
        <v>36</v>
      </c>
      <c r="B921">
        <v>0</v>
      </c>
      <c r="C921">
        <v>217</v>
      </c>
      <c r="D921">
        <v>4</v>
      </c>
      <c r="I921" s="26"/>
      <c r="J921" s="26"/>
      <c r="K921" s="26"/>
      <c r="L921" s="26"/>
    </row>
    <row r="922" spans="1:12" x14ac:dyDescent="0.25">
      <c r="A922">
        <v>36</v>
      </c>
      <c r="B922">
        <v>0</v>
      </c>
      <c r="C922">
        <v>218</v>
      </c>
      <c r="D922">
        <v>55</v>
      </c>
      <c r="I922" s="26"/>
      <c r="J922" s="26"/>
      <c r="K922" s="26"/>
      <c r="L922" s="26"/>
    </row>
    <row r="923" spans="1:12" x14ac:dyDescent="0.25">
      <c r="A923">
        <v>36</v>
      </c>
      <c r="B923">
        <v>0</v>
      </c>
      <c r="C923">
        <v>220</v>
      </c>
      <c r="D923">
        <v>49</v>
      </c>
      <c r="I923" s="26"/>
      <c r="J923" s="26"/>
      <c r="K923" s="26"/>
      <c r="L923" s="26"/>
    </row>
    <row r="924" spans="1:12" x14ac:dyDescent="0.25">
      <c r="A924">
        <v>36</v>
      </c>
      <c r="B924">
        <v>0</v>
      </c>
      <c r="C924">
        <v>222</v>
      </c>
      <c r="D924">
        <v>28</v>
      </c>
      <c r="I924" s="26"/>
      <c r="J924" s="26"/>
      <c r="K924" s="26"/>
      <c r="L924" s="26"/>
    </row>
    <row r="925" spans="1:12" x14ac:dyDescent="0.25">
      <c r="A925">
        <v>36</v>
      </c>
      <c r="B925">
        <v>0</v>
      </c>
      <c r="C925">
        <v>224</v>
      </c>
      <c r="D925">
        <v>3</v>
      </c>
      <c r="I925" s="26"/>
      <c r="J925" s="26"/>
      <c r="K925" s="26"/>
      <c r="L925" s="26"/>
    </row>
    <row r="926" spans="1:12" x14ac:dyDescent="0.25">
      <c r="A926">
        <v>36</v>
      </c>
      <c r="B926">
        <v>0</v>
      </c>
      <c r="C926">
        <v>226</v>
      </c>
      <c r="D926">
        <v>5</v>
      </c>
      <c r="I926" s="26"/>
      <c r="J926" s="26"/>
      <c r="K926" s="26"/>
      <c r="L926" s="26"/>
    </row>
    <row r="927" spans="1:12" x14ac:dyDescent="0.25">
      <c r="A927">
        <v>36</v>
      </c>
      <c r="B927">
        <v>0</v>
      </c>
      <c r="C927">
        <v>228</v>
      </c>
      <c r="D927">
        <v>5</v>
      </c>
      <c r="I927" s="26"/>
      <c r="J927" s="26"/>
      <c r="K927" s="26"/>
      <c r="L927" s="26"/>
    </row>
    <row r="928" spans="1:12" x14ac:dyDescent="0.25">
      <c r="A928">
        <v>36</v>
      </c>
      <c r="B928">
        <v>0</v>
      </c>
      <c r="C928">
        <v>230</v>
      </c>
      <c r="D928">
        <v>2</v>
      </c>
      <c r="I928" s="26"/>
      <c r="J928" s="26"/>
      <c r="K928" s="26"/>
      <c r="L928" s="26"/>
    </row>
    <row r="929" spans="1:12" x14ac:dyDescent="0.25">
      <c r="A929">
        <v>36</v>
      </c>
      <c r="B929">
        <v>0</v>
      </c>
      <c r="C929">
        <v>232</v>
      </c>
      <c r="D929">
        <v>1</v>
      </c>
      <c r="I929" s="26"/>
      <c r="J929" s="26"/>
      <c r="K929" s="26"/>
      <c r="L929" s="26"/>
    </row>
    <row r="930" spans="1:12" x14ac:dyDescent="0.25">
      <c r="A930">
        <v>36</v>
      </c>
      <c r="B930">
        <v>0</v>
      </c>
      <c r="C930">
        <v>244</v>
      </c>
      <c r="D930">
        <v>78</v>
      </c>
      <c r="I930" s="26"/>
      <c r="J930" s="26"/>
      <c r="K930" s="26"/>
      <c r="L930" s="26"/>
    </row>
    <row r="931" spans="1:12" x14ac:dyDescent="0.25">
      <c r="A931">
        <v>36</v>
      </c>
      <c r="B931">
        <v>0</v>
      </c>
      <c r="C931">
        <v>246</v>
      </c>
      <c r="D931">
        <v>1</v>
      </c>
      <c r="I931" s="26"/>
      <c r="J931" s="26"/>
      <c r="K931" s="26"/>
      <c r="L931" s="26"/>
    </row>
    <row r="932" spans="1:12" x14ac:dyDescent="0.25">
      <c r="A932">
        <v>36</v>
      </c>
      <c r="B932">
        <v>0</v>
      </c>
      <c r="C932">
        <v>247</v>
      </c>
      <c r="D932">
        <v>25</v>
      </c>
      <c r="I932" s="26"/>
      <c r="J932" s="26"/>
      <c r="K932" s="26"/>
      <c r="L932" s="26"/>
    </row>
    <row r="933" spans="1:12" x14ac:dyDescent="0.25">
      <c r="A933">
        <v>36</v>
      </c>
      <c r="B933">
        <v>0</v>
      </c>
      <c r="C933">
        <v>248</v>
      </c>
      <c r="D933">
        <v>3</v>
      </c>
      <c r="I933" s="26"/>
      <c r="J933" s="26"/>
      <c r="K933" s="26"/>
      <c r="L933" s="26"/>
    </row>
    <row r="934" spans="1:12" x14ac:dyDescent="0.25">
      <c r="A934">
        <v>36</v>
      </c>
      <c r="B934">
        <v>0</v>
      </c>
      <c r="C934">
        <v>249</v>
      </c>
      <c r="D934">
        <v>2</v>
      </c>
      <c r="I934" s="26"/>
      <c r="J934" s="26"/>
      <c r="K934" s="26"/>
      <c r="L934" s="26"/>
    </row>
    <row r="935" spans="1:12" x14ac:dyDescent="0.25">
      <c r="A935">
        <v>36</v>
      </c>
      <c r="B935">
        <v>0</v>
      </c>
      <c r="C935">
        <v>250</v>
      </c>
      <c r="D935">
        <v>23</v>
      </c>
      <c r="I935" s="26"/>
      <c r="J935" s="26"/>
      <c r="K935" s="26"/>
      <c r="L935" s="26"/>
    </row>
    <row r="936" spans="1:12" x14ac:dyDescent="0.25">
      <c r="A936">
        <v>36</v>
      </c>
      <c r="B936">
        <v>0</v>
      </c>
      <c r="C936">
        <v>252</v>
      </c>
      <c r="D936">
        <v>8</v>
      </c>
      <c r="I936" s="26"/>
      <c r="J936" s="26"/>
      <c r="K936" s="26"/>
      <c r="L936" s="26"/>
    </row>
    <row r="937" spans="1:12" x14ac:dyDescent="0.25">
      <c r="A937">
        <v>36</v>
      </c>
      <c r="B937">
        <v>0</v>
      </c>
      <c r="C937">
        <v>254</v>
      </c>
      <c r="D937">
        <v>3</v>
      </c>
      <c r="I937" s="26"/>
      <c r="J937" s="26"/>
      <c r="K937" s="26"/>
      <c r="L937" s="26"/>
    </row>
    <row r="938" spans="1:12" x14ac:dyDescent="0.25">
      <c r="A938">
        <v>36</v>
      </c>
      <c r="B938">
        <v>0</v>
      </c>
      <c r="C938">
        <v>256</v>
      </c>
      <c r="D938">
        <v>5</v>
      </c>
      <c r="I938" s="26"/>
      <c r="J938" s="26"/>
      <c r="K938" s="26"/>
      <c r="L938" s="26"/>
    </row>
    <row r="939" spans="1:12" x14ac:dyDescent="0.25">
      <c r="A939">
        <v>36</v>
      </c>
      <c r="B939">
        <v>0</v>
      </c>
      <c r="C939">
        <v>258</v>
      </c>
      <c r="D939">
        <v>1</v>
      </c>
      <c r="I939" s="26"/>
      <c r="J939" s="26"/>
      <c r="K939" s="26"/>
      <c r="L939" s="26"/>
    </row>
    <row r="940" spans="1:12" x14ac:dyDescent="0.25">
      <c r="A940">
        <v>36</v>
      </c>
      <c r="B940">
        <v>0</v>
      </c>
      <c r="C940">
        <v>267</v>
      </c>
      <c r="D940">
        <v>5</v>
      </c>
      <c r="I940" s="26"/>
      <c r="J940" s="26"/>
      <c r="K940" s="26"/>
      <c r="L940" s="26"/>
    </row>
    <row r="941" spans="1:12" x14ac:dyDescent="0.25">
      <c r="A941">
        <v>36</v>
      </c>
      <c r="B941">
        <v>0</v>
      </c>
      <c r="C941">
        <v>269</v>
      </c>
      <c r="D941">
        <v>1</v>
      </c>
      <c r="I941" s="26"/>
      <c r="J941" s="26"/>
      <c r="K941" s="26"/>
      <c r="L941" s="26"/>
    </row>
    <row r="942" spans="1:12" x14ac:dyDescent="0.25">
      <c r="A942">
        <v>36</v>
      </c>
      <c r="B942">
        <v>0</v>
      </c>
      <c r="C942">
        <v>270</v>
      </c>
      <c r="D942">
        <v>1</v>
      </c>
      <c r="I942" s="26"/>
      <c r="J942" s="26"/>
      <c r="K942" s="26"/>
      <c r="L942" s="26"/>
    </row>
    <row r="943" spans="1:12" x14ac:dyDescent="0.25">
      <c r="A943">
        <v>36</v>
      </c>
      <c r="B943">
        <v>0</v>
      </c>
      <c r="C943">
        <v>273</v>
      </c>
      <c r="D943">
        <v>1</v>
      </c>
      <c r="I943" s="26"/>
      <c r="J943" s="26"/>
      <c r="K943" s="26"/>
      <c r="L943" s="26"/>
    </row>
    <row r="944" spans="1:12" x14ac:dyDescent="0.25">
      <c r="A944">
        <v>36</v>
      </c>
      <c r="B944">
        <v>0</v>
      </c>
      <c r="C944">
        <v>276</v>
      </c>
      <c r="D944">
        <v>1</v>
      </c>
      <c r="I944" s="26"/>
      <c r="J944" s="26"/>
      <c r="K944" s="26"/>
      <c r="L944" s="26"/>
    </row>
    <row r="945" spans="1:12" x14ac:dyDescent="0.25">
      <c r="A945">
        <v>36</v>
      </c>
      <c r="B945">
        <v>0</v>
      </c>
      <c r="C945">
        <v>280</v>
      </c>
      <c r="D945">
        <v>10</v>
      </c>
      <c r="I945" s="26"/>
      <c r="J945" s="26"/>
      <c r="K945" s="26"/>
      <c r="L945" s="26"/>
    </row>
    <row r="946" spans="1:12" x14ac:dyDescent="0.25">
      <c r="A946">
        <v>36</v>
      </c>
      <c r="B946">
        <v>0</v>
      </c>
      <c r="C946">
        <v>282</v>
      </c>
      <c r="D946">
        <v>1</v>
      </c>
      <c r="I946" s="26"/>
      <c r="J946" s="26"/>
      <c r="K946" s="26"/>
      <c r="L946" s="26"/>
    </row>
    <row r="947" spans="1:12" x14ac:dyDescent="0.25">
      <c r="A947">
        <v>36</v>
      </c>
      <c r="B947">
        <v>0</v>
      </c>
      <c r="C947">
        <v>283</v>
      </c>
      <c r="D947">
        <v>3</v>
      </c>
      <c r="I947" s="26"/>
      <c r="J947" s="26"/>
      <c r="K947" s="26"/>
      <c r="L947" s="26"/>
    </row>
    <row r="948" spans="1:12" x14ac:dyDescent="0.25">
      <c r="A948">
        <v>36</v>
      </c>
      <c r="B948">
        <v>0</v>
      </c>
      <c r="C948">
        <v>285</v>
      </c>
      <c r="D948">
        <v>1</v>
      </c>
      <c r="I948" s="26"/>
      <c r="J948" s="26"/>
      <c r="K948" s="26"/>
      <c r="L948" s="26"/>
    </row>
    <row r="949" spans="1:12" x14ac:dyDescent="0.25">
      <c r="A949">
        <v>36</v>
      </c>
      <c r="B949">
        <v>0</v>
      </c>
      <c r="C949">
        <v>286</v>
      </c>
      <c r="D949">
        <v>3</v>
      </c>
      <c r="I949" s="26"/>
      <c r="J949" s="26"/>
      <c r="K949" s="26"/>
      <c r="L949" s="26"/>
    </row>
    <row r="950" spans="1:12" x14ac:dyDescent="0.25">
      <c r="A950">
        <v>36</v>
      </c>
      <c r="B950">
        <v>0</v>
      </c>
      <c r="C950">
        <v>288</v>
      </c>
      <c r="D950">
        <v>2</v>
      </c>
      <c r="I950" s="26"/>
      <c r="J950" s="26"/>
      <c r="K950" s="26"/>
      <c r="L950" s="26"/>
    </row>
    <row r="951" spans="1:12" x14ac:dyDescent="0.25">
      <c r="A951">
        <v>36</v>
      </c>
      <c r="B951">
        <v>0</v>
      </c>
      <c r="C951">
        <v>291</v>
      </c>
      <c r="D951">
        <v>2</v>
      </c>
      <c r="I951" s="26"/>
      <c r="J951" s="26"/>
      <c r="K951" s="26"/>
      <c r="L951" s="26"/>
    </row>
    <row r="952" spans="1:12" x14ac:dyDescent="0.25">
      <c r="A952">
        <v>36</v>
      </c>
      <c r="B952">
        <v>0</v>
      </c>
      <c r="C952">
        <v>308</v>
      </c>
      <c r="D952">
        <v>5</v>
      </c>
      <c r="I952" s="26"/>
      <c r="J952" s="26"/>
      <c r="K952" s="26"/>
      <c r="L952" s="26"/>
    </row>
    <row r="953" spans="1:12" x14ac:dyDescent="0.25">
      <c r="A953">
        <v>36</v>
      </c>
      <c r="B953">
        <v>0</v>
      </c>
      <c r="C953">
        <v>309</v>
      </c>
      <c r="D953">
        <v>1</v>
      </c>
      <c r="I953" s="26"/>
      <c r="J953" s="26"/>
      <c r="K953" s="26"/>
      <c r="L953" s="26"/>
    </row>
    <row r="954" spans="1:12" x14ac:dyDescent="0.25">
      <c r="A954">
        <v>36</v>
      </c>
      <c r="B954">
        <v>0</v>
      </c>
      <c r="C954">
        <v>311</v>
      </c>
      <c r="D954">
        <v>1</v>
      </c>
      <c r="I954" s="26"/>
      <c r="J954" s="26"/>
      <c r="K954" s="26"/>
      <c r="L954" s="26"/>
    </row>
    <row r="955" spans="1:12" x14ac:dyDescent="0.25">
      <c r="A955">
        <v>36</v>
      </c>
      <c r="B955">
        <v>0</v>
      </c>
      <c r="C955">
        <v>316</v>
      </c>
      <c r="D955">
        <v>1</v>
      </c>
      <c r="I955" s="26"/>
      <c r="J955" s="26"/>
      <c r="K955" s="26"/>
      <c r="L955" s="26"/>
    </row>
    <row r="956" spans="1:12" x14ac:dyDescent="0.25">
      <c r="A956">
        <v>36</v>
      </c>
      <c r="B956">
        <v>0</v>
      </c>
      <c r="C956">
        <v>354</v>
      </c>
      <c r="D956">
        <v>3</v>
      </c>
      <c r="I956" s="26"/>
      <c r="J956" s="26"/>
      <c r="K956" s="26"/>
      <c r="L956" s="26"/>
    </row>
    <row r="957" spans="1:12" x14ac:dyDescent="0.25">
      <c r="A957">
        <v>36</v>
      </c>
      <c r="B957">
        <v>0</v>
      </c>
      <c r="C957">
        <v>357</v>
      </c>
      <c r="D957">
        <v>1</v>
      </c>
      <c r="I957" s="26"/>
      <c r="J957" s="26"/>
      <c r="K957" s="26"/>
      <c r="L957" s="26"/>
    </row>
    <row r="958" spans="1:12" x14ac:dyDescent="0.25">
      <c r="A958">
        <v>36</v>
      </c>
      <c r="B958">
        <v>0</v>
      </c>
      <c r="C958">
        <v>370</v>
      </c>
      <c r="D958">
        <v>1</v>
      </c>
      <c r="I958" s="26"/>
      <c r="J958" s="26"/>
      <c r="K958" s="26"/>
      <c r="L958" s="26"/>
    </row>
    <row r="959" spans="1:12" x14ac:dyDescent="0.25">
      <c r="A959">
        <v>36</v>
      </c>
      <c r="B959">
        <v>1</v>
      </c>
      <c r="C959">
        <v>1</v>
      </c>
      <c r="D959">
        <v>4</v>
      </c>
      <c r="I959" s="26"/>
      <c r="J959" s="26"/>
      <c r="K959" s="26"/>
      <c r="L959" s="26"/>
    </row>
    <row r="960" spans="1:12" x14ac:dyDescent="0.25">
      <c r="A960">
        <v>36</v>
      </c>
      <c r="B960">
        <v>1</v>
      </c>
      <c r="C960">
        <v>3</v>
      </c>
      <c r="D960">
        <v>4</v>
      </c>
      <c r="I960" s="26"/>
      <c r="J960" s="26"/>
      <c r="K960" s="26"/>
      <c r="L960" s="26"/>
    </row>
    <row r="961" spans="1:12" x14ac:dyDescent="0.25">
      <c r="A961">
        <v>36</v>
      </c>
      <c r="B961">
        <v>1</v>
      </c>
      <c r="C961">
        <v>6</v>
      </c>
      <c r="D961">
        <v>24</v>
      </c>
      <c r="I961" s="26"/>
      <c r="J961" s="26"/>
      <c r="K961" s="26"/>
      <c r="L961" s="26"/>
    </row>
    <row r="962" spans="1:12" x14ac:dyDescent="0.25">
      <c r="A962">
        <v>36</v>
      </c>
      <c r="B962">
        <v>1</v>
      </c>
      <c r="C962">
        <v>8</v>
      </c>
      <c r="D962">
        <v>1</v>
      </c>
      <c r="I962" s="26"/>
      <c r="J962" s="26"/>
      <c r="K962" s="26"/>
      <c r="L962" s="26"/>
    </row>
    <row r="963" spans="1:12" x14ac:dyDescent="0.25">
      <c r="A963">
        <v>36</v>
      </c>
      <c r="B963">
        <v>1</v>
      </c>
      <c r="C963">
        <v>9</v>
      </c>
      <c r="D963">
        <v>2</v>
      </c>
      <c r="I963" s="26"/>
      <c r="J963" s="26"/>
      <c r="K963" s="26"/>
      <c r="L963" s="26"/>
    </row>
    <row r="964" spans="1:12" x14ac:dyDescent="0.25">
      <c r="A964">
        <v>36</v>
      </c>
      <c r="B964">
        <v>1</v>
      </c>
      <c r="C964">
        <v>11</v>
      </c>
      <c r="D964">
        <v>1</v>
      </c>
      <c r="I964" s="26"/>
      <c r="J964" s="26"/>
      <c r="K964" s="26"/>
      <c r="L964" s="26"/>
    </row>
    <row r="965" spans="1:12" x14ac:dyDescent="0.25">
      <c r="A965">
        <v>36</v>
      </c>
      <c r="B965">
        <v>1</v>
      </c>
      <c r="C965">
        <v>12</v>
      </c>
      <c r="D965">
        <v>3</v>
      </c>
      <c r="I965" s="26"/>
      <c r="J965" s="26"/>
      <c r="K965" s="26"/>
      <c r="L965" s="26"/>
    </row>
    <row r="966" spans="1:12" x14ac:dyDescent="0.25">
      <c r="A966">
        <v>36</v>
      </c>
      <c r="B966">
        <v>1</v>
      </c>
      <c r="C966">
        <v>16</v>
      </c>
      <c r="D966">
        <v>1</v>
      </c>
      <c r="I966" s="26"/>
      <c r="J966" s="26"/>
      <c r="K966" s="26"/>
      <c r="L966" s="26"/>
    </row>
    <row r="967" spans="1:12" x14ac:dyDescent="0.25">
      <c r="A967">
        <v>36</v>
      </c>
      <c r="B967">
        <v>1</v>
      </c>
      <c r="C967">
        <v>20</v>
      </c>
      <c r="D967">
        <v>1</v>
      </c>
      <c r="I967" s="26"/>
      <c r="J967" s="26"/>
      <c r="K967" s="26"/>
      <c r="L967" s="26"/>
    </row>
    <row r="968" spans="1:12" x14ac:dyDescent="0.25">
      <c r="A968">
        <v>36</v>
      </c>
      <c r="B968">
        <v>1</v>
      </c>
      <c r="C968">
        <v>22</v>
      </c>
      <c r="D968">
        <v>1</v>
      </c>
      <c r="I968" s="26"/>
      <c r="J968" s="26"/>
      <c r="K968" s="26"/>
      <c r="L968" s="26"/>
    </row>
    <row r="969" spans="1:12" x14ac:dyDescent="0.25">
      <c r="A969">
        <v>36</v>
      </c>
      <c r="B969">
        <v>1</v>
      </c>
      <c r="C969">
        <v>24</v>
      </c>
      <c r="D969">
        <v>4</v>
      </c>
      <c r="I969" s="26"/>
      <c r="J969" s="26"/>
      <c r="K969" s="26"/>
      <c r="L969" s="26"/>
    </row>
    <row r="970" spans="1:12" x14ac:dyDescent="0.25">
      <c r="A970">
        <v>36</v>
      </c>
      <c r="B970">
        <v>1</v>
      </c>
      <c r="C970">
        <v>42</v>
      </c>
      <c r="D970">
        <v>143</v>
      </c>
      <c r="I970" s="26"/>
      <c r="J970" s="26"/>
      <c r="K970" s="26"/>
      <c r="L970" s="26"/>
    </row>
    <row r="971" spans="1:12" x14ac:dyDescent="0.25">
      <c r="A971">
        <v>36</v>
      </c>
      <c r="B971">
        <v>1</v>
      </c>
      <c r="C971">
        <v>54</v>
      </c>
      <c r="D971">
        <v>1</v>
      </c>
      <c r="I971" s="26"/>
      <c r="J971" s="26"/>
      <c r="K971" s="26"/>
      <c r="L971" s="26"/>
    </row>
    <row r="972" spans="1:12" x14ac:dyDescent="0.25">
      <c r="A972">
        <v>36</v>
      </c>
      <c r="B972">
        <v>1</v>
      </c>
      <c r="C972">
        <v>72</v>
      </c>
      <c r="D972">
        <v>2</v>
      </c>
      <c r="I972" s="26"/>
      <c r="J972" s="26"/>
      <c r="K972" s="26"/>
      <c r="L972" s="26"/>
    </row>
    <row r="973" spans="1:12" x14ac:dyDescent="0.25">
      <c r="A973">
        <v>36</v>
      </c>
      <c r="B973">
        <v>1</v>
      </c>
      <c r="C973">
        <v>82</v>
      </c>
      <c r="D973">
        <v>1</v>
      </c>
      <c r="I973" s="26"/>
      <c r="J973" s="26"/>
      <c r="K973" s="26"/>
      <c r="L973" s="26"/>
    </row>
    <row r="974" spans="1:12" x14ac:dyDescent="0.25">
      <c r="A974">
        <v>36</v>
      </c>
      <c r="B974">
        <v>1</v>
      </c>
      <c r="C974">
        <v>88</v>
      </c>
      <c r="D974">
        <v>1</v>
      </c>
      <c r="I974" s="26"/>
      <c r="J974" s="26"/>
      <c r="K974" s="26"/>
      <c r="L974" s="26"/>
    </row>
    <row r="975" spans="1:12" x14ac:dyDescent="0.25">
      <c r="A975">
        <v>36</v>
      </c>
      <c r="B975">
        <v>1</v>
      </c>
      <c r="C975">
        <v>92</v>
      </c>
      <c r="D975">
        <v>1</v>
      </c>
      <c r="I975" s="26"/>
      <c r="J975" s="26"/>
      <c r="K975" s="26"/>
      <c r="L975" s="26"/>
    </row>
    <row r="976" spans="1:12" x14ac:dyDescent="0.25">
      <c r="A976">
        <v>36</v>
      </c>
      <c r="B976">
        <v>1</v>
      </c>
      <c r="C976">
        <v>104</v>
      </c>
      <c r="D976">
        <v>1</v>
      </c>
      <c r="I976" s="26"/>
      <c r="J976" s="26"/>
      <c r="K976" s="26"/>
      <c r="L976" s="26"/>
    </row>
    <row r="977" spans="1:12" x14ac:dyDescent="0.25">
      <c r="A977">
        <v>36</v>
      </c>
      <c r="B977">
        <v>1</v>
      </c>
      <c r="C977">
        <v>105</v>
      </c>
      <c r="D977">
        <v>10</v>
      </c>
      <c r="I977" s="26"/>
      <c r="J977" s="26"/>
      <c r="K977" s="26"/>
      <c r="L977" s="26"/>
    </row>
    <row r="978" spans="1:12" x14ac:dyDescent="0.25">
      <c r="A978">
        <v>36</v>
      </c>
      <c r="B978">
        <v>1</v>
      </c>
      <c r="C978">
        <v>108</v>
      </c>
      <c r="D978">
        <v>224</v>
      </c>
      <c r="I978" s="26"/>
      <c r="J978" s="26"/>
      <c r="K978" s="26"/>
      <c r="L978" s="26"/>
    </row>
    <row r="979" spans="1:12" x14ac:dyDescent="0.25">
      <c r="A979">
        <v>36</v>
      </c>
      <c r="B979">
        <v>1</v>
      </c>
      <c r="C979">
        <v>109</v>
      </c>
      <c r="D979">
        <v>1</v>
      </c>
      <c r="I979" s="26"/>
      <c r="J979" s="26"/>
      <c r="K979" s="26"/>
      <c r="L979" s="26"/>
    </row>
    <row r="980" spans="1:12" x14ac:dyDescent="0.25">
      <c r="A980">
        <v>36</v>
      </c>
      <c r="B980">
        <v>1</v>
      </c>
      <c r="C980">
        <v>110</v>
      </c>
      <c r="D980">
        <v>3</v>
      </c>
      <c r="I980" s="26"/>
      <c r="J980" s="26"/>
      <c r="K980" s="26"/>
      <c r="L980" s="26"/>
    </row>
    <row r="981" spans="1:12" x14ac:dyDescent="0.25">
      <c r="A981">
        <v>36</v>
      </c>
      <c r="B981">
        <v>1</v>
      </c>
      <c r="C981">
        <v>111</v>
      </c>
      <c r="D981">
        <v>79</v>
      </c>
      <c r="I981" s="26"/>
      <c r="J981" s="26"/>
      <c r="K981" s="26"/>
      <c r="L981" s="26"/>
    </row>
    <row r="982" spans="1:12" x14ac:dyDescent="0.25">
      <c r="A982">
        <v>36</v>
      </c>
      <c r="B982">
        <v>1</v>
      </c>
      <c r="C982">
        <v>112</v>
      </c>
      <c r="D982">
        <v>3</v>
      </c>
      <c r="I982" s="26"/>
      <c r="J982" s="26"/>
      <c r="K982" s="26"/>
      <c r="L982" s="26"/>
    </row>
    <row r="983" spans="1:12" x14ac:dyDescent="0.25">
      <c r="A983">
        <v>36</v>
      </c>
      <c r="B983">
        <v>1</v>
      </c>
      <c r="C983">
        <v>113</v>
      </c>
      <c r="D983">
        <v>7</v>
      </c>
      <c r="I983" s="26"/>
      <c r="J983" s="26"/>
      <c r="K983" s="26"/>
      <c r="L983" s="26"/>
    </row>
    <row r="984" spans="1:12" x14ac:dyDescent="0.25">
      <c r="A984">
        <v>36</v>
      </c>
      <c r="B984">
        <v>1</v>
      </c>
      <c r="C984">
        <v>114</v>
      </c>
      <c r="D984">
        <v>14</v>
      </c>
      <c r="I984" s="26"/>
      <c r="J984" s="26"/>
      <c r="K984" s="26"/>
      <c r="L984" s="26"/>
    </row>
    <row r="985" spans="1:12" x14ac:dyDescent="0.25">
      <c r="A985">
        <v>36</v>
      </c>
      <c r="B985">
        <v>1</v>
      </c>
      <c r="C985">
        <v>115</v>
      </c>
      <c r="D985">
        <v>3</v>
      </c>
      <c r="I985" s="26"/>
      <c r="J985" s="26"/>
      <c r="K985" s="26"/>
      <c r="L985" s="26"/>
    </row>
    <row r="986" spans="1:12" x14ac:dyDescent="0.25">
      <c r="A986">
        <v>36</v>
      </c>
      <c r="B986">
        <v>1</v>
      </c>
      <c r="C986">
        <v>116</v>
      </c>
      <c r="D986">
        <v>34</v>
      </c>
      <c r="I986" s="26"/>
      <c r="J986" s="26"/>
      <c r="K986" s="26"/>
      <c r="L986" s="26"/>
    </row>
    <row r="987" spans="1:12" x14ac:dyDescent="0.25">
      <c r="A987">
        <v>36</v>
      </c>
      <c r="B987">
        <v>1</v>
      </c>
      <c r="C987">
        <v>118</v>
      </c>
      <c r="D987">
        <v>28</v>
      </c>
      <c r="I987" s="26"/>
      <c r="J987" s="26"/>
      <c r="K987" s="26"/>
      <c r="L987" s="26"/>
    </row>
    <row r="988" spans="1:12" x14ac:dyDescent="0.25">
      <c r="A988">
        <v>36</v>
      </c>
      <c r="B988">
        <v>1</v>
      </c>
      <c r="C988">
        <v>119</v>
      </c>
      <c r="D988">
        <v>2</v>
      </c>
      <c r="I988" s="26"/>
      <c r="J988" s="26"/>
      <c r="K988" s="26"/>
      <c r="L988" s="26"/>
    </row>
    <row r="989" spans="1:12" x14ac:dyDescent="0.25">
      <c r="A989">
        <v>36</v>
      </c>
      <c r="B989">
        <v>1</v>
      </c>
      <c r="C989">
        <v>120</v>
      </c>
      <c r="D989">
        <v>11</v>
      </c>
      <c r="I989" s="26"/>
      <c r="J989" s="26"/>
      <c r="K989" s="26"/>
      <c r="L989" s="26"/>
    </row>
    <row r="990" spans="1:12" x14ac:dyDescent="0.25">
      <c r="A990">
        <v>36</v>
      </c>
      <c r="B990">
        <v>1</v>
      </c>
      <c r="C990">
        <v>122</v>
      </c>
      <c r="D990">
        <v>9</v>
      </c>
      <c r="I990" s="26"/>
      <c r="J990" s="26"/>
      <c r="K990" s="26"/>
      <c r="L990" s="26"/>
    </row>
    <row r="991" spans="1:12" x14ac:dyDescent="0.25">
      <c r="A991">
        <v>36</v>
      </c>
      <c r="B991">
        <v>1</v>
      </c>
      <c r="C991">
        <v>124</v>
      </c>
      <c r="D991">
        <v>11</v>
      </c>
      <c r="I991" s="26"/>
      <c r="J991" s="26"/>
      <c r="K991" s="26"/>
      <c r="L991" s="26"/>
    </row>
    <row r="992" spans="1:12" x14ac:dyDescent="0.25">
      <c r="A992">
        <v>36</v>
      </c>
      <c r="B992">
        <v>1</v>
      </c>
      <c r="C992">
        <v>125</v>
      </c>
      <c r="D992">
        <v>2</v>
      </c>
      <c r="I992" s="26"/>
      <c r="J992" s="26"/>
      <c r="K992" s="26"/>
      <c r="L992" s="26"/>
    </row>
    <row r="993" spans="1:12" x14ac:dyDescent="0.25">
      <c r="A993">
        <v>36</v>
      </c>
      <c r="B993">
        <v>1</v>
      </c>
      <c r="C993">
        <v>126</v>
      </c>
      <c r="D993">
        <v>8</v>
      </c>
      <c r="I993" s="26"/>
      <c r="J993" s="26"/>
      <c r="K993" s="26"/>
      <c r="L993" s="26"/>
    </row>
    <row r="994" spans="1:12" x14ac:dyDescent="0.25">
      <c r="A994">
        <v>36</v>
      </c>
      <c r="B994">
        <v>1</v>
      </c>
      <c r="C994">
        <v>128</v>
      </c>
      <c r="D994">
        <v>7</v>
      </c>
      <c r="I994" s="26"/>
      <c r="J994" s="26"/>
      <c r="K994" s="26"/>
      <c r="L994" s="26"/>
    </row>
    <row r="995" spans="1:12" x14ac:dyDescent="0.25">
      <c r="A995">
        <v>36</v>
      </c>
      <c r="B995">
        <v>1</v>
      </c>
      <c r="C995">
        <v>130</v>
      </c>
      <c r="D995">
        <v>5</v>
      </c>
      <c r="I995" s="26"/>
      <c r="J995" s="26"/>
      <c r="K995" s="26"/>
      <c r="L995" s="26"/>
    </row>
    <row r="996" spans="1:12" x14ac:dyDescent="0.25">
      <c r="A996">
        <v>36</v>
      </c>
      <c r="B996">
        <v>1</v>
      </c>
      <c r="C996">
        <v>132</v>
      </c>
      <c r="D996">
        <v>1</v>
      </c>
      <c r="I996" s="26"/>
      <c r="J996" s="26"/>
      <c r="K996" s="26"/>
      <c r="L996" s="26"/>
    </row>
    <row r="997" spans="1:12" x14ac:dyDescent="0.25">
      <c r="A997">
        <v>36</v>
      </c>
      <c r="B997">
        <v>1</v>
      </c>
      <c r="C997">
        <v>134</v>
      </c>
      <c r="D997">
        <v>3</v>
      </c>
      <c r="I997" s="26"/>
      <c r="J997" s="26"/>
      <c r="K997" s="26"/>
      <c r="L997" s="26"/>
    </row>
    <row r="998" spans="1:12" x14ac:dyDescent="0.25">
      <c r="A998">
        <v>36</v>
      </c>
      <c r="B998">
        <v>1</v>
      </c>
      <c r="C998">
        <v>135</v>
      </c>
      <c r="D998">
        <v>1</v>
      </c>
      <c r="I998" s="26"/>
      <c r="J998" s="26"/>
      <c r="K998" s="26"/>
      <c r="L998" s="26"/>
    </row>
    <row r="999" spans="1:12" x14ac:dyDescent="0.25">
      <c r="A999">
        <v>36</v>
      </c>
      <c r="B999">
        <v>1</v>
      </c>
      <c r="C999">
        <v>136</v>
      </c>
      <c r="D999">
        <v>1</v>
      </c>
      <c r="I999" s="26"/>
      <c r="J999" s="26"/>
      <c r="K999" s="26"/>
      <c r="L999" s="26"/>
    </row>
    <row r="1000" spans="1:12" x14ac:dyDescent="0.25">
      <c r="A1000">
        <v>36</v>
      </c>
      <c r="B1000">
        <v>1</v>
      </c>
      <c r="C1000">
        <v>138</v>
      </c>
      <c r="D1000">
        <v>3</v>
      </c>
      <c r="I1000" s="26"/>
      <c r="J1000" s="26"/>
      <c r="K1000" s="26"/>
      <c r="L1000" s="26"/>
    </row>
    <row r="1001" spans="1:12" x14ac:dyDescent="0.25">
      <c r="A1001">
        <v>36</v>
      </c>
      <c r="B1001">
        <v>1</v>
      </c>
      <c r="C1001">
        <v>140</v>
      </c>
      <c r="D1001">
        <v>1</v>
      </c>
      <c r="I1001" s="26"/>
      <c r="J1001" s="26"/>
      <c r="K1001" s="26"/>
      <c r="L1001" s="26"/>
    </row>
    <row r="1002" spans="1:12" x14ac:dyDescent="0.25">
      <c r="A1002">
        <v>36</v>
      </c>
      <c r="B1002">
        <v>1</v>
      </c>
      <c r="C1002">
        <v>141</v>
      </c>
      <c r="D1002">
        <v>1</v>
      </c>
      <c r="I1002" s="26"/>
      <c r="J1002" s="26"/>
      <c r="K1002" s="26"/>
      <c r="L1002" s="26"/>
    </row>
    <row r="1003" spans="1:12" x14ac:dyDescent="0.25">
      <c r="A1003">
        <v>36</v>
      </c>
      <c r="B1003">
        <v>1</v>
      </c>
      <c r="C1003">
        <v>142</v>
      </c>
      <c r="D1003">
        <v>1</v>
      </c>
      <c r="I1003" s="26"/>
      <c r="J1003" s="26"/>
      <c r="K1003" s="26"/>
      <c r="L1003" s="26"/>
    </row>
    <row r="1004" spans="1:12" x14ac:dyDescent="0.25">
      <c r="A1004">
        <v>36</v>
      </c>
      <c r="B1004">
        <v>1</v>
      </c>
      <c r="C1004">
        <v>149</v>
      </c>
      <c r="D1004">
        <v>11</v>
      </c>
      <c r="I1004" s="26"/>
      <c r="J1004" s="26"/>
      <c r="K1004" s="26"/>
      <c r="L1004" s="26"/>
    </row>
    <row r="1005" spans="1:12" x14ac:dyDescent="0.25">
      <c r="A1005">
        <v>36</v>
      </c>
      <c r="B1005">
        <v>1</v>
      </c>
      <c r="C1005">
        <v>153</v>
      </c>
      <c r="D1005">
        <v>1</v>
      </c>
      <c r="I1005" s="26"/>
      <c r="J1005" s="26"/>
      <c r="K1005" s="26"/>
      <c r="L1005" s="26"/>
    </row>
    <row r="1006" spans="1:12" x14ac:dyDescent="0.25">
      <c r="A1006">
        <v>36</v>
      </c>
      <c r="B1006">
        <v>1</v>
      </c>
      <c r="C1006">
        <v>154</v>
      </c>
      <c r="D1006">
        <v>2</v>
      </c>
      <c r="I1006" s="26"/>
      <c r="J1006" s="26"/>
      <c r="K1006" s="26"/>
      <c r="L1006" s="26"/>
    </row>
    <row r="1007" spans="1:12" x14ac:dyDescent="0.25">
      <c r="A1007">
        <v>36</v>
      </c>
      <c r="B1007">
        <v>1</v>
      </c>
      <c r="C1007">
        <v>160</v>
      </c>
      <c r="D1007">
        <v>4</v>
      </c>
      <c r="I1007" s="26"/>
      <c r="J1007" s="26"/>
      <c r="K1007" s="26"/>
      <c r="L1007" s="26"/>
    </row>
    <row r="1008" spans="1:12" x14ac:dyDescent="0.25">
      <c r="A1008">
        <v>36</v>
      </c>
      <c r="B1008">
        <v>1</v>
      </c>
      <c r="C1008">
        <v>161</v>
      </c>
      <c r="D1008">
        <v>60</v>
      </c>
      <c r="I1008" s="26"/>
      <c r="J1008" s="26"/>
      <c r="K1008" s="26"/>
      <c r="L1008" s="26"/>
    </row>
    <row r="1009" spans="1:12" x14ac:dyDescent="0.25">
      <c r="A1009">
        <v>36</v>
      </c>
      <c r="B1009">
        <v>1</v>
      </c>
      <c r="C1009">
        <v>163</v>
      </c>
      <c r="D1009">
        <v>1</v>
      </c>
      <c r="I1009" s="26"/>
      <c r="J1009" s="26"/>
      <c r="K1009" s="26"/>
      <c r="L1009" s="26"/>
    </row>
    <row r="1010" spans="1:12" x14ac:dyDescent="0.25">
      <c r="A1010">
        <v>36</v>
      </c>
      <c r="B1010">
        <v>1</v>
      </c>
      <c r="C1010">
        <v>164</v>
      </c>
      <c r="D1010">
        <v>1552</v>
      </c>
      <c r="I1010" s="26"/>
      <c r="J1010" s="26"/>
      <c r="K1010" s="26"/>
      <c r="L1010" s="26"/>
    </row>
    <row r="1011" spans="1:12" x14ac:dyDescent="0.25">
      <c r="A1011">
        <v>36</v>
      </c>
      <c r="B1011">
        <v>1</v>
      </c>
      <c r="C1011">
        <v>165</v>
      </c>
      <c r="D1011">
        <v>4</v>
      </c>
      <c r="I1011" s="26"/>
      <c r="J1011" s="26"/>
      <c r="K1011" s="26"/>
      <c r="L1011" s="26"/>
    </row>
    <row r="1012" spans="1:12" x14ac:dyDescent="0.25">
      <c r="A1012">
        <v>36</v>
      </c>
      <c r="B1012">
        <v>1</v>
      </c>
      <c r="C1012">
        <v>166</v>
      </c>
      <c r="D1012">
        <v>22</v>
      </c>
      <c r="I1012" s="26"/>
      <c r="J1012" s="26"/>
      <c r="K1012" s="26"/>
      <c r="L1012" s="26"/>
    </row>
    <row r="1013" spans="1:12" x14ac:dyDescent="0.25">
      <c r="A1013">
        <v>36</v>
      </c>
      <c r="B1013">
        <v>1</v>
      </c>
      <c r="C1013">
        <v>167</v>
      </c>
      <c r="D1013">
        <v>673</v>
      </c>
      <c r="I1013" s="26"/>
      <c r="J1013" s="26"/>
      <c r="K1013" s="26"/>
      <c r="L1013" s="26"/>
    </row>
    <row r="1014" spans="1:12" x14ac:dyDescent="0.25">
      <c r="A1014">
        <v>36</v>
      </c>
      <c r="B1014">
        <v>1</v>
      </c>
      <c r="C1014">
        <v>168</v>
      </c>
      <c r="D1014">
        <v>29</v>
      </c>
      <c r="I1014" s="26"/>
      <c r="J1014" s="26"/>
      <c r="K1014" s="26"/>
      <c r="L1014" s="26"/>
    </row>
    <row r="1015" spans="1:12" x14ac:dyDescent="0.25">
      <c r="A1015">
        <v>36</v>
      </c>
      <c r="B1015">
        <v>1</v>
      </c>
      <c r="C1015">
        <v>169</v>
      </c>
      <c r="D1015">
        <v>82</v>
      </c>
      <c r="I1015" s="26"/>
      <c r="J1015" s="26"/>
      <c r="K1015" s="26"/>
      <c r="L1015" s="26"/>
    </row>
    <row r="1016" spans="1:12" x14ac:dyDescent="0.25">
      <c r="A1016">
        <v>36</v>
      </c>
      <c r="B1016">
        <v>1</v>
      </c>
      <c r="C1016">
        <v>170</v>
      </c>
      <c r="D1016">
        <v>168</v>
      </c>
      <c r="I1016" s="26"/>
      <c r="J1016" s="26"/>
      <c r="K1016" s="26"/>
      <c r="L1016" s="26"/>
    </row>
    <row r="1017" spans="1:12" x14ac:dyDescent="0.25">
      <c r="A1017">
        <v>36</v>
      </c>
      <c r="B1017">
        <v>1</v>
      </c>
      <c r="C1017">
        <v>171</v>
      </c>
      <c r="D1017">
        <v>39</v>
      </c>
      <c r="I1017" s="26"/>
      <c r="J1017" s="26"/>
      <c r="K1017" s="26"/>
      <c r="L1017" s="26"/>
    </row>
    <row r="1018" spans="1:12" x14ac:dyDescent="0.25">
      <c r="A1018">
        <v>36</v>
      </c>
      <c r="B1018">
        <v>1</v>
      </c>
      <c r="C1018">
        <v>172</v>
      </c>
      <c r="D1018">
        <v>568</v>
      </c>
      <c r="I1018" s="26"/>
      <c r="J1018" s="26"/>
      <c r="K1018" s="26"/>
      <c r="L1018" s="26"/>
    </row>
    <row r="1019" spans="1:12" x14ac:dyDescent="0.25">
      <c r="A1019">
        <v>36</v>
      </c>
      <c r="B1019">
        <v>1</v>
      </c>
      <c r="C1019">
        <v>173</v>
      </c>
      <c r="D1019">
        <v>30</v>
      </c>
      <c r="I1019" s="26"/>
      <c r="J1019" s="26"/>
      <c r="K1019" s="26"/>
      <c r="L1019" s="26"/>
    </row>
    <row r="1020" spans="1:12" x14ac:dyDescent="0.25">
      <c r="A1020">
        <v>36</v>
      </c>
      <c r="B1020">
        <v>1</v>
      </c>
      <c r="C1020">
        <v>174</v>
      </c>
      <c r="D1020">
        <v>550</v>
      </c>
      <c r="I1020" s="26"/>
      <c r="J1020" s="26"/>
      <c r="K1020" s="26"/>
      <c r="L1020" s="26"/>
    </row>
    <row r="1021" spans="1:12" x14ac:dyDescent="0.25">
      <c r="A1021">
        <v>36</v>
      </c>
      <c r="B1021">
        <v>1</v>
      </c>
      <c r="C1021">
        <v>175</v>
      </c>
      <c r="D1021">
        <v>23</v>
      </c>
      <c r="I1021" s="26"/>
      <c r="J1021" s="26"/>
      <c r="K1021" s="26"/>
      <c r="L1021" s="26"/>
    </row>
    <row r="1022" spans="1:12" x14ac:dyDescent="0.25">
      <c r="A1022">
        <v>36</v>
      </c>
      <c r="B1022">
        <v>1</v>
      </c>
      <c r="C1022">
        <v>176</v>
      </c>
      <c r="D1022">
        <v>504</v>
      </c>
      <c r="I1022" s="26"/>
      <c r="J1022" s="26"/>
      <c r="K1022" s="26"/>
      <c r="L1022" s="26"/>
    </row>
    <row r="1023" spans="1:12" x14ac:dyDescent="0.25">
      <c r="A1023">
        <v>36</v>
      </c>
      <c r="B1023">
        <v>1</v>
      </c>
      <c r="C1023">
        <v>177</v>
      </c>
      <c r="D1023">
        <v>21</v>
      </c>
      <c r="I1023" s="26"/>
      <c r="J1023" s="26"/>
      <c r="K1023" s="26"/>
      <c r="L1023" s="26"/>
    </row>
    <row r="1024" spans="1:12" x14ac:dyDescent="0.25">
      <c r="A1024">
        <v>36</v>
      </c>
      <c r="B1024">
        <v>1</v>
      </c>
      <c r="C1024">
        <v>178</v>
      </c>
      <c r="D1024">
        <v>434</v>
      </c>
      <c r="I1024" s="26"/>
      <c r="J1024" s="26"/>
      <c r="K1024" s="26"/>
      <c r="L1024" s="26"/>
    </row>
    <row r="1025" spans="1:12" x14ac:dyDescent="0.25">
      <c r="A1025">
        <v>36</v>
      </c>
      <c r="B1025">
        <v>1</v>
      </c>
      <c r="C1025">
        <v>179</v>
      </c>
      <c r="D1025">
        <v>20</v>
      </c>
      <c r="I1025" s="26"/>
      <c r="J1025" s="26"/>
      <c r="K1025" s="26"/>
      <c r="L1025" s="26"/>
    </row>
    <row r="1026" spans="1:12" x14ac:dyDescent="0.25">
      <c r="A1026">
        <v>36</v>
      </c>
      <c r="B1026">
        <v>1</v>
      </c>
      <c r="C1026">
        <v>180</v>
      </c>
      <c r="D1026">
        <v>309</v>
      </c>
      <c r="I1026" s="26"/>
      <c r="J1026" s="26"/>
      <c r="K1026" s="26"/>
      <c r="L1026" s="26"/>
    </row>
    <row r="1027" spans="1:12" x14ac:dyDescent="0.25">
      <c r="A1027">
        <v>36</v>
      </c>
      <c r="B1027">
        <v>1</v>
      </c>
      <c r="C1027">
        <v>181</v>
      </c>
      <c r="D1027">
        <v>15</v>
      </c>
      <c r="I1027" s="26"/>
      <c r="J1027" s="26"/>
      <c r="K1027" s="26"/>
      <c r="L1027" s="26"/>
    </row>
    <row r="1028" spans="1:12" x14ac:dyDescent="0.25">
      <c r="A1028">
        <v>36</v>
      </c>
      <c r="B1028">
        <v>1</v>
      </c>
      <c r="C1028">
        <v>182</v>
      </c>
      <c r="D1028">
        <v>364</v>
      </c>
      <c r="I1028" s="26"/>
      <c r="J1028" s="26"/>
      <c r="K1028" s="26"/>
      <c r="L1028" s="26"/>
    </row>
    <row r="1029" spans="1:12" x14ac:dyDescent="0.25">
      <c r="A1029">
        <v>36</v>
      </c>
      <c r="B1029">
        <v>1</v>
      </c>
      <c r="C1029">
        <v>183</v>
      </c>
      <c r="D1029">
        <v>11</v>
      </c>
      <c r="I1029" s="26"/>
      <c r="J1029" s="26"/>
      <c r="K1029" s="26"/>
      <c r="L1029" s="26"/>
    </row>
    <row r="1030" spans="1:12" x14ac:dyDescent="0.25">
      <c r="A1030">
        <v>36</v>
      </c>
      <c r="B1030">
        <v>1</v>
      </c>
      <c r="C1030">
        <v>184</v>
      </c>
      <c r="D1030">
        <v>258</v>
      </c>
      <c r="I1030" s="26"/>
      <c r="J1030" s="26"/>
      <c r="K1030" s="26"/>
      <c r="L1030" s="26"/>
    </row>
    <row r="1031" spans="1:12" x14ac:dyDescent="0.25">
      <c r="A1031">
        <v>36</v>
      </c>
      <c r="B1031">
        <v>1</v>
      </c>
      <c r="C1031">
        <v>185</v>
      </c>
      <c r="D1031">
        <v>3</v>
      </c>
      <c r="I1031" s="26"/>
      <c r="J1031" s="26"/>
      <c r="K1031" s="26"/>
      <c r="L1031" s="26"/>
    </row>
    <row r="1032" spans="1:12" x14ac:dyDescent="0.25">
      <c r="A1032">
        <v>36</v>
      </c>
      <c r="B1032">
        <v>1</v>
      </c>
      <c r="C1032">
        <v>186</v>
      </c>
      <c r="D1032">
        <v>231</v>
      </c>
      <c r="I1032" s="26"/>
      <c r="J1032" s="26"/>
      <c r="K1032" s="26"/>
      <c r="L1032" s="26"/>
    </row>
    <row r="1033" spans="1:12" x14ac:dyDescent="0.25">
      <c r="A1033">
        <v>36</v>
      </c>
      <c r="B1033">
        <v>1</v>
      </c>
      <c r="C1033">
        <v>187</v>
      </c>
      <c r="D1033">
        <v>7</v>
      </c>
      <c r="I1033" s="26"/>
      <c r="J1033" s="26"/>
      <c r="K1033" s="26"/>
      <c r="L1033" s="26"/>
    </row>
    <row r="1034" spans="1:12" x14ac:dyDescent="0.25">
      <c r="A1034">
        <v>36</v>
      </c>
      <c r="B1034">
        <v>1</v>
      </c>
      <c r="C1034">
        <v>188</v>
      </c>
      <c r="D1034">
        <v>113</v>
      </c>
      <c r="I1034" s="26"/>
      <c r="J1034" s="26"/>
      <c r="K1034" s="26"/>
      <c r="L1034" s="26"/>
    </row>
    <row r="1035" spans="1:12" x14ac:dyDescent="0.25">
      <c r="A1035">
        <v>36</v>
      </c>
      <c r="B1035">
        <v>1</v>
      </c>
      <c r="C1035">
        <v>190</v>
      </c>
      <c r="D1035">
        <v>66</v>
      </c>
      <c r="I1035" s="26"/>
      <c r="J1035" s="26"/>
      <c r="K1035" s="26"/>
      <c r="L1035" s="26"/>
    </row>
    <row r="1036" spans="1:12" x14ac:dyDescent="0.25">
      <c r="A1036">
        <v>36</v>
      </c>
      <c r="B1036">
        <v>1</v>
      </c>
      <c r="C1036">
        <v>191</v>
      </c>
      <c r="D1036">
        <v>2</v>
      </c>
      <c r="I1036" s="26"/>
      <c r="J1036" s="26"/>
      <c r="K1036" s="26"/>
      <c r="L1036" s="26"/>
    </row>
    <row r="1037" spans="1:12" x14ac:dyDescent="0.25">
      <c r="A1037">
        <v>36</v>
      </c>
      <c r="B1037">
        <v>1</v>
      </c>
      <c r="C1037">
        <v>192</v>
      </c>
      <c r="D1037">
        <v>63</v>
      </c>
      <c r="I1037" s="26"/>
      <c r="J1037" s="26"/>
      <c r="K1037" s="26"/>
      <c r="L1037" s="26"/>
    </row>
    <row r="1038" spans="1:12" x14ac:dyDescent="0.25">
      <c r="A1038">
        <v>36</v>
      </c>
      <c r="B1038">
        <v>1</v>
      </c>
      <c r="C1038">
        <v>193</v>
      </c>
      <c r="D1038">
        <v>4</v>
      </c>
      <c r="I1038" s="26"/>
      <c r="J1038" s="26"/>
      <c r="K1038" s="26"/>
      <c r="L1038" s="26"/>
    </row>
    <row r="1039" spans="1:12" x14ac:dyDescent="0.25">
      <c r="A1039">
        <v>36</v>
      </c>
      <c r="B1039">
        <v>1</v>
      </c>
      <c r="C1039">
        <v>194</v>
      </c>
      <c r="D1039">
        <v>26</v>
      </c>
      <c r="I1039" s="26"/>
      <c r="J1039" s="26"/>
      <c r="K1039" s="26"/>
      <c r="L1039" s="26"/>
    </row>
    <row r="1040" spans="1:12" x14ac:dyDescent="0.25">
      <c r="A1040">
        <v>36</v>
      </c>
      <c r="B1040">
        <v>1</v>
      </c>
      <c r="C1040">
        <v>195</v>
      </c>
      <c r="D1040">
        <v>1</v>
      </c>
      <c r="I1040" s="26"/>
      <c r="J1040" s="26"/>
      <c r="K1040" s="26"/>
      <c r="L1040" s="26"/>
    </row>
    <row r="1041" spans="1:12" x14ac:dyDescent="0.25">
      <c r="A1041">
        <v>36</v>
      </c>
      <c r="B1041">
        <v>1</v>
      </c>
      <c r="C1041">
        <v>196</v>
      </c>
      <c r="D1041">
        <v>2</v>
      </c>
      <c r="I1041" s="26"/>
      <c r="J1041" s="26"/>
      <c r="K1041" s="26"/>
      <c r="L1041" s="26"/>
    </row>
    <row r="1042" spans="1:12" x14ac:dyDescent="0.25">
      <c r="A1042">
        <v>36</v>
      </c>
      <c r="B1042">
        <v>1</v>
      </c>
      <c r="C1042">
        <v>197</v>
      </c>
      <c r="D1042">
        <v>2</v>
      </c>
      <c r="I1042" s="26"/>
      <c r="J1042" s="26"/>
      <c r="K1042" s="26"/>
      <c r="L1042" s="26"/>
    </row>
    <row r="1043" spans="1:12" x14ac:dyDescent="0.25">
      <c r="A1043">
        <v>36</v>
      </c>
      <c r="B1043">
        <v>1</v>
      </c>
      <c r="C1043">
        <v>198</v>
      </c>
      <c r="D1043">
        <v>60</v>
      </c>
      <c r="I1043" s="26"/>
      <c r="J1043" s="26"/>
      <c r="K1043" s="26"/>
      <c r="L1043" s="26"/>
    </row>
    <row r="1044" spans="1:12" x14ac:dyDescent="0.25">
      <c r="A1044">
        <v>36</v>
      </c>
      <c r="B1044">
        <v>1</v>
      </c>
      <c r="C1044">
        <v>199</v>
      </c>
      <c r="D1044">
        <v>1</v>
      </c>
      <c r="I1044" s="26"/>
      <c r="J1044" s="26"/>
      <c r="K1044" s="26"/>
      <c r="L1044" s="26"/>
    </row>
    <row r="1045" spans="1:12" x14ac:dyDescent="0.25">
      <c r="A1045">
        <v>36</v>
      </c>
      <c r="B1045">
        <v>1</v>
      </c>
      <c r="C1045">
        <v>200</v>
      </c>
      <c r="D1045">
        <v>34</v>
      </c>
      <c r="I1045" s="26"/>
      <c r="J1045" s="26"/>
      <c r="K1045" s="26"/>
      <c r="L1045" s="26"/>
    </row>
    <row r="1046" spans="1:12" x14ac:dyDescent="0.25">
      <c r="A1046">
        <v>36</v>
      </c>
      <c r="B1046">
        <v>1</v>
      </c>
      <c r="C1046">
        <v>202</v>
      </c>
      <c r="D1046">
        <v>2</v>
      </c>
      <c r="I1046" s="26"/>
      <c r="J1046" s="26"/>
      <c r="K1046" s="26"/>
      <c r="L1046" s="26"/>
    </row>
    <row r="1047" spans="1:12" x14ac:dyDescent="0.25">
      <c r="A1047">
        <v>36</v>
      </c>
      <c r="B1047">
        <v>1</v>
      </c>
      <c r="C1047">
        <v>204</v>
      </c>
      <c r="D1047">
        <v>2</v>
      </c>
      <c r="I1047" s="26"/>
      <c r="J1047" s="26"/>
      <c r="K1047" s="26"/>
      <c r="L1047" s="26"/>
    </row>
    <row r="1048" spans="1:12" x14ac:dyDescent="0.25">
      <c r="A1048">
        <v>36</v>
      </c>
      <c r="B1048">
        <v>1</v>
      </c>
      <c r="C1048">
        <v>205</v>
      </c>
      <c r="D1048">
        <v>2</v>
      </c>
      <c r="I1048" s="26"/>
      <c r="J1048" s="26"/>
      <c r="K1048" s="26"/>
      <c r="L1048" s="26"/>
    </row>
    <row r="1049" spans="1:12" x14ac:dyDescent="0.25">
      <c r="A1049">
        <v>36</v>
      </c>
      <c r="B1049">
        <v>1</v>
      </c>
      <c r="C1049">
        <v>206</v>
      </c>
      <c r="D1049">
        <v>1</v>
      </c>
      <c r="I1049" s="26"/>
      <c r="J1049" s="26"/>
      <c r="K1049" s="26"/>
      <c r="L1049" s="26"/>
    </row>
    <row r="1050" spans="1:12" x14ac:dyDescent="0.25">
      <c r="A1050">
        <v>36</v>
      </c>
      <c r="B1050">
        <v>1</v>
      </c>
      <c r="C1050">
        <v>208</v>
      </c>
      <c r="D1050">
        <v>1</v>
      </c>
      <c r="I1050" s="26"/>
      <c r="J1050" s="26"/>
      <c r="K1050" s="26"/>
      <c r="L1050" s="26"/>
    </row>
    <row r="1051" spans="1:12" x14ac:dyDescent="0.25">
      <c r="A1051">
        <v>36</v>
      </c>
      <c r="B1051">
        <v>1</v>
      </c>
      <c r="C1051">
        <v>210</v>
      </c>
      <c r="D1051">
        <v>1</v>
      </c>
      <c r="I1051" s="26"/>
      <c r="J1051" s="26"/>
      <c r="K1051" s="26"/>
      <c r="L1051" s="26"/>
    </row>
    <row r="1052" spans="1:12" x14ac:dyDescent="0.25">
      <c r="A1052">
        <v>36</v>
      </c>
      <c r="B1052">
        <v>1</v>
      </c>
      <c r="C1052">
        <v>213</v>
      </c>
      <c r="D1052">
        <v>1</v>
      </c>
      <c r="I1052" s="26"/>
      <c r="J1052" s="26"/>
      <c r="K1052" s="26"/>
      <c r="L1052" s="26"/>
    </row>
    <row r="1053" spans="1:12" x14ac:dyDescent="0.25">
      <c r="A1053">
        <v>36</v>
      </c>
      <c r="B1053">
        <v>1</v>
      </c>
      <c r="C1053">
        <v>214</v>
      </c>
      <c r="D1053">
        <v>2</v>
      </c>
      <c r="I1053" s="26"/>
      <c r="J1053" s="26"/>
      <c r="K1053" s="26"/>
      <c r="L1053" s="26"/>
    </row>
    <row r="1054" spans="1:12" x14ac:dyDescent="0.25">
      <c r="A1054">
        <v>36</v>
      </c>
      <c r="B1054">
        <v>1</v>
      </c>
      <c r="C1054">
        <v>217</v>
      </c>
      <c r="D1054">
        <v>7</v>
      </c>
      <c r="I1054" s="26"/>
      <c r="J1054" s="26"/>
      <c r="K1054" s="26"/>
      <c r="L1054" s="26"/>
    </row>
    <row r="1055" spans="1:12" x14ac:dyDescent="0.25">
      <c r="A1055">
        <v>36</v>
      </c>
      <c r="B1055">
        <v>1</v>
      </c>
      <c r="C1055">
        <v>220</v>
      </c>
      <c r="D1055">
        <v>1</v>
      </c>
      <c r="I1055" s="26"/>
      <c r="J1055" s="26"/>
      <c r="K1055" s="26"/>
      <c r="L1055" s="26"/>
    </row>
    <row r="1056" spans="1:12" x14ac:dyDescent="0.25">
      <c r="A1056">
        <v>36</v>
      </c>
      <c r="B1056">
        <v>1</v>
      </c>
      <c r="C1056">
        <v>223</v>
      </c>
      <c r="D1056">
        <v>7</v>
      </c>
      <c r="I1056" s="26"/>
      <c r="J1056" s="26"/>
      <c r="K1056" s="26"/>
      <c r="L1056" s="26"/>
    </row>
    <row r="1057" spans="1:12" x14ac:dyDescent="0.25">
      <c r="A1057">
        <v>36</v>
      </c>
      <c r="B1057">
        <v>1</v>
      </c>
      <c r="C1057">
        <v>226</v>
      </c>
      <c r="D1057">
        <v>4</v>
      </c>
      <c r="I1057" s="26"/>
      <c r="J1057" s="26"/>
      <c r="K1057" s="26"/>
      <c r="L1057" s="26"/>
    </row>
    <row r="1058" spans="1:12" x14ac:dyDescent="0.25">
      <c r="A1058">
        <v>36</v>
      </c>
      <c r="B1058">
        <v>1</v>
      </c>
      <c r="C1058">
        <v>229</v>
      </c>
      <c r="D1058">
        <v>1</v>
      </c>
      <c r="I1058" s="26"/>
      <c r="J1058" s="26"/>
      <c r="K1058" s="26"/>
      <c r="L1058" s="26"/>
    </row>
    <row r="1059" spans="1:12" x14ac:dyDescent="0.25">
      <c r="A1059">
        <v>36</v>
      </c>
      <c r="B1059">
        <v>1</v>
      </c>
      <c r="C1059">
        <v>234</v>
      </c>
      <c r="D1059">
        <v>1</v>
      </c>
      <c r="I1059" s="26"/>
      <c r="J1059" s="26"/>
      <c r="K1059" s="26"/>
      <c r="L1059" s="26"/>
    </row>
    <row r="1060" spans="1:12" x14ac:dyDescent="0.25">
      <c r="A1060">
        <v>36</v>
      </c>
      <c r="B1060">
        <v>1</v>
      </c>
      <c r="C1060">
        <v>237</v>
      </c>
      <c r="D1060">
        <v>2</v>
      </c>
      <c r="I1060" s="26"/>
      <c r="J1060" s="26"/>
      <c r="K1060" s="26"/>
      <c r="L1060" s="26"/>
    </row>
    <row r="1061" spans="1:12" x14ac:dyDescent="0.25">
      <c r="A1061">
        <v>36</v>
      </c>
      <c r="B1061">
        <v>1</v>
      </c>
      <c r="C1061">
        <v>273</v>
      </c>
      <c r="D1061">
        <v>1</v>
      </c>
      <c r="I1061" s="26"/>
      <c r="J1061" s="26"/>
      <c r="K1061" s="26"/>
      <c r="L1061" s="26"/>
    </row>
    <row r="1062" spans="1:12" x14ac:dyDescent="0.25">
      <c r="A1062">
        <v>37</v>
      </c>
      <c r="B1062">
        <v>0</v>
      </c>
      <c r="C1062">
        <v>210</v>
      </c>
      <c r="D1062">
        <v>183</v>
      </c>
      <c r="I1062" s="26"/>
      <c r="J1062" s="26"/>
      <c r="K1062" s="26"/>
      <c r="L1062" s="26"/>
    </row>
    <row r="1063" spans="1:12" x14ac:dyDescent="0.25">
      <c r="A1063">
        <v>37</v>
      </c>
      <c r="B1063">
        <v>0</v>
      </c>
      <c r="C1063">
        <v>211</v>
      </c>
      <c r="D1063">
        <v>1</v>
      </c>
      <c r="I1063" s="26"/>
      <c r="J1063" s="26"/>
      <c r="K1063" s="26"/>
      <c r="L1063" s="26"/>
    </row>
    <row r="1064" spans="1:12" x14ac:dyDescent="0.25">
      <c r="A1064">
        <v>37</v>
      </c>
      <c r="B1064">
        <v>0</v>
      </c>
      <c r="C1064">
        <v>212</v>
      </c>
      <c r="D1064">
        <v>3</v>
      </c>
      <c r="I1064" s="26"/>
      <c r="J1064" s="26"/>
      <c r="K1064" s="26"/>
      <c r="L1064" s="26"/>
    </row>
    <row r="1065" spans="1:12" x14ac:dyDescent="0.25">
      <c r="A1065">
        <v>37</v>
      </c>
      <c r="B1065">
        <v>0</v>
      </c>
      <c r="C1065">
        <v>213</v>
      </c>
      <c r="D1065">
        <v>75</v>
      </c>
      <c r="I1065" s="26"/>
      <c r="J1065" s="26"/>
      <c r="K1065" s="26"/>
      <c r="L1065" s="26"/>
    </row>
    <row r="1066" spans="1:12" x14ac:dyDescent="0.25">
      <c r="A1066">
        <v>37</v>
      </c>
      <c r="B1066">
        <v>0</v>
      </c>
      <c r="C1066">
        <v>214</v>
      </c>
      <c r="D1066">
        <v>2</v>
      </c>
      <c r="I1066" s="26"/>
      <c r="J1066" s="26"/>
      <c r="K1066" s="26"/>
      <c r="L1066" s="26"/>
    </row>
    <row r="1067" spans="1:12" x14ac:dyDescent="0.25">
      <c r="A1067">
        <v>37</v>
      </c>
      <c r="B1067">
        <v>0</v>
      </c>
      <c r="C1067">
        <v>215</v>
      </c>
      <c r="D1067">
        <v>6</v>
      </c>
      <c r="I1067" s="26"/>
      <c r="J1067" s="26"/>
      <c r="K1067" s="26"/>
      <c r="L1067" s="26"/>
    </row>
    <row r="1068" spans="1:12" x14ac:dyDescent="0.25">
      <c r="A1068">
        <v>37</v>
      </c>
      <c r="B1068">
        <v>0</v>
      </c>
      <c r="C1068">
        <v>216</v>
      </c>
      <c r="D1068">
        <v>85</v>
      </c>
      <c r="I1068" s="26"/>
      <c r="J1068" s="26"/>
      <c r="K1068" s="26"/>
      <c r="L1068" s="26"/>
    </row>
    <row r="1069" spans="1:12" x14ac:dyDescent="0.25">
      <c r="A1069">
        <v>37</v>
      </c>
      <c r="B1069">
        <v>0</v>
      </c>
      <c r="C1069">
        <v>217</v>
      </c>
      <c r="D1069">
        <v>2</v>
      </c>
      <c r="I1069" s="26"/>
      <c r="J1069" s="26"/>
      <c r="K1069" s="26"/>
      <c r="L1069" s="26"/>
    </row>
    <row r="1070" spans="1:12" x14ac:dyDescent="0.25">
      <c r="A1070">
        <v>37</v>
      </c>
      <c r="B1070">
        <v>0</v>
      </c>
      <c r="C1070">
        <v>218</v>
      </c>
      <c r="D1070">
        <v>64</v>
      </c>
      <c r="I1070" s="26"/>
      <c r="J1070" s="26"/>
      <c r="K1070" s="26"/>
      <c r="L1070" s="26"/>
    </row>
    <row r="1071" spans="1:12" x14ac:dyDescent="0.25">
      <c r="A1071">
        <v>37</v>
      </c>
      <c r="B1071">
        <v>0</v>
      </c>
      <c r="C1071">
        <v>220</v>
      </c>
      <c r="D1071">
        <v>40</v>
      </c>
      <c r="I1071" s="26"/>
      <c r="J1071" s="26"/>
      <c r="K1071" s="26"/>
      <c r="L1071" s="26"/>
    </row>
    <row r="1072" spans="1:12" x14ac:dyDescent="0.25">
      <c r="A1072">
        <v>37</v>
      </c>
      <c r="B1072">
        <v>0</v>
      </c>
      <c r="C1072">
        <v>221</v>
      </c>
      <c r="D1072">
        <v>1</v>
      </c>
      <c r="I1072" s="26"/>
      <c r="J1072" s="26"/>
      <c r="K1072" s="26"/>
      <c r="L1072" s="26"/>
    </row>
    <row r="1073" spans="1:12" x14ac:dyDescent="0.25">
      <c r="A1073">
        <v>37</v>
      </c>
      <c r="B1073">
        <v>0</v>
      </c>
      <c r="C1073">
        <v>222</v>
      </c>
      <c r="D1073">
        <v>21</v>
      </c>
      <c r="I1073" s="26"/>
      <c r="J1073" s="26"/>
      <c r="K1073" s="26"/>
      <c r="L1073" s="26"/>
    </row>
    <row r="1074" spans="1:12" x14ac:dyDescent="0.25">
      <c r="A1074">
        <v>37</v>
      </c>
      <c r="B1074">
        <v>0</v>
      </c>
      <c r="C1074">
        <v>224</v>
      </c>
      <c r="D1074">
        <v>10</v>
      </c>
      <c r="I1074" s="26"/>
      <c r="J1074" s="26"/>
      <c r="K1074" s="26"/>
      <c r="L1074" s="26"/>
    </row>
    <row r="1075" spans="1:12" x14ac:dyDescent="0.25">
      <c r="A1075">
        <v>37</v>
      </c>
      <c r="B1075">
        <v>0</v>
      </c>
      <c r="C1075">
        <v>225</v>
      </c>
      <c r="D1075">
        <v>1</v>
      </c>
      <c r="I1075" s="26"/>
      <c r="J1075" s="26"/>
      <c r="K1075" s="26"/>
      <c r="L1075" s="26"/>
    </row>
    <row r="1076" spans="1:12" x14ac:dyDescent="0.25">
      <c r="A1076">
        <v>37</v>
      </c>
      <c r="B1076">
        <v>0</v>
      </c>
      <c r="C1076">
        <v>226</v>
      </c>
      <c r="D1076">
        <v>8</v>
      </c>
      <c r="I1076" s="26"/>
      <c r="J1076" s="26"/>
      <c r="K1076" s="26"/>
      <c r="L1076" s="26"/>
    </row>
    <row r="1077" spans="1:12" x14ac:dyDescent="0.25">
      <c r="A1077">
        <v>37</v>
      </c>
      <c r="B1077">
        <v>0</v>
      </c>
      <c r="C1077">
        <v>228</v>
      </c>
      <c r="D1077">
        <v>3</v>
      </c>
      <c r="I1077" s="26"/>
      <c r="J1077" s="26"/>
      <c r="K1077" s="26"/>
      <c r="L1077" s="26"/>
    </row>
    <row r="1078" spans="1:12" x14ac:dyDescent="0.25">
      <c r="A1078">
        <v>37</v>
      </c>
      <c r="B1078">
        <v>0</v>
      </c>
      <c r="C1078">
        <v>230</v>
      </c>
      <c r="D1078">
        <v>2</v>
      </c>
      <c r="I1078" s="26"/>
      <c r="J1078" s="26"/>
      <c r="K1078" s="26"/>
      <c r="L1078" s="26"/>
    </row>
    <row r="1079" spans="1:12" x14ac:dyDescent="0.25">
      <c r="A1079">
        <v>37</v>
      </c>
      <c r="B1079">
        <v>0</v>
      </c>
      <c r="C1079">
        <v>232</v>
      </c>
      <c r="D1079">
        <v>1</v>
      </c>
      <c r="I1079" s="26"/>
      <c r="J1079" s="26"/>
      <c r="K1079" s="26"/>
      <c r="L1079" s="26"/>
    </row>
    <row r="1080" spans="1:12" x14ac:dyDescent="0.25">
      <c r="A1080">
        <v>37</v>
      </c>
      <c r="B1080">
        <v>0</v>
      </c>
      <c r="C1080">
        <v>244</v>
      </c>
      <c r="D1080">
        <v>67</v>
      </c>
      <c r="I1080" s="26"/>
      <c r="J1080" s="26"/>
      <c r="K1080" s="26"/>
      <c r="L1080" s="26"/>
    </row>
    <row r="1081" spans="1:12" x14ac:dyDescent="0.25">
      <c r="A1081">
        <v>37</v>
      </c>
      <c r="B1081">
        <v>0</v>
      </c>
      <c r="C1081">
        <v>245</v>
      </c>
      <c r="D1081">
        <v>1</v>
      </c>
      <c r="I1081" s="26"/>
      <c r="J1081" s="26"/>
      <c r="K1081" s="26"/>
      <c r="L1081" s="26"/>
    </row>
    <row r="1082" spans="1:12" x14ac:dyDescent="0.25">
      <c r="A1082">
        <v>37</v>
      </c>
      <c r="B1082">
        <v>0</v>
      </c>
      <c r="C1082">
        <v>247</v>
      </c>
      <c r="D1082">
        <v>16</v>
      </c>
      <c r="I1082" s="26"/>
      <c r="J1082" s="26"/>
      <c r="K1082" s="26"/>
      <c r="L1082" s="26"/>
    </row>
    <row r="1083" spans="1:12" x14ac:dyDescent="0.25">
      <c r="A1083">
        <v>37</v>
      </c>
      <c r="B1083">
        <v>0</v>
      </c>
      <c r="C1083">
        <v>248</v>
      </c>
      <c r="D1083">
        <v>2</v>
      </c>
      <c r="I1083" s="26"/>
      <c r="J1083" s="26"/>
      <c r="K1083" s="26"/>
      <c r="L1083" s="26"/>
    </row>
    <row r="1084" spans="1:12" x14ac:dyDescent="0.25">
      <c r="A1084">
        <v>37</v>
      </c>
      <c r="B1084">
        <v>0</v>
      </c>
      <c r="C1084">
        <v>249</v>
      </c>
      <c r="D1084">
        <v>1</v>
      </c>
      <c r="I1084" s="26"/>
      <c r="J1084" s="26"/>
      <c r="K1084" s="26"/>
      <c r="L1084" s="26"/>
    </row>
    <row r="1085" spans="1:12" x14ac:dyDescent="0.25">
      <c r="A1085">
        <v>37</v>
      </c>
      <c r="B1085">
        <v>0</v>
      </c>
      <c r="C1085">
        <v>250</v>
      </c>
      <c r="D1085">
        <v>16</v>
      </c>
      <c r="I1085" s="26"/>
      <c r="J1085" s="26"/>
      <c r="K1085" s="26"/>
      <c r="L1085" s="26"/>
    </row>
    <row r="1086" spans="1:12" x14ac:dyDescent="0.25">
      <c r="A1086">
        <v>37</v>
      </c>
      <c r="B1086">
        <v>0</v>
      </c>
      <c r="C1086">
        <v>252</v>
      </c>
      <c r="D1086">
        <v>13</v>
      </c>
      <c r="I1086" s="26"/>
      <c r="J1086" s="26"/>
      <c r="K1086" s="26"/>
      <c r="L1086" s="26"/>
    </row>
    <row r="1087" spans="1:12" x14ac:dyDescent="0.25">
      <c r="A1087">
        <v>37</v>
      </c>
      <c r="B1087">
        <v>0</v>
      </c>
      <c r="C1087">
        <v>253</v>
      </c>
      <c r="D1087">
        <v>3</v>
      </c>
      <c r="I1087" s="26"/>
      <c r="J1087" s="26"/>
      <c r="K1087" s="26"/>
      <c r="L1087" s="26"/>
    </row>
    <row r="1088" spans="1:12" x14ac:dyDescent="0.25">
      <c r="A1088">
        <v>37</v>
      </c>
      <c r="B1088">
        <v>0</v>
      </c>
      <c r="C1088">
        <v>254</v>
      </c>
      <c r="D1088">
        <v>10</v>
      </c>
      <c r="I1088" s="26"/>
      <c r="J1088" s="26"/>
      <c r="K1088" s="26"/>
      <c r="L1088" s="26"/>
    </row>
    <row r="1089" spans="1:12" x14ac:dyDescent="0.25">
      <c r="A1089">
        <v>37</v>
      </c>
      <c r="B1089">
        <v>0</v>
      </c>
      <c r="C1089">
        <v>256</v>
      </c>
      <c r="D1089">
        <v>4</v>
      </c>
      <c r="I1089" s="26"/>
      <c r="J1089" s="26"/>
      <c r="K1089" s="26"/>
      <c r="L1089" s="26"/>
    </row>
    <row r="1090" spans="1:12" x14ac:dyDescent="0.25">
      <c r="A1090">
        <v>37</v>
      </c>
      <c r="B1090">
        <v>0</v>
      </c>
      <c r="C1090">
        <v>258</v>
      </c>
      <c r="D1090">
        <v>2</v>
      </c>
      <c r="I1090" s="26"/>
      <c r="J1090" s="26"/>
      <c r="K1090" s="26"/>
      <c r="L1090" s="26"/>
    </row>
    <row r="1091" spans="1:12" x14ac:dyDescent="0.25">
      <c r="A1091">
        <v>37</v>
      </c>
      <c r="B1091">
        <v>0</v>
      </c>
      <c r="C1091">
        <v>259</v>
      </c>
      <c r="D1091">
        <v>1</v>
      </c>
      <c r="I1091" s="26"/>
      <c r="J1091" s="26"/>
      <c r="K1091" s="26"/>
      <c r="L1091" s="26"/>
    </row>
    <row r="1092" spans="1:12" x14ac:dyDescent="0.25">
      <c r="A1092">
        <v>37</v>
      </c>
      <c r="B1092">
        <v>0</v>
      </c>
      <c r="C1092">
        <v>263</v>
      </c>
      <c r="D1092">
        <v>1</v>
      </c>
      <c r="I1092" s="26"/>
      <c r="J1092" s="26"/>
      <c r="K1092" s="26"/>
      <c r="L1092" s="26"/>
    </row>
    <row r="1093" spans="1:12" x14ac:dyDescent="0.25">
      <c r="A1093">
        <v>37</v>
      </c>
      <c r="B1093">
        <v>0</v>
      </c>
      <c r="C1093">
        <v>264</v>
      </c>
      <c r="D1093">
        <v>1</v>
      </c>
      <c r="I1093" s="26"/>
      <c r="J1093" s="26"/>
      <c r="K1093" s="26"/>
      <c r="L1093" s="26"/>
    </row>
    <row r="1094" spans="1:12" x14ac:dyDescent="0.25">
      <c r="A1094">
        <v>37</v>
      </c>
      <c r="B1094">
        <v>0</v>
      </c>
      <c r="C1094">
        <v>267</v>
      </c>
      <c r="D1094">
        <v>2</v>
      </c>
      <c r="I1094" s="26"/>
      <c r="J1094" s="26"/>
      <c r="K1094" s="26"/>
      <c r="L1094" s="26"/>
    </row>
    <row r="1095" spans="1:12" x14ac:dyDescent="0.25">
      <c r="A1095">
        <v>37</v>
      </c>
      <c r="B1095">
        <v>0</v>
      </c>
      <c r="C1095">
        <v>269</v>
      </c>
      <c r="D1095">
        <v>1</v>
      </c>
      <c r="I1095" s="26"/>
      <c r="J1095" s="26"/>
      <c r="K1095" s="26"/>
      <c r="L1095" s="26"/>
    </row>
    <row r="1096" spans="1:12" x14ac:dyDescent="0.25">
      <c r="A1096">
        <v>37</v>
      </c>
      <c r="B1096">
        <v>0</v>
      </c>
      <c r="C1096">
        <v>276</v>
      </c>
      <c r="D1096">
        <v>1</v>
      </c>
      <c r="I1096" s="26"/>
      <c r="J1096" s="26"/>
      <c r="K1096" s="26"/>
      <c r="L1096" s="26"/>
    </row>
    <row r="1097" spans="1:12" x14ac:dyDescent="0.25">
      <c r="A1097">
        <v>37</v>
      </c>
      <c r="B1097">
        <v>0</v>
      </c>
      <c r="C1097">
        <v>280</v>
      </c>
      <c r="D1097">
        <v>8</v>
      </c>
      <c r="I1097" s="26"/>
      <c r="J1097" s="26"/>
      <c r="K1097" s="26"/>
      <c r="L1097" s="26"/>
    </row>
    <row r="1098" spans="1:12" x14ac:dyDescent="0.25">
      <c r="A1098">
        <v>37</v>
      </c>
      <c r="B1098">
        <v>0</v>
      </c>
      <c r="C1098">
        <v>283</v>
      </c>
      <c r="D1098">
        <v>4</v>
      </c>
      <c r="I1098" s="26"/>
      <c r="J1098" s="26"/>
      <c r="K1098" s="26"/>
      <c r="L1098" s="26"/>
    </row>
    <row r="1099" spans="1:12" x14ac:dyDescent="0.25">
      <c r="A1099">
        <v>37</v>
      </c>
      <c r="B1099">
        <v>0</v>
      </c>
      <c r="C1099">
        <v>286</v>
      </c>
      <c r="D1099">
        <v>2</v>
      </c>
      <c r="I1099" s="26"/>
      <c r="J1099" s="26"/>
      <c r="K1099" s="26"/>
      <c r="L1099" s="26"/>
    </row>
    <row r="1100" spans="1:12" x14ac:dyDescent="0.25">
      <c r="A1100">
        <v>37</v>
      </c>
      <c r="B1100">
        <v>0</v>
      </c>
      <c r="C1100">
        <v>288</v>
      </c>
      <c r="D1100">
        <v>2</v>
      </c>
      <c r="I1100" s="26"/>
      <c r="J1100" s="26"/>
      <c r="K1100" s="26"/>
      <c r="L1100" s="26"/>
    </row>
    <row r="1101" spans="1:12" x14ac:dyDescent="0.25">
      <c r="A1101">
        <v>37</v>
      </c>
      <c r="B1101">
        <v>0</v>
      </c>
      <c r="C1101">
        <v>294</v>
      </c>
      <c r="D1101">
        <v>1</v>
      </c>
      <c r="I1101" s="26"/>
      <c r="J1101" s="26"/>
      <c r="K1101" s="26"/>
      <c r="L1101" s="26"/>
    </row>
    <row r="1102" spans="1:12" x14ac:dyDescent="0.25">
      <c r="A1102">
        <v>37</v>
      </c>
      <c r="B1102">
        <v>0</v>
      </c>
      <c r="C1102">
        <v>308</v>
      </c>
      <c r="D1102">
        <v>4</v>
      </c>
      <c r="I1102" s="26"/>
      <c r="J1102" s="26"/>
      <c r="K1102" s="26"/>
      <c r="L1102" s="26"/>
    </row>
    <row r="1103" spans="1:12" x14ac:dyDescent="0.25">
      <c r="A1103">
        <v>37</v>
      </c>
      <c r="B1103">
        <v>0</v>
      </c>
      <c r="C1103">
        <v>311</v>
      </c>
      <c r="D1103">
        <v>2</v>
      </c>
      <c r="I1103" s="26"/>
      <c r="J1103" s="26"/>
      <c r="K1103" s="26"/>
      <c r="L1103" s="26"/>
    </row>
    <row r="1104" spans="1:12" x14ac:dyDescent="0.25">
      <c r="A1104">
        <v>37</v>
      </c>
      <c r="B1104">
        <v>0</v>
      </c>
      <c r="C1104">
        <v>314</v>
      </c>
      <c r="D1104">
        <v>1</v>
      </c>
      <c r="I1104" s="26"/>
      <c r="J1104" s="26"/>
      <c r="K1104" s="26"/>
      <c r="L1104" s="26"/>
    </row>
    <row r="1105" spans="1:12" x14ac:dyDescent="0.25">
      <c r="A1105">
        <v>37</v>
      </c>
      <c r="B1105">
        <v>0</v>
      </c>
      <c r="C1105">
        <v>316</v>
      </c>
      <c r="D1105">
        <v>1</v>
      </c>
      <c r="I1105" s="26"/>
      <c r="J1105" s="26"/>
      <c r="K1105" s="26"/>
      <c r="L1105" s="26"/>
    </row>
    <row r="1106" spans="1:12" x14ac:dyDescent="0.25">
      <c r="A1106">
        <v>37</v>
      </c>
      <c r="B1106">
        <v>0</v>
      </c>
      <c r="C1106">
        <v>318</v>
      </c>
      <c r="D1106">
        <v>1</v>
      </c>
      <c r="I1106" s="26"/>
      <c r="J1106" s="26"/>
      <c r="K1106" s="26"/>
      <c r="L1106" s="26"/>
    </row>
    <row r="1107" spans="1:12" x14ac:dyDescent="0.25">
      <c r="A1107">
        <v>37</v>
      </c>
      <c r="B1107">
        <v>0</v>
      </c>
      <c r="C1107">
        <v>354</v>
      </c>
      <c r="D1107">
        <v>5</v>
      </c>
      <c r="I1107" s="26"/>
      <c r="J1107" s="26"/>
      <c r="K1107" s="26"/>
      <c r="L1107" s="26"/>
    </row>
    <row r="1108" spans="1:12" x14ac:dyDescent="0.25">
      <c r="A1108">
        <v>37</v>
      </c>
      <c r="B1108">
        <v>0</v>
      </c>
      <c r="C1108">
        <v>357</v>
      </c>
      <c r="D1108">
        <v>1</v>
      </c>
      <c r="I1108" s="26"/>
      <c r="J1108" s="26"/>
      <c r="K1108" s="26"/>
      <c r="L1108" s="26"/>
    </row>
    <row r="1109" spans="1:12" x14ac:dyDescent="0.25">
      <c r="A1109">
        <v>37</v>
      </c>
      <c r="B1109">
        <v>0</v>
      </c>
      <c r="C1109">
        <v>360</v>
      </c>
      <c r="D1109">
        <v>1</v>
      </c>
      <c r="I1109" s="26"/>
      <c r="J1109" s="26"/>
      <c r="K1109" s="26"/>
      <c r="L1109" s="26"/>
    </row>
    <row r="1110" spans="1:12" x14ac:dyDescent="0.25">
      <c r="A1110">
        <v>37</v>
      </c>
      <c r="B1110">
        <v>0</v>
      </c>
      <c r="C1110">
        <v>402</v>
      </c>
      <c r="D1110">
        <v>1</v>
      </c>
      <c r="I1110" s="26"/>
      <c r="J1110" s="26"/>
      <c r="K1110" s="26"/>
      <c r="L1110" s="26"/>
    </row>
    <row r="1111" spans="1:12" x14ac:dyDescent="0.25">
      <c r="A1111">
        <v>37</v>
      </c>
      <c r="B1111">
        <v>1</v>
      </c>
      <c r="C1111">
        <v>1</v>
      </c>
      <c r="D1111">
        <v>3</v>
      </c>
      <c r="I1111" s="26"/>
      <c r="J1111" s="26"/>
      <c r="K1111" s="26"/>
      <c r="L1111" s="26"/>
    </row>
    <row r="1112" spans="1:12" x14ac:dyDescent="0.25">
      <c r="A1112">
        <v>37</v>
      </c>
      <c r="B1112">
        <v>1</v>
      </c>
      <c r="C1112">
        <v>3</v>
      </c>
      <c r="D1112">
        <v>3</v>
      </c>
      <c r="I1112" s="26"/>
      <c r="J1112" s="26"/>
      <c r="K1112" s="26"/>
      <c r="L1112" s="26"/>
    </row>
    <row r="1113" spans="1:12" x14ac:dyDescent="0.25">
      <c r="A1113">
        <v>37</v>
      </c>
      <c r="B1113">
        <v>1</v>
      </c>
      <c r="C1113">
        <v>5</v>
      </c>
      <c r="D1113">
        <v>1</v>
      </c>
      <c r="I1113" s="26"/>
      <c r="J1113" s="26"/>
      <c r="K1113" s="26"/>
      <c r="L1113" s="26"/>
    </row>
    <row r="1114" spans="1:12" x14ac:dyDescent="0.25">
      <c r="A1114">
        <v>37</v>
      </c>
      <c r="B1114">
        <v>1</v>
      </c>
      <c r="C1114">
        <v>6</v>
      </c>
      <c r="D1114">
        <v>17</v>
      </c>
      <c r="I1114" s="26"/>
      <c r="J1114" s="26"/>
      <c r="K1114" s="26"/>
      <c r="L1114" s="26"/>
    </row>
    <row r="1115" spans="1:12" x14ac:dyDescent="0.25">
      <c r="A1115">
        <v>37</v>
      </c>
      <c r="B1115">
        <v>1</v>
      </c>
      <c r="C1115">
        <v>8</v>
      </c>
      <c r="D1115">
        <v>1</v>
      </c>
      <c r="I1115" s="26"/>
      <c r="J1115" s="26"/>
      <c r="K1115" s="26"/>
      <c r="L1115" s="26"/>
    </row>
    <row r="1116" spans="1:12" x14ac:dyDescent="0.25">
      <c r="A1116">
        <v>37</v>
      </c>
      <c r="B1116">
        <v>1</v>
      </c>
      <c r="C1116">
        <v>9</v>
      </c>
      <c r="D1116">
        <v>1</v>
      </c>
      <c r="I1116" s="26"/>
      <c r="J1116" s="26"/>
      <c r="K1116" s="26"/>
      <c r="L1116" s="26"/>
    </row>
    <row r="1117" spans="1:12" x14ac:dyDescent="0.25">
      <c r="A1117">
        <v>37</v>
      </c>
      <c r="B1117">
        <v>1</v>
      </c>
      <c r="C1117">
        <v>12</v>
      </c>
      <c r="D1117">
        <v>3</v>
      </c>
      <c r="I1117" s="26"/>
      <c r="J1117" s="26"/>
      <c r="K1117" s="26"/>
      <c r="L1117" s="26"/>
    </row>
    <row r="1118" spans="1:12" x14ac:dyDescent="0.25">
      <c r="A1118">
        <v>37</v>
      </c>
      <c r="B1118">
        <v>1</v>
      </c>
      <c r="C1118">
        <v>14</v>
      </c>
      <c r="D1118">
        <v>1</v>
      </c>
      <c r="I1118" s="26"/>
      <c r="J1118" s="26"/>
      <c r="K1118" s="26"/>
      <c r="L1118" s="26"/>
    </row>
    <row r="1119" spans="1:12" x14ac:dyDescent="0.25">
      <c r="A1119">
        <v>37</v>
      </c>
      <c r="B1119">
        <v>1</v>
      </c>
      <c r="C1119">
        <v>15</v>
      </c>
      <c r="D1119">
        <v>2</v>
      </c>
      <c r="I1119" s="26"/>
      <c r="J1119" s="26"/>
      <c r="K1119" s="26"/>
      <c r="L1119" s="26"/>
    </row>
    <row r="1120" spans="1:12" x14ac:dyDescent="0.25">
      <c r="A1120">
        <v>37</v>
      </c>
      <c r="B1120">
        <v>1</v>
      </c>
      <c r="C1120">
        <v>18</v>
      </c>
      <c r="D1120">
        <v>2</v>
      </c>
      <c r="I1120" s="26"/>
      <c r="J1120" s="26"/>
      <c r="K1120" s="26"/>
      <c r="L1120" s="26"/>
    </row>
    <row r="1121" spans="1:12" x14ac:dyDescent="0.25">
      <c r="A1121">
        <v>37</v>
      </c>
      <c r="B1121">
        <v>1</v>
      </c>
      <c r="C1121">
        <v>20</v>
      </c>
      <c r="D1121">
        <v>2</v>
      </c>
      <c r="I1121" s="26"/>
      <c r="J1121" s="26"/>
      <c r="K1121" s="26"/>
      <c r="L1121" s="26"/>
    </row>
    <row r="1122" spans="1:12" x14ac:dyDescent="0.25">
      <c r="A1122">
        <v>37</v>
      </c>
      <c r="B1122">
        <v>1</v>
      </c>
      <c r="C1122">
        <v>22</v>
      </c>
      <c r="D1122">
        <v>1</v>
      </c>
      <c r="I1122" s="26"/>
      <c r="J1122" s="26"/>
      <c r="K1122" s="26"/>
      <c r="L1122" s="26"/>
    </row>
    <row r="1123" spans="1:12" x14ac:dyDescent="0.25">
      <c r="A1123">
        <v>37</v>
      </c>
      <c r="B1123">
        <v>1</v>
      </c>
      <c r="C1123">
        <v>28</v>
      </c>
      <c r="D1123">
        <v>1</v>
      </c>
      <c r="I1123" s="26"/>
      <c r="J1123" s="26"/>
      <c r="K1123" s="26"/>
      <c r="L1123" s="26"/>
    </row>
    <row r="1124" spans="1:12" x14ac:dyDescent="0.25">
      <c r="A1124">
        <v>37</v>
      </c>
      <c r="B1124">
        <v>1</v>
      </c>
      <c r="C1124">
        <v>30</v>
      </c>
      <c r="D1124">
        <v>1</v>
      </c>
      <c r="I1124" s="26"/>
      <c r="J1124" s="26"/>
      <c r="K1124" s="26"/>
      <c r="L1124" s="26"/>
    </row>
    <row r="1125" spans="1:12" x14ac:dyDescent="0.25">
      <c r="A1125">
        <v>37</v>
      </c>
      <c r="B1125">
        <v>1</v>
      </c>
      <c r="C1125">
        <v>32</v>
      </c>
      <c r="D1125">
        <v>1</v>
      </c>
      <c r="I1125" s="26"/>
      <c r="J1125" s="26"/>
      <c r="K1125" s="26"/>
      <c r="L1125" s="26"/>
    </row>
    <row r="1126" spans="1:12" x14ac:dyDescent="0.25">
      <c r="A1126">
        <v>37</v>
      </c>
      <c r="B1126">
        <v>1</v>
      </c>
      <c r="C1126">
        <v>33</v>
      </c>
      <c r="D1126">
        <v>1</v>
      </c>
      <c r="I1126" s="26"/>
      <c r="J1126" s="26"/>
      <c r="K1126" s="26"/>
      <c r="L1126" s="26"/>
    </row>
    <row r="1127" spans="1:12" x14ac:dyDescent="0.25">
      <c r="A1127">
        <v>37</v>
      </c>
      <c r="B1127">
        <v>1</v>
      </c>
      <c r="C1127">
        <v>38</v>
      </c>
      <c r="D1127">
        <v>1</v>
      </c>
      <c r="I1127" s="26"/>
      <c r="J1127" s="26"/>
      <c r="K1127" s="26"/>
      <c r="L1127" s="26"/>
    </row>
    <row r="1128" spans="1:12" x14ac:dyDescent="0.25">
      <c r="A1128">
        <v>37</v>
      </c>
      <c r="B1128">
        <v>1</v>
      </c>
      <c r="C1128">
        <v>42</v>
      </c>
      <c r="D1128">
        <v>120</v>
      </c>
      <c r="I1128" s="26"/>
      <c r="J1128" s="26"/>
      <c r="K1128" s="26"/>
      <c r="L1128" s="26"/>
    </row>
    <row r="1129" spans="1:12" x14ac:dyDescent="0.25">
      <c r="A1129">
        <v>37</v>
      </c>
      <c r="B1129">
        <v>1</v>
      </c>
      <c r="C1129">
        <v>72</v>
      </c>
      <c r="D1129">
        <v>1</v>
      </c>
      <c r="I1129" s="26"/>
      <c r="J1129" s="26"/>
      <c r="K1129" s="26"/>
      <c r="L1129" s="26"/>
    </row>
    <row r="1130" spans="1:12" x14ac:dyDescent="0.25">
      <c r="A1130">
        <v>37</v>
      </c>
      <c r="B1130">
        <v>1</v>
      </c>
      <c r="C1130">
        <v>75</v>
      </c>
      <c r="D1130">
        <v>1</v>
      </c>
      <c r="I1130" s="26"/>
      <c r="J1130" s="26"/>
      <c r="K1130" s="26"/>
      <c r="L1130" s="26"/>
    </row>
    <row r="1131" spans="1:12" x14ac:dyDescent="0.25">
      <c r="A1131">
        <v>37</v>
      </c>
      <c r="B1131">
        <v>1</v>
      </c>
      <c r="C1131">
        <v>83</v>
      </c>
      <c r="D1131">
        <v>1</v>
      </c>
      <c r="I1131" s="26"/>
      <c r="J1131" s="26"/>
      <c r="K1131" s="26"/>
      <c r="L1131" s="26"/>
    </row>
    <row r="1132" spans="1:12" x14ac:dyDescent="0.25">
      <c r="A1132">
        <v>37</v>
      </c>
      <c r="B1132">
        <v>1</v>
      </c>
      <c r="C1132">
        <v>104</v>
      </c>
      <c r="D1132">
        <v>1</v>
      </c>
      <c r="I1132" s="26"/>
      <c r="J1132" s="26"/>
      <c r="K1132" s="26"/>
      <c r="L1132" s="26"/>
    </row>
    <row r="1133" spans="1:12" x14ac:dyDescent="0.25">
      <c r="A1133">
        <v>37</v>
      </c>
      <c r="B1133">
        <v>1</v>
      </c>
      <c r="C1133">
        <v>105</v>
      </c>
      <c r="D1133">
        <v>9</v>
      </c>
      <c r="I1133" s="26"/>
      <c r="J1133" s="26"/>
      <c r="K1133" s="26"/>
      <c r="L1133" s="26"/>
    </row>
    <row r="1134" spans="1:12" x14ac:dyDescent="0.25">
      <c r="A1134">
        <v>37</v>
      </c>
      <c r="B1134">
        <v>1</v>
      </c>
      <c r="C1134">
        <v>108</v>
      </c>
      <c r="D1134">
        <v>217</v>
      </c>
      <c r="I1134" s="26"/>
      <c r="J1134" s="26"/>
      <c r="K1134" s="26"/>
      <c r="L1134" s="26"/>
    </row>
    <row r="1135" spans="1:12" x14ac:dyDescent="0.25">
      <c r="A1135">
        <v>37</v>
      </c>
      <c r="B1135">
        <v>1</v>
      </c>
      <c r="C1135">
        <v>109</v>
      </c>
      <c r="D1135">
        <v>3</v>
      </c>
      <c r="I1135" s="26"/>
      <c r="J1135" s="26"/>
      <c r="K1135" s="26"/>
      <c r="L1135" s="26"/>
    </row>
    <row r="1136" spans="1:12" x14ac:dyDescent="0.25">
      <c r="A1136">
        <v>37</v>
      </c>
      <c r="B1136">
        <v>1</v>
      </c>
      <c r="C1136">
        <v>110</v>
      </c>
      <c r="D1136">
        <v>2</v>
      </c>
      <c r="I1136" s="26"/>
      <c r="J1136" s="26"/>
      <c r="K1136" s="26"/>
      <c r="L1136" s="26"/>
    </row>
    <row r="1137" spans="1:12" x14ac:dyDescent="0.25">
      <c r="A1137">
        <v>37</v>
      </c>
      <c r="B1137">
        <v>1</v>
      </c>
      <c r="C1137">
        <v>111</v>
      </c>
      <c r="D1137">
        <v>70</v>
      </c>
      <c r="I1137" s="26"/>
      <c r="J1137" s="26"/>
      <c r="K1137" s="26"/>
      <c r="L1137" s="26"/>
    </row>
    <row r="1138" spans="1:12" x14ac:dyDescent="0.25">
      <c r="A1138">
        <v>37</v>
      </c>
      <c r="B1138">
        <v>1</v>
      </c>
      <c r="C1138">
        <v>112</v>
      </c>
      <c r="D1138">
        <v>2</v>
      </c>
      <c r="I1138" s="26"/>
      <c r="J1138" s="26"/>
      <c r="K1138" s="26"/>
      <c r="L1138" s="26"/>
    </row>
    <row r="1139" spans="1:12" x14ac:dyDescent="0.25">
      <c r="A1139">
        <v>37</v>
      </c>
      <c r="B1139">
        <v>1</v>
      </c>
      <c r="C1139">
        <v>113</v>
      </c>
      <c r="D1139">
        <v>5</v>
      </c>
      <c r="I1139" s="26"/>
      <c r="J1139" s="26"/>
      <c r="K1139" s="26"/>
      <c r="L1139" s="26"/>
    </row>
    <row r="1140" spans="1:12" x14ac:dyDescent="0.25">
      <c r="A1140">
        <v>37</v>
      </c>
      <c r="B1140">
        <v>1</v>
      </c>
      <c r="C1140">
        <v>114</v>
      </c>
      <c r="D1140">
        <v>16</v>
      </c>
      <c r="I1140" s="26"/>
      <c r="J1140" s="26"/>
      <c r="K1140" s="26"/>
      <c r="L1140" s="26"/>
    </row>
    <row r="1141" spans="1:12" x14ac:dyDescent="0.25">
      <c r="A1141">
        <v>37</v>
      </c>
      <c r="B1141">
        <v>1</v>
      </c>
      <c r="C1141">
        <v>115</v>
      </c>
      <c r="D1141">
        <v>2</v>
      </c>
      <c r="I1141" s="26"/>
      <c r="J1141" s="26"/>
      <c r="K1141" s="26"/>
      <c r="L1141" s="26"/>
    </row>
    <row r="1142" spans="1:12" x14ac:dyDescent="0.25">
      <c r="A1142">
        <v>37</v>
      </c>
      <c r="B1142">
        <v>1</v>
      </c>
      <c r="C1142">
        <v>116</v>
      </c>
      <c r="D1142">
        <v>32</v>
      </c>
      <c r="I1142" s="26"/>
      <c r="J1142" s="26"/>
      <c r="K1142" s="26"/>
      <c r="L1142" s="26"/>
    </row>
    <row r="1143" spans="1:12" x14ac:dyDescent="0.25">
      <c r="A1143">
        <v>37</v>
      </c>
      <c r="B1143">
        <v>1</v>
      </c>
      <c r="C1143">
        <v>117</v>
      </c>
      <c r="D1143">
        <v>1</v>
      </c>
      <c r="I1143" s="26"/>
      <c r="J1143" s="26"/>
      <c r="K1143" s="26"/>
      <c r="L1143" s="26"/>
    </row>
    <row r="1144" spans="1:12" x14ac:dyDescent="0.25">
      <c r="A1144">
        <v>37</v>
      </c>
      <c r="B1144">
        <v>1</v>
      </c>
      <c r="C1144">
        <v>118</v>
      </c>
      <c r="D1144">
        <v>20</v>
      </c>
      <c r="I1144" s="26"/>
      <c r="J1144" s="26"/>
      <c r="K1144" s="26"/>
      <c r="L1144" s="26"/>
    </row>
    <row r="1145" spans="1:12" x14ac:dyDescent="0.25">
      <c r="A1145">
        <v>37</v>
      </c>
      <c r="B1145">
        <v>1</v>
      </c>
      <c r="C1145">
        <v>119</v>
      </c>
      <c r="D1145">
        <v>4</v>
      </c>
      <c r="I1145" s="26"/>
      <c r="J1145" s="26"/>
      <c r="K1145" s="26"/>
      <c r="L1145" s="26"/>
    </row>
    <row r="1146" spans="1:12" x14ac:dyDescent="0.25">
      <c r="A1146">
        <v>37</v>
      </c>
      <c r="B1146">
        <v>1</v>
      </c>
      <c r="C1146">
        <v>120</v>
      </c>
      <c r="D1146">
        <v>16</v>
      </c>
      <c r="I1146" s="26"/>
      <c r="J1146" s="26"/>
      <c r="K1146" s="26"/>
      <c r="L1146" s="26"/>
    </row>
    <row r="1147" spans="1:12" x14ac:dyDescent="0.25">
      <c r="A1147">
        <v>37</v>
      </c>
      <c r="B1147">
        <v>1</v>
      </c>
      <c r="C1147">
        <v>121</v>
      </c>
      <c r="D1147">
        <v>1</v>
      </c>
      <c r="I1147" s="26"/>
      <c r="J1147" s="26"/>
      <c r="K1147" s="26"/>
      <c r="L1147" s="26"/>
    </row>
    <row r="1148" spans="1:12" x14ac:dyDescent="0.25">
      <c r="A1148">
        <v>37</v>
      </c>
      <c r="B1148">
        <v>1</v>
      </c>
      <c r="C1148">
        <v>122</v>
      </c>
      <c r="D1148">
        <v>7</v>
      </c>
      <c r="I1148" s="26"/>
      <c r="J1148" s="26"/>
      <c r="K1148" s="26"/>
      <c r="L1148" s="26"/>
    </row>
    <row r="1149" spans="1:12" x14ac:dyDescent="0.25">
      <c r="A1149">
        <v>37</v>
      </c>
      <c r="B1149">
        <v>1</v>
      </c>
      <c r="C1149">
        <v>124</v>
      </c>
      <c r="D1149">
        <v>15</v>
      </c>
      <c r="I1149" s="26"/>
      <c r="J1149" s="26"/>
      <c r="K1149" s="26"/>
      <c r="L1149" s="26"/>
    </row>
    <row r="1150" spans="1:12" x14ac:dyDescent="0.25">
      <c r="A1150">
        <v>37</v>
      </c>
      <c r="B1150">
        <v>1</v>
      </c>
      <c r="C1150">
        <v>125</v>
      </c>
      <c r="D1150">
        <v>1</v>
      </c>
      <c r="I1150" s="26"/>
      <c r="J1150" s="26"/>
      <c r="K1150" s="26"/>
      <c r="L1150" s="26"/>
    </row>
    <row r="1151" spans="1:12" x14ac:dyDescent="0.25">
      <c r="A1151">
        <v>37</v>
      </c>
      <c r="B1151">
        <v>1</v>
      </c>
      <c r="C1151">
        <v>126</v>
      </c>
      <c r="D1151">
        <v>6</v>
      </c>
      <c r="I1151" s="26"/>
      <c r="J1151" s="26"/>
      <c r="K1151" s="26"/>
      <c r="L1151" s="26"/>
    </row>
    <row r="1152" spans="1:12" x14ac:dyDescent="0.25">
      <c r="A1152">
        <v>37</v>
      </c>
      <c r="B1152">
        <v>1</v>
      </c>
      <c r="C1152">
        <v>127</v>
      </c>
      <c r="D1152">
        <v>1</v>
      </c>
      <c r="I1152" s="26"/>
      <c r="J1152" s="26"/>
      <c r="K1152" s="26"/>
      <c r="L1152" s="26"/>
    </row>
    <row r="1153" spans="1:12" x14ac:dyDescent="0.25">
      <c r="A1153">
        <v>37</v>
      </c>
      <c r="B1153">
        <v>1</v>
      </c>
      <c r="C1153">
        <v>128</v>
      </c>
      <c r="D1153">
        <v>8</v>
      </c>
      <c r="I1153" s="26"/>
      <c r="J1153" s="26"/>
      <c r="K1153" s="26"/>
      <c r="L1153" s="26"/>
    </row>
    <row r="1154" spans="1:12" x14ac:dyDescent="0.25">
      <c r="A1154">
        <v>37</v>
      </c>
      <c r="B1154">
        <v>1</v>
      </c>
      <c r="C1154">
        <v>129</v>
      </c>
      <c r="D1154">
        <v>1</v>
      </c>
      <c r="I1154" s="26"/>
      <c r="J1154" s="26"/>
      <c r="K1154" s="26"/>
      <c r="L1154" s="26"/>
    </row>
    <row r="1155" spans="1:12" x14ac:dyDescent="0.25">
      <c r="A1155">
        <v>37</v>
      </c>
      <c r="B1155">
        <v>1</v>
      </c>
      <c r="C1155">
        <v>130</v>
      </c>
      <c r="D1155">
        <v>7</v>
      </c>
      <c r="I1155" s="26"/>
      <c r="J1155" s="26"/>
      <c r="K1155" s="26"/>
      <c r="L1155" s="26"/>
    </row>
    <row r="1156" spans="1:12" x14ac:dyDescent="0.25">
      <c r="A1156">
        <v>37</v>
      </c>
      <c r="B1156">
        <v>1</v>
      </c>
      <c r="C1156">
        <v>132</v>
      </c>
      <c r="D1156">
        <v>3</v>
      </c>
      <c r="I1156" s="26"/>
      <c r="J1156" s="26"/>
      <c r="K1156" s="26"/>
      <c r="L1156" s="26"/>
    </row>
    <row r="1157" spans="1:12" x14ac:dyDescent="0.25">
      <c r="A1157">
        <v>37</v>
      </c>
      <c r="B1157">
        <v>1</v>
      </c>
      <c r="C1157">
        <v>134</v>
      </c>
      <c r="D1157">
        <v>1</v>
      </c>
      <c r="I1157" s="26"/>
      <c r="J1157" s="26"/>
      <c r="K1157" s="26"/>
      <c r="L1157" s="26"/>
    </row>
    <row r="1158" spans="1:12" x14ac:dyDescent="0.25">
      <c r="A1158">
        <v>37</v>
      </c>
      <c r="B1158">
        <v>1</v>
      </c>
      <c r="C1158">
        <v>135</v>
      </c>
      <c r="D1158">
        <v>1</v>
      </c>
      <c r="I1158" s="26"/>
      <c r="J1158" s="26"/>
      <c r="K1158" s="26"/>
      <c r="L1158" s="26"/>
    </row>
    <row r="1159" spans="1:12" x14ac:dyDescent="0.25">
      <c r="A1159">
        <v>37</v>
      </c>
      <c r="B1159">
        <v>1</v>
      </c>
      <c r="C1159">
        <v>136</v>
      </c>
      <c r="D1159">
        <v>3</v>
      </c>
      <c r="I1159" s="26"/>
      <c r="J1159" s="26"/>
      <c r="K1159" s="26"/>
      <c r="L1159" s="26"/>
    </row>
    <row r="1160" spans="1:12" x14ac:dyDescent="0.25">
      <c r="A1160">
        <v>37</v>
      </c>
      <c r="B1160">
        <v>1</v>
      </c>
      <c r="C1160">
        <v>138</v>
      </c>
      <c r="D1160">
        <v>3</v>
      </c>
      <c r="I1160" s="26"/>
      <c r="J1160" s="26"/>
      <c r="K1160" s="26"/>
      <c r="L1160" s="26"/>
    </row>
    <row r="1161" spans="1:12" x14ac:dyDescent="0.25">
      <c r="A1161">
        <v>37</v>
      </c>
      <c r="B1161">
        <v>1</v>
      </c>
      <c r="C1161">
        <v>140</v>
      </c>
      <c r="D1161">
        <v>2</v>
      </c>
      <c r="I1161" s="26"/>
      <c r="J1161" s="26"/>
      <c r="K1161" s="26"/>
      <c r="L1161" s="26"/>
    </row>
    <row r="1162" spans="1:12" x14ac:dyDescent="0.25">
      <c r="A1162">
        <v>37</v>
      </c>
      <c r="B1162">
        <v>1</v>
      </c>
      <c r="C1162">
        <v>142</v>
      </c>
      <c r="D1162">
        <v>1</v>
      </c>
      <c r="I1162" s="26"/>
      <c r="J1162" s="26"/>
      <c r="K1162" s="26"/>
      <c r="L1162" s="26"/>
    </row>
    <row r="1163" spans="1:12" x14ac:dyDescent="0.25">
      <c r="A1163">
        <v>37</v>
      </c>
      <c r="B1163">
        <v>1</v>
      </c>
      <c r="C1163">
        <v>144</v>
      </c>
      <c r="D1163">
        <v>1</v>
      </c>
      <c r="I1163" s="26"/>
      <c r="J1163" s="26"/>
      <c r="K1163" s="26"/>
      <c r="L1163" s="26"/>
    </row>
    <row r="1164" spans="1:12" x14ac:dyDescent="0.25">
      <c r="A1164">
        <v>37</v>
      </c>
      <c r="B1164">
        <v>1</v>
      </c>
      <c r="C1164">
        <v>146</v>
      </c>
      <c r="D1164">
        <v>2</v>
      </c>
      <c r="I1164" s="26"/>
      <c r="J1164" s="26"/>
      <c r="K1164" s="26"/>
      <c r="L1164" s="26"/>
    </row>
    <row r="1165" spans="1:12" x14ac:dyDescent="0.25">
      <c r="A1165">
        <v>37</v>
      </c>
      <c r="B1165">
        <v>1</v>
      </c>
      <c r="C1165">
        <v>149</v>
      </c>
      <c r="D1165">
        <v>8</v>
      </c>
      <c r="I1165" s="26"/>
      <c r="J1165" s="26"/>
      <c r="K1165" s="26"/>
      <c r="L1165" s="26"/>
    </row>
    <row r="1166" spans="1:12" x14ac:dyDescent="0.25">
      <c r="A1166">
        <v>37</v>
      </c>
      <c r="B1166">
        <v>1</v>
      </c>
      <c r="C1166">
        <v>151</v>
      </c>
      <c r="D1166">
        <v>1</v>
      </c>
      <c r="I1166" s="26"/>
      <c r="J1166" s="26"/>
      <c r="K1166" s="26"/>
      <c r="L1166" s="26"/>
    </row>
    <row r="1167" spans="1:12" x14ac:dyDescent="0.25">
      <c r="A1167">
        <v>37</v>
      </c>
      <c r="B1167">
        <v>1</v>
      </c>
      <c r="C1167">
        <v>160</v>
      </c>
      <c r="D1167">
        <v>14</v>
      </c>
      <c r="I1167" s="26"/>
      <c r="J1167" s="26"/>
      <c r="K1167" s="26"/>
      <c r="L1167" s="26"/>
    </row>
    <row r="1168" spans="1:12" x14ac:dyDescent="0.25">
      <c r="A1168">
        <v>37</v>
      </c>
      <c r="B1168">
        <v>1</v>
      </c>
      <c r="C1168">
        <v>161</v>
      </c>
      <c r="D1168">
        <v>35</v>
      </c>
      <c r="I1168" s="26"/>
      <c r="J1168" s="26"/>
      <c r="K1168" s="26"/>
      <c r="L1168" s="26"/>
    </row>
    <row r="1169" spans="1:12" x14ac:dyDescent="0.25">
      <c r="A1169">
        <v>37</v>
      </c>
      <c r="B1169">
        <v>1</v>
      </c>
      <c r="C1169">
        <v>162</v>
      </c>
      <c r="D1169">
        <v>1</v>
      </c>
      <c r="I1169" s="26"/>
      <c r="J1169" s="26"/>
      <c r="K1169" s="26"/>
      <c r="L1169" s="26"/>
    </row>
    <row r="1170" spans="1:12" x14ac:dyDescent="0.25">
      <c r="A1170">
        <v>37</v>
      </c>
      <c r="B1170">
        <v>1</v>
      </c>
      <c r="C1170">
        <v>164</v>
      </c>
      <c r="D1170">
        <v>1280</v>
      </c>
      <c r="I1170" s="26"/>
      <c r="J1170" s="26"/>
      <c r="K1170" s="26"/>
      <c r="L1170" s="26"/>
    </row>
    <row r="1171" spans="1:12" x14ac:dyDescent="0.25">
      <c r="A1171">
        <v>37</v>
      </c>
      <c r="B1171">
        <v>1</v>
      </c>
      <c r="C1171">
        <v>165</v>
      </c>
      <c r="D1171">
        <v>4</v>
      </c>
      <c r="I1171" s="26"/>
      <c r="J1171" s="26"/>
      <c r="K1171" s="26"/>
      <c r="L1171" s="26"/>
    </row>
    <row r="1172" spans="1:12" x14ac:dyDescent="0.25">
      <c r="A1172">
        <v>37</v>
      </c>
      <c r="B1172">
        <v>1</v>
      </c>
      <c r="C1172">
        <v>166</v>
      </c>
      <c r="D1172">
        <v>21</v>
      </c>
      <c r="I1172" s="26"/>
      <c r="J1172" s="26"/>
      <c r="K1172" s="26"/>
      <c r="L1172" s="26"/>
    </row>
    <row r="1173" spans="1:12" x14ac:dyDescent="0.25">
      <c r="A1173">
        <v>37</v>
      </c>
      <c r="B1173">
        <v>1</v>
      </c>
      <c r="C1173">
        <v>167</v>
      </c>
      <c r="D1173">
        <v>591</v>
      </c>
      <c r="I1173" s="26"/>
      <c r="J1173" s="26"/>
      <c r="K1173" s="26"/>
      <c r="L1173" s="26"/>
    </row>
    <row r="1174" spans="1:12" x14ac:dyDescent="0.25">
      <c r="A1174">
        <v>37</v>
      </c>
      <c r="B1174">
        <v>1</v>
      </c>
      <c r="C1174">
        <v>168</v>
      </c>
      <c r="D1174">
        <v>22</v>
      </c>
      <c r="I1174" s="26"/>
      <c r="J1174" s="26"/>
      <c r="K1174" s="26"/>
      <c r="L1174" s="26"/>
    </row>
    <row r="1175" spans="1:12" x14ac:dyDescent="0.25">
      <c r="A1175">
        <v>37</v>
      </c>
      <c r="B1175">
        <v>1</v>
      </c>
      <c r="C1175">
        <v>169</v>
      </c>
      <c r="D1175">
        <v>74</v>
      </c>
      <c r="I1175" s="26"/>
      <c r="J1175" s="26"/>
      <c r="K1175" s="26"/>
      <c r="L1175" s="26"/>
    </row>
    <row r="1176" spans="1:12" x14ac:dyDescent="0.25">
      <c r="A1176">
        <v>37</v>
      </c>
      <c r="B1176">
        <v>1</v>
      </c>
      <c r="C1176">
        <v>170</v>
      </c>
      <c r="D1176">
        <v>195</v>
      </c>
      <c r="I1176" s="26"/>
      <c r="J1176" s="26"/>
      <c r="K1176" s="26"/>
      <c r="L1176" s="26"/>
    </row>
    <row r="1177" spans="1:12" x14ac:dyDescent="0.25">
      <c r="A1177">
        <v>37</v>
      </c>
      <c r="B1177">
        <v>1</v>
      </c>
      <c r="C1177">
        <v>171</v>
      </c>
      <c r="D1177">
        <v>40</v>
      </c>
      <c r="I1177" s="26"/>
      <c r="J1177" s="26"/>
      <c r="K1177" s="26"/>
      <c r="L1177" s="26"/>
    </row>
    <row r="1178" spans="1:12" x14ac:dyDescent="0.25">
      <c r="A1178">
        <v>37</v>
      </c>
      <c r="B1178">
        <v>1</v>
      </c>
      <c r="C1178">
        <v>172</v>
      </c>
      <c r="D1178">
        <v>453</v>
      </c>
      <c r="I1178" s="26"/>
      <c r="J1178" s="26"/>
      <c r="K1178" s="26"/>
      <c r="L1178" s="26"/>
    </row>
    <row r="1179" spans="1:12" x14ac:dyDescent="0.25">
      <c r="A1179">
        <v>37</v>
      </c>
      <c r="B1179">
        <v>1</v>
      </c>
      <c r="C1179">
        <v>173</v>
      </c>
      <c r="D1179">
        <v>18</v>
      </c>
      <c r="I1179" s="26"/>
      <c r="J1179" s="26"/>
      <c r="K1179" s="26"/>
      <c r="L1179" s="26"/>
    </row>
    <row r="1180" spans="1:12" x14ac:dyDescent="0.25">
      <c r="A1180">
        <v>37</v>
      </c>
      <c r="B1180">
        <v>1</v>
      </c>
      <c r="C1180">
        <v>174</v>
      </c>
      <c r="D1180">
        <v>490</v>
      </c>
      <c r="I1180" s="26"/>
      <c r="J1180" s="26"/>
      <c r="K1180" s="26"/>
      <c r="L1180" s="26"/>
    </row>
    <row r="1181" spans="1:12" x14ac:dyDescent="0.25">
      <c r="A1181">
        <v>37</v>
      </c>
      <c r="B1181">
        <v>1</v>
      </c>
      <c r="C1181">
        <v>175</v>
      </c>
      <c r="D1181">
        <v>21</v>
      </c>
      <c r="I1181" s="26"/>
      <c r="J1181" s="26"/>
      <c r="K1181" s="26"/>
      <c r="L1181" s="26"/>
    </row>
    <row r="1182" spans="1:12" x14ac:dyDescent="0.25">
      <c r="A1182">
        <v>37</v>
      </c>
      <c r="B1182">
        <v>1</v>
      </c>
      <c r="C1182">
        <v>176</v>
      </c>
      <c r="D1182">
        <v>452</v>
      </c>
      <c r="I1182" s="26"/>
      <c r="J1182" s="26"/>
      <c r="K1182" s="26"/>
      <c r="L1182" s="26"/>
    </row>
    <row r="1183" spans="1:12" x14ac:dyDescent="0.25">
      <c r="A1183">
        <v>37</v>
      </c>
      <c r="B1183">
        <v>1</v>
      </c>
      <c r="C1183">
        <v>177</v>
      </c>
      <c r="D1183">
        <v>20</v>
      </c>
      <c r="I1183" s="26"/>
      <c r="J1183" s="26"/>
      <c r="K1183" s="26"/>
      <c r="L1183" s="26"/>
    </row>
    <row r="1184" spans="1:12" x14ac:dyDescent="0.25">
      <c r="A1184">
        <v>37</v>
      </c>
      <c r="B1184">
        <v>1</v>
      </c>
      <c r="C1184">
        <v>178</v>
      </c>
      <c r="D1184">
        <v>326</v>
      </c>
      <c r="I1184" s="26"/>
      <c r="J1184" s="26"/>
      <c r="K1184" s="26"/>
      <c r="L1184" s="26"/>
    </row>
    <row r="1185" spans="1:12" x14ac:dyDescent="0.25">
      <c r="A1185">
        <v>37</v>
      </c>
      <c r="B1185">
        <v>1</v>
      </c>
      <c r="C1185">
        <v>179</v>
      </c>
      <c r="D1185">
        <v>24</v>
      </c>
      <c r="I1185" s="26"/>
      <c r="J1185" s="26"/>
      <c r="K1185" s="26"/>
      <c r="L1185" s="26"/>
    </row>
    <row r="1186" spans="1:12" x14ac:dyDescent="0.25">
      <c r="A1186">
        <v>37</v>
      </c>
      <c r="B1186">
        <v>1</v>
      </c>
      <c r="C1186">
        <v>180</v>
      </c>
      <c r="D1186">
        <v>279</v>
      </c>
      <c r="I1186" s="26"/>
      <c r="J1186" s="26"/>
      <c r="K1186" s="26"/>
      <c r="L1186" s="26"/>
    </row>
    <row r="1187" spans="1:12" x14ac:dyDescent="0.25">
      <c r="A1187">
        <v>37</v>
      </c>
      <c r="B1187">
        <v>1</v>
      </c>
      <c r="C1187">
        <v>181</v>
      </c>
      <c r="D1187">
        <v>16</v>
      </c>
      <c r="I1187" s="26"/>
      <c r="J1187" s="26"/>
      <c r="K1187" s="26"/>
      <c r="L1187" s="26"/>
    </row>
    <row r="1188" spans="1:12" x14ac:dyDescent="0.25">
      <c r="A1188">
        <v>37</v>
      </c>
      <c r="B1188">
        <v>1</v>
      </c>
      <c r="C1188">
        <v>182</v>
      </c>
      <c r="D1188">
        <v>327</v>
      </c>
      <c r="I1188" s="26"/>
      <c r="J1188" s="26"/>
      <c r="K1188" s="26"/>
      <c r="L1188" s="26"/>
    </row>
    <row r="1189" spans="1:12" x14ac:dyDescent="0.25">
      <c r="A1189">
        <v>37</v>
      </c>
      <c r="B1189">
        <v>1</v>
      </c>
      <c r="C1189">
        <v>183</v>
      </c>
      <c r="D1189">
        <v>8</v>
      </c>
      <c r="I1189" s="26"/>
      <c r="J1189" s="26"/>
      <c r="K1189" s="26"/>
      <c r="L1189" s="26"/>
    </row>
    <row r="1190" spans="1:12" x14ac:dyDescent="0.25">
      <c r="A1190">
        <v>37</v>
      </c>
      <c r="B1190">
        <v>1</v>
      </c>
      <c r="C1190">
        <v>184</v>
      </c>
      <c r="D1190">
        <v>228</v>
      </c>
      <c r="I1190" s="26"/>
      <c r="J1190" s="26"/>
      <c r="K1190" s="26"/>
      <c r="L1190" s="26"/>
    </row>
    <row r="1191" spans="1:12" x14ac:dyDescent="0.25">
      <c r="A1191">
        <v>37</v>
      </c>
      <c r="B1191">
        <v>1</v>
      </c>
      <c r="C1191">
        <v>185</v>
      </c>
      <c r="D1191">
        <v>4</v>
      </c>
      <c r="I1191" s="26"/>
      <c r="J1191" s="26"/>
      <c r="K1191" s="26"/>
      <c r="L1191" s="26"/>
    </row>
    <row r="1192" spans="1:12" x14ac:dyDescent="0.25">
      <c r="A1192">
        <v>37</v>
      </c>
      <c r="B1192">
        <v>1</v>
      </c>
      <c r="C1192">
        <v>186</v>
      </c>
      <c r="D1192">
        <v>165</v>
      </c>
      <c r="I1192" s="26"/>
      <c r="J1192" s="26"/>
      <c r="K1192" s="26"/>
      <c r="L1192" s="26"/>
    </row>
    <row r="1193" spans="1:12" x14ac:dyDescent="0.25">
      <c r="A1193">
        <v>37</v>
      </c>
      <c r="B1193">
        <v>1</v>
      </c>
      <c r="C1193">
        <v>187</v>
      </c>
      <c r="D1193">
        <v>8</v>
      </c>
      <c r="I1193" s="26"/>
      <c r="J1193" s="26"/>
      <c r="K1193" s="26"/>
      <c r="L1193" s="26"/>
    </row>
    <row r="1194" spans="1:12" x14ac:dyDescent="0.25">
      <c r="A1194">
        <v>37</v>
      </c>
      <c r="B1194">
        <v>1</v>
      </c>
      <c r="C1194">
        <v>188</v>
      </c>
      <c r="D1194">
        <v>126</v>
      </c>
      <c r="I1194" s="26"/>
      <c r="J1194" s="26"/>
      <c r="K1194" s="26"/>
      <c r="L1194" s="26"/>
    </row>
    <row r="1195" spans="1:12" x14ac:dyDescent="0.25">
      <c r="A1195">
        <v>37</v>
      </c>
      <c r="B1195">
        <v>1</v>
      </c>
      <c r="C1195">
        <v>189</v>
      </c>
      <c r="D1195">
        <v>1</v>
      </c>
      <c r="I1195" s="26"/>
      <c r="J1195" s="26"/>
      <c r="K1195" s="26"/>
      <c r="L1195" s="26"/>
    </row>
    <row r="1196" spans="1:12" x14ac:dyDescent="0.25">
      <c r="A1196">
        <v>37</v>
      </c>
      <c r="B1196">
        <v>1</v>
      </c>
      <c r="C1196">
        <v>190</v>
      </c>
      <c r="D1196">
        <v>79</v>
      </c>
      <c r="I1196" s="26"/>
      <c r="J1196" s="26"/>
      <c r="K1196" s="26"/>
      <c r="L1196" s="26"/>
    </row>
    <row r="1197" spans="1:12" x14ac:dyDescent="0.25">
      <c r="A1197">
        <v>37</v>
      </c>
      <c r="B1197">
        <v>1</v>
      </c>
      <c r="C1197">
        <v>191</v>
      </c>
      <c r="D1197">
        <v>2</v>
      </c>
      <c r="I1197" s="26"/>
      <c r="J1197" s="26"/>
      <c r="K1197" s="26"/>
      <c r="L1197" s="26"/>
    </row>
    <row r="1198" spans="1:12" x14ac:dyDescent="0.25">
      <c r="A1198">
        <v>37</v>
      </c>
      <c r="B1198">
        <v>1</v>
      </c>
      <c r="C1198">
        <v>192</v>
      </c>
      <c r="D1198">
        <v>88</v>
      </c>
      <c r="I1198" s="26"/>
      <c r="J1198" s="26"/>
      <c r="K1198" s="26"/>
      <c r="L1198" s="26"/>
    </row>
    <row r="1199" spans="1:12" x14ac:dyDescent="0.25">
      <c r="A1199">
        <v>37</v>
      </c>
      <c r="B1199">
        <v>1</v>
      </c>
      <c r="C1199">
        <v>193</v>
      </c>
      <c r="D1199">
        <v>2</v>
      </c>
      <c r="I1199" s="26"/>
      <c r="J1199" s="26"/>
      <c r="K1199" s="26"/>
      <c r="L1199" s="26"/>
    </row>
    <row r="1200" spans="1:12" x14ac:dyDescent="0.25">
      <c r="A1200">
        <v>37</v>
      </c>
      <c r="B1200">
        <v>1</v>
      </c>
      <c r="C1200">
        <v>194</v>
      </c>
      <c r="D1200">
        <v>39</v>
      </c>
      <c r="I1200" s="26"/>
      <c r="J1200" s="26"/>
      <c r="K1200" s="26"/>
      <c r="L1200" s="26"/>
    </row>
    <row r="1201" spans="1:12" x14ac:dyDescent="0.25">
      <c r="A1201">
        <v>37</v>
      </c>
      <c r="B1201">
        <v>1</v>
      </c>
      <c r="C1201">
        <v>196</v>
      </c>
      <c r="D1201">
        <v>3</v>
      </c>
      <c r="I1201" s="26"/>
      <c r="J1201" s="26"/>
      <c r="K1201" s="26"/>
      <c r="L1201" s="26"/>
    </row>
    <row r="1202" spans="1:12" x14ac:dyDescent="0.25">
      <c r="A1202">
        <v>37</v>
      </c>
      <c r="B1202">
        <v>1</v>
      </c>
      <c r="C1202">
        <v>198</v>
      </c>
      <c r="D1202">
        <v>143</v>
      </c>
      <c r="I1202" s="26"/>
      <c r="J1202" s="26"/>
      <c r="K1202" s="26"/>
      <c r="L1202" s="26"/>
    </row>
    <row r="1203" spans="1:12" x14ac:dyDescent="0.25">
      <c r="A1203">
        <v>37</v>
      </c>
      <c r="B1203">
        <v>1</v>
      </c>
      <c r="C1203">
        <v>199</v>
      </c>
      <c r="D1203">
        <v>2</v>
      </c>
      <c r="I1203" s="26"/>
      <c r="J1203" s="26"/>
      <c r="K1203" s="26"/>
      <c r="L1203" s="26"/>
    </row>
    <row r="1204" spans="1:12" x14ac:dyDescent="0.25">
      <c r="A1204">
        <v>37</v>
      </c>
      <c r="B1204">
        <v>1</v>
      </c>
      <c r="C1204">
        <v>200</v>
      </c>
      <c r="D1204">
        <v>65</v>
      </c>
      <c r="I1204" s="26"/>
      <c r="J1204" s="26"/>
      <c r="K1204" s="26"/>
      <c r="L1204" s="26"/>
    </row>
    <row r="1205" spans="1:12" x14ac:dyDescent="0.25">
      <c r="A1205">
        <v>37</v>
      </c>
      <c r="B1205">
        <v>1</v>
      </c>
      <c r="C1205">
        <v>201</v>
      </c>
      <c r="D1205">
        <v>1</v>
      </c>
      <c r="I1205" s="26"/>
      <c r="J1205" s="26"/>
      <c r="K1205" s="26"/>
      <c r="L1205" s="26"/>
    </row>
    <row r="1206" spans="1:12" x14ac:dyDescent="0.25">
      <c r="A1206">
        <v>37</v>
      </c>
      <c r="B1206">
        <v>1</v>
      </c>
      <c r="C1206">
        <v>202</v>
      </c>
      <c r="D1206">
        <v>2</v>
      </c>
      <c r="I1206" s="26"/>
      <c r="J1206" s="26"/>
      <c r="K1206" s="26"/>
      <c r="L1206" s="26"/>
    </row>
    <row r="1207" spans="1:12" x14ac:dyDescent="0.25">
      <c r="A1207">
        <v>37</v>
      </c>
      <c r="B1207">
        <v>1</v>
      </c>
      <c r="C1207">
        <v>206</v>
      </c>
      <c r="D1207">
        <v>2</v>
      </c>
      <c r="I1207" s="26"/>
      <c r="J1207" s="26"/>
      <c r="K1207" s="26"/>
      <c r="L1207" s="26"/>
    </row>
    <row r="1208" spans="1:12" x14ac:dyDescent="0.25">
      <c r="A1208">
        <v>37</v>
      </c>
      <c r="B1208">
        <v>1</v>
      </c>
      <c r="C1208">
        <v>208</v>
      </c>
      <c r="D1208">
        <v>2</v>
      </c>
      <c r="I1208" s="26"/>
      <c r="J1208" s="26"/>
      <c r="K1208" s="26"/>
      <c r="L1208" s="26"/>
    </row>
    <row r="1209" spans="1:12" x14ac:dyDescent="0.25">
      <c r="A1209">
        <v>37</v>
      </c>
      <c r="B1209">
        <v>1</v>
      </c>
      <c r="C1209">
        <v>211</v>
      </c>
      <c r="D1209">
        <v>2</v>
      </c>
      <c r="I1209" s="26"/>
      <c r="J1209" s="26"/>
      <c r="K1209" s="26"/>
      <c r="L1209" s="26"/>
    </row>
    <row r="1210" spans="1:12" x14ac:dyDescent="0.25">
      <c r="A1210">
        <v>37</v>
      </c>
      <c r="B1210">
        <v>1</v>
      </c>
      <c r="C1210">
        <v>213</v>
      </c>
      <c r="D1210">
        <v>1</v>
      </c>
      <c r="I1210" s="26"/>
      <c r="J1210" s="26"/>
      <c r="K1210" s="26"/>
      <c r="L1210" s="26"/>
    </row>
    <row r="1211" spans="1:12" x14ac:dyDescent="0.25">
      <c r="A1211">
        <v>37</v>
      </c>
      <c r="B1211">
        <v>1</v>
      </c>
      <c r="C1211">
        <v>214</v>
      </c>
      <c r="D1211">
        <v>1</v>
      </c>
      <c r="I1211" s="26"/>
      <c r="J1211" s="26"/>
      <c r="K1211" s="26"/>
      <c r="L1211" s="26"/>
    </row>
    <row r="1212" spans="1:12" x14ac:dyDescent="0.25">
      <c r="A1212">
        <v>37</v>
      </c>
      <c r="B1212">
        <v>1</v>
      </c>
      <c r="C1212">
        <v>217</v>
      </c>
      <c r="D1212">
        <v>6</v>
      </c>
      <c r="I1212" s="26"/>
      <c r="J1212" s="26"/>
      <c r="K1212" s="26"/>
      <c r="L1212" s="26"/>
    </row>
    <row r="1213" spans="1:12" x14ac:dyDescent="0.25">
      <c r="A1213">
        <v>37</v>
      </c>
      <c r="B1213">
        <v>1</v>
      </c>
      <c r="C1213">
        <v>220</v>
      </c>
      <c r="D1213">
        <v>1</v>
      </c>
      <c r="I1213" s="26"/>
      <c r="J1213" s="26"/>
      <c r="K1213" s="26"/>
      <c r="L1213" s="26"/>
    </row>
    <row r="1214" spans="1:12" x14ac:dyDescent="0.25">
      <c r="A1214">
        <v>37</v>
      </c>
      <c r="B1214">
        <v>1</v>
      </c>
      <c r="C1214">
        <v>222</v>
      </c>
      <c r="D1214">
        <v>1</v>
      </c>
      <c r="I1214" s="26"/>
      <c r="J1214" s="26"/>
      <c r="K1214" s="26"/>
      <c r="L1214" s="26"/>
    </row>
    <row r="1215" spans="1:12" x14ac:dyDescent="0.25">
      <c r="A1215">
        <v>37</v>
      </c>
      <c r="B1215">
        <v>1</v>
      </c>
      <c r="C1215">
        <v>223</v>
      </c>
      <c r="D1215">
        <v>5</v>
      </c>
      <c r="I1215" s="26"/>
      <c r="J1215" s="26"/>
      <c r="K1215" s="26"/>
      <c r="L1215" s="26"/>
    </row>
    <row r="1216" spans="1:12" x14ac:dyDescent="0.25">
      <c r="A1216">
        <v>37</v>
      </c>
      <c r="B1216">
        <v>1</v>
      </c>
      <c r="C1216">
        <v>226</v>
      </c>
      <c r="D1216">
        <v>2</v>
      </c>
      <c r="I1216" s="26"/>
      <c r="J1216" s="26"/>
      <c r="K1216" s="26"/>
      <c r="L1216" s="26"/>
    </row>
    <row r="1217" spans="1:12" x14ac:dyDescent="0.25">
      <c r="A1217">
        <v>37</v>
      </c>
      <c r="B1217">
        <v>1</v>
      </c>
      <c r="C1217">
        <v>229</v>
      </c>
      <c r="D1217">
        <v>3</v>
      </c>
      <c r="I1217" s="26"/>
      <c r="J1217" s="26"/>
      <c r="K1217" s="26"/>
      <c r="L1217" s="26"/>
    </row>
    <row r="1218" spans="1:12" x14ac:dyDescent="0.25">
      <c r="A1218">
        <v>37</v>
      </c>
      <c r="B1218">
        <v>1</v>
      </c>
      <c r="C1218">
        <v>232</v>
      </c>
      <c r="D1218">
        <v>1</v>
      </c>
      <c r="I1218" s="26"/>
      <c r="J1218" s="26"/>
      <c r="K1218" s="26"/>
      <c r="L1218" s="26"/>
    </row>
    <row r="1219" spans="1:12" x14ac:dyDescent="0.25">
      <c r="A1219">
        <v>37</v>
      </c>
      <c r="B1219">
        <v>1</v>
      </c>
      <c r="C1219">
        <v>234</v>
      </c>
      <c r="D1219">
        <v>1</v>
      </c>
      <c r="I1219" s="26"/>
      <c r="J1219" s="26"/>
      <c r="K1219" s="26"/>
      <c r="L1219" s="26"/>
    </row>
    <row r="1220" spans="1:12" x14ac:dyDescent="0.25">
      <c r="A1220">
        <v>37</v>
      </c>
      <c r="B1220">
        <v>1</v>
      </c>
      <c r="C1220">
        <v>240</v>
      </c>
      <c r="D1220">
        <v>1</v>
      </c>
      <c r="I1220" s="26"/>
      <c r="J1220" s="26"/>
      <c r="K1220" s="26"/>
      <c r="L1220" s="26"/>
    </row>
    <row r="1221" spans="1:12" x14ac:dyDescent="0.25">
      <c r="A1221">
        <v>38</v>
      </c>
      <c r="B1221">
        <v>0</v>
      </c>
      <c r="C1221">
        <v>206</v>
      </c>
      <c r="D1221">
        <v>1</v>
      </c>
      <c r="I1221" s="26"/>
      <c r="J1221" s="26"/>
      <c r="K1221" s="26"/>
      <c r="L1221" s="26"/>
    </row>
    <row r="1222" spans="1:12" x14ac:dyDescent="0.25">
      <c r="A1222">
        <v>38</v>
      </c>
      <c r="B1222">
        <v>0</v>
      </c>
      <c r="C1222">
        <v>210</v>
      </c>
      <c r="D1222">
        <v>150</v>
      </c>
      <c r="I1222" s="26"/>
      <c r="J1222" s="26"/>
      <c r="K1222" s="26"/>
      <c r="L1222" s="26"/>
    </row>
    <row r="1223" spans="1:12" x14ac:dyDescent="0.25">
      <c r="A1223">
        <v>38</v>
      </c>
      <c r="B1223">
        <v>0</v>
      </c>
      <c r="C1223">
        <v>211</v>
      </c>
      <c r="D1223">
        <v>4</v>
      </c>
      <c r="I1223" s="26"/>
      <c r="J1223" s="26"/>
      <c r="K1223" s="26"/>
      <c r="L1223" s="26"/>
    </row>
    <row r="1224" spans="1:12" x14ac:dyDescent="0.25">
      <c r="A1224">
        <v>38</v>
      </c>
      <c r="B1224">
        <v>0</v>
      </c>
      <c r="C1224">
        <v>212</v>
      </c>
      <c r="D1224">
        <v>5</v>
      </c>
      <c r="I1224" s="26"/>
      <c r="J1224" s="26"/>
      <c r="K1224" s="26"/>
      <c r="L1224" s="26"/>
    </row>
    <row r="1225" spans="1:12" x14ac:dyDescent="0.25">
      <c r="A1225">
        <v>38</v>
      </c>
      <c r="B1225">
        <v>0</v>
      </c>
      <c r="C1225">
        <v>213</v>
      </c>
      <c r="D1225">
        <v>75</v>
      </c>
      <c r="I1225" s="26"/>
      <c r="J1225" s="26"/>
      <c r="K1225" s="26"/>
      <c r="L1225" s="26"/>
    </row>
    <row r="1226" spans="1:12" x14ac:dyDescent="0.25">
      <c r="A1226">
        <v>38</v>
      </c>
      <c r="B1226">
        <v>0</v>
      </c>
      <c r="C1226">
        <v>214</v>
      </c>
      <c r="D1226">
        <v>8</v>
      </c>
      <c r="I1226" s="26"/>
      <c r="J1226" s="26"/>
      <c r="K1226" s="26"/>
      <c r="L1226" s="26"/>
    </row>
    <row r="1227" spans="1:12" x14ac:dyDescent="0.25">
      <c r="A1227">
        <v>38</v>
      </c>
      <c r="B1227">
        <v>0</v>
      </c>
      <c r="C1227">
        <v>215</v>
      </c>
      <c r="D1227">
        <v>1</v>
      </c>
      <c r="I1227" s="26"/>
      <c r="J1227" s="26"/>
      <c r="K1227" s="26"/>
      <c r="L1227" s="26"/>
    </row>
    <row r="1228" spans="1:12" x14ac:dyDescent="0.25">
      <c r="A1228">
        <v>38</v>
      </c>
      <c r="B1228">
        <v>0</v>
      </c>
      <c r="C1228">
        <v>216</v>
      </c>
      <c r="D1228">
        <v>77</v>
      </c>
      <c r="I1228" s="26"/>
      <c r="J1228" s="26"/>
      <c r="K1228" s="26"/>
      <c r="L1228" s="26"/>
    </row>
    <row r="1229" spans="1:12" x14ac:dyDescent="0.25">
      <c r="A1229">
        <v>38</v>
      </c>
      <c r="B1229">
        <v>0</v>
      </c>
      <c r="C1229">
        <v>217</v>
      </c>
      <c r="D1229">
        <v>1</v>
      </c>
      <c r="I1229" s="26"/>
      <c r="J1229" s="26"/>
      <c r="K1229" s="26"/>
      <c r="L1229" s="26"/>
    </row>
    <row r="1230" spans="1:12" x14ac:dyDescent="0.25">
      <c r="A1230">
        <v>38</v>
      </c>
      <c r="B1230">
        <v>0</v>
      </c>
      <c r="C1230">
        <v>218</v>
      </c>
      <c r="D1230">
        <v>45</v>
      </c>
      <c r="I1230" s="26"/>
      <c r="J1230" s="26"/>
      <c r="K1230" s="26"/>
      <c r="L1230" s="26"/>
    </row>
    <row r="1231" spans="1:12" x14ac:dyDescent="0.25">
      <c r="A1231">
        <v>38</v>
      </c>
      <c r="B1231">
        <v>0</v>
      </c>
      <c r="C1231">
        <v>219</v>
      </c>
      <c r="D1231">
        <v>1</v>
      </c>
      <c r="I1231" s="26"/>
      <c r="J1231" s="26"/>
      <c r="K1231" s="26"/>
      <c r="L1231" s="26"/>
    </row>
    <row r="1232" spans="1:12" x14ac:dyDescent="0.25">
      <c r="A1232">
        <v>38</v>
      </c>
      <c r="B1232">
        <v>0</v>
      </c>
      <c r="C1232">
        <v>220</v>
      </c>
      <c r="D1232">
        <v>47</v>
      </c>
      <c r="I1232" s="26"/>
      <c r="J1232" s="26"/>
      <c r="K1232" s="26"/>
      <c r="L1232" s="26"/>
    </row>
    <row r="1233" spans="1:12" x14ac:dyDescent="0.25">
      <c r="A1233">
        <v>38</v>
      </c>
      <c r="B1233">
        <v>0</v>
      </c>
      <c r="C1233">
        <v>222</v>
      </c>
      <c r="D1233">
        <v>26</v>
      </c>
      <c r="I1233" s="26"/>
      <c r="J1233" s="26"/>
      <c r="K1233" s="26"/>
      <c r="L1233" s="26"/>
    </row>
    <row r="1234" spans="1:12" x14ac:dyDescent="0.25">
      <c r="A1234">
        <v>38</v>
      </c>
      <c r="B1234">
        <v>0</v>
      </c>
      <c r="C1234">
        <v>224</v>
      </c>
      <c r="D1234">
        <v>14</v>
      </c>
      <c r="I1234" s="26"/>
      <c r="J1234" s="26"/>
      <c r="K1234" s="26"/>
      <c r="L1234" s="26"/>
    </row>
    <row r="1235" spans="1:12" x14ac:dyDescent="0.25">
      <c r="A1235">
        <v>38</v>
      </c>
      <c r="B1235">
        <v>0</v>
      </c>
      <c r="C1235">
        <v>226</v>
      </c>
      <c r="D1235">
        <v>10</v>
      </c>
      <c r="I1235" s="26"/>
      <c r="J1235" s="26"/>
      <c r="K1235" s="26"/>
      <c r="L1235" s="26"/>
    </row>
    <row r="1236" spans="1:12" x14ac:dyDescent="0.25">
      <c r="A1236">
        <v>38</v>
      </c>
      <c r="B1236">
        <v>0</v>
      </c>
      <c r="C1236">
        <v>228</v>
      </c>
      <c r="D1236">
        <v>4</v>
      </c>
      <c r="I1236" s="26"/>
      <c r="J1236" s="26"/>
      <c r="K1236" s="26"/>
      <c r="L1236" s="26"/>
    </row>
    <row r="1237" spans="1:12" x14ac:dyDescent="0.25">
      <c r="A1237">
        <v>38</v>
      </c>
      <c r="B1237">
        <v>0</v>
      </c>
      <c r="C1237">
        <v>230</v>
      </c>
      <c r="D1237">
        <v>3</v>
      </c>
      <c r="I1237" s="26"/>
      <c r="J1237" s="26"/>
      <c r="K1237" s="26"/>
      <c r="L1237" s="26"/>
    </row>
    <row r="1238" spans="1:12" x14ac:dyDescent="0.25">
      <c r="A1238">
        <v>38</v>
      </c>
      <c r="B1238">
        <v>0</v>
      </c>
      <c r="C1238">
        <v>244</v>
      </c>
      <c r="D1238">
        <v>64</v>
      </c>
      <c r="I1238" s="26"/>
      <c r="J1238" s="26"/>
      <c r="K1238" s="26"/>
      <c r="L1238" s="26"/>
    </row>
    <row r="1239" spans="1:12" x14ac:dyDescent="0.25">
      <c r="A1239">
        <v>38</v>
      </c>
      <c r="B1239">
        <v>0</v>
      </c>
      <c r="C1239">
        <v>247</v>
      </c>
      <c r="D1239">
        <v>18</v>
      </c>
      <c r="I1239" s="26"/>
      <c r="J1239" s="26"/>
      <c r="K1239" s="26"/>
      <c r="L1239" s="26"/>
    </row>
    <row r="1240" spans="1:12" x14ac:dyDescent="0.25">
      <c r="A1240">
        <v>38</v>
      </c>
      <c r="B1240">
        <v>0</v>
      </c>
      <c r="C1240">
        <v>248</v>
      </c>
      <c r="D1240">
        <v>2</v>
      </c>
      <c r="I1240" s="26"/>
      <c r="J1240" s="26"/>
      <c r="K1240" s="26"/>
      <c r="L1240" s="26"/>
    </row>
    <row r="1241" spans="1:12" x14ac:dyDescent="0.25">
      <c r="A1241">
        <v>38</v>
      </c>
      <c r="B1241">
        <v>0</v>
      </c>
      <c r="C1241">
        <v>249</v>
      </c>
      <c r="D1241">
        <v>1</v>
      </c>
      <c r="I1241" s="26"/>
      <c r="J1241" s="26"/>
      <c r="K1241" s="26"/>
      <c r="L1241" s="26"/>
    </row>
    <row r="1242" spans="1:12" x14ac:dyDescent="0.25">
      <c r="A1242">
        <v>38</v>
      </c>
      <c r="B1242">
        <v>0</v>
      </c>
      <c r="C1242">
        <v>250</v>
      </c>
      <c r="D1242">
        <v>16</v>
      </c>
      <c r="I1242" s="26"/>
      <c r="J1242" s="26"/>
      <c r="K1242" s="26"/>
      <c r="L1242" s="26"/>
    </row>
    <row r="1243" spans="1:12" x14ac:dyDescent="0.25">
      <c r="A1243">
        <v>38</v>
      </c>
      <c r="B1243">
        <v>0</v>
      </c>
      <c r="C1243">
        <v>251</v>
      </c>
      <c r="D1243">
        <v>1</v>
      </c>
      <c r="I1243" s="26"/>
      <c r="J1243" s="26"/>
      <c r="K1243" s="26"/>
      <c r="L1243" s="26"/>
    </row>
    <row r="1244" spans="1:12" x14ac:dyDescent="0.25">
      <c r="A1244">
        <v>38</v>
      </c>
      <c r="B1244">
        <v>0</v>
      </c>
      <c r="C1244">
        <v>252</v>
      </c>
      <c r="D1244">
        <v>10</v>
      </c>
      <c r="I1244" s="26"/>
      <c r="J1244" s="26"/>
      <c r="K1244" s="26"/>
      <c r="L1244" s="26"/>
    </row>
    <row r="1245" spans="1:12" x14ac:dyDescent="0.25">
      <c r="A1245">
        <v>38</v>
      </c>
      <c r="B1245">
        <v>0</v>
      </c>
      <c r="C1245">
        <v>254</v>
      </c>
      <c r="D1245">
        <v>7</v>
      </c>
      <c r="I1245" s="26"/>
      <c r="J1245" s="26"/>
      <c r="K1245" s="26"/>
      <c r="L1245" s="26"/>
    </row>
    <row r="1246" spans="1:12" x14ac:dyDescent="0.25">
      <c r="A1246">
        <v>38</v>
      </c>
      <c r="B1246">
        <v>0</v>
      </c>
      <c r="C1246">
        <v>256</v>
      </c>
      <c r="D1246">
        <v>2</v>
      </c>
      <c r="I1246" s="26"/>
      <c r="J1246" s="26"/>
      <c r="K1246" s="26"/>
      <c r="L1246" s="26"/>
    </row>
    <row r="1247" spans="1:12" x14ac:dyDescent="0.25">
      <c r="A1247">
        <v>38</v>
      </c>
      <c r="B1247">
        <v>0</v>
      </c>
      <c r="C1247">
        <v>258</v>
      </c>
      <c r="D1247">
        <v>3</v>
      </c>
      <c r="I1247" s="26"/>
      <c r="J1247" s="26"/>
      <c r="K1247" s="26"/>
      <c r="L1247" s="26"/>
    </row>
    <row r="1248" spans="1:12" x14ac:dyDescent="0.25">
      <c r="A1248">
        <v>38</v>
      </c>
      <c r="B1248">
        <v>0</v>
      </c>
      <c r="C1248">
        <v>267</v>
      </c>
      <c r="D1248">
        <v>2</v>
      </c>
      <c r="I1248" s="26"/>
      <c r="J1248" s="26"/>
      <c r="K1248" s="26"/>
      <c r="L1248" s="26"/>
    </row>
    <row r="1249" spans="1:12" x14ac:dyDescent="0.25">
      <c r="A1249">
        <v>38</v>
      </c>
      <c r="B1249">
        <v>0</v>
      </c>
      <c r="C1249">
        <v>270</v>
      </c>
      <c r="D1249">
        <v>2</v>
      </c>
      <c r="I1249" s="26"/>
      <c r="J1249" s="26"/>
      <c r="K1249" s="26"/>
      <c r="L1249" s="26"/>
    </row>
    <row r="1250" spans="1:12" x14ac:dyDescent="0.25">
      <c r="A1250">
        <v>38</v>
      </c>
      <c r="B1250">
        <v>0</v>
      </c>
      <c r="C1250">
        <v>273</v>
      </c>
      <c r="D1250">
        <v>2</v>
      </c>
      <c r="I1250" s="26"/>
      <c r="J1250" s="26"/>
      <c r="K1250" s="26"/>
      <c r="L1250" s="26"/>
    </row>
    <row r="1251" spans="1:12" x14ac:dyDescent="0.25">
      <c r="A1251">
        <v>38</v>
      </c>
      <c r="B1251">
        <v>0</v>
      </c>
      <c r="C1251">
        <v>274</v>
      </c>
      <c r="D1251">
        <v>1</v>
      </c>
      <c r="I1251" s="26"/>
      <c r="J1251" s="26"/>
      <c r="K1251" s="26"/>
      <c r="L1251" s="26"/>
    </row>
    <row r="1252" spans="1:12" x14ac:dyDescent="0.25">
      <c r="A1252">
        <v>38</v>
      </c>
      <c r="B1252">
        <v>0</v>
      </c>
      <c r="C1252">
        <v>276</v>
      </c>
      <c r="D1252">
        <v>1</v>
      </c>
      <c r="I1252" s="26"/>
      <c r="J1252" s="26"/>
      <c r="K1252" s="26"/>
      <c r="L1252" s="26"/>
    </row>
    <row r="1253" spans="1:12" x14ac:dyDescent="0.25">
      <c r="A1253">
        <v>38</v>
      </c>
      <c r="B1253">
        <v>0</v>
      </c>
      <c r="C1253">
        <v>279</v>
      </c>
      <c r="D1253">
        <v>2</v>
      </c>
      <c r="I1253" s="26"/>
      <c r="J1253" s="26"/>
      <c r="K1253" s="26"/>
      <c r="L1253" s="26"/>
    </row>
    <row r="1254" spans="1:12" x14ac:dyDescent="0.25">
      <c r="A1254">
        <v>38</v>
      </c>
      <c r="B1254">
        <v>0</v>
      </c>
      <c r="C1254">
        <v>280</v>
      </c>
      <c r="D1254">
        <v>9</v>
      </c>
      <c r="I1254" s="26"/>
      <c r="J1254" s="26"/>
      <c r="K1254" s="26"/>
      <c r="L1254" s="26"/>
    </row>
    <row r="1255" spans="1:12" x14ac:dyDescent="0.25">
      <c r="A1255">
        <v>38</v>
      </c>
      <c r="B1255">
        <v>0</v>
      </c>
      <c r="C1255">
        <v>283</v>
      </c>
      <c r="D1255">
        <v>2</v>
      </c>
      <c r="I1255" s="26"/>
      <c r="J1255" s="26"/>
      <c r="K1255" s="26"/>
      <c r="L1255" s="26"/>
    </row>
    <row r="1256" spans="1:12" x14ac:dyDescent="0.25">
      <c r="A1256">
        <v>38</v>
      </c>
      <c r="B1256">
        <v>0</v>
      </c>
      <c r="C1256">
        <v>286</v>
      </c>
      <c r="D1256">
        <v>6</v>
      </c>
      <c r="I1256" s="26"/>
      <c r="J1256" s="26"/>
      <c r="K1256" s="26"/>
      <c r="L1256" s="26"/>
    </row>
    <row r="1257" spans="1:12" x14ac:dyDescent="0.25">
      <c r="A1257">
        <v>38</v>
      </c>
      <c r="B1257">
        <v>0</v>
      </c>
      <c r="C1257">
        <v>287</v>
      </c>
      <c r="D1257">
        <v>1</v>
      </c>
      <c r="I1257" s="26"/>
      <c r="J1257" s="26"/>
      <c r="K1257" s="26"/>
      <c r="L1257" s="26"/>
    </row>
    <row r="1258" spans="1:12" x14ac:dyDescent="0.25">
      <c r="A1258">
        <v>38</v>
      </c>
      <c r="B1258">
        <v>0</v>
      </c>
      <c r="C1258">
        <v>288</v>
      </c>
      <c r="D1258">
        <v>2</v>
      </c>
      <c r="I1258" s="26"/>
      <c r="J1258" s="26"/>
      <c r="K1258" s="26"/>
      <c r="L1258" s="26"/>
    </row>
    <row r="1259" spans="1:12" x14ac:dyDescent="0.25">
      <c r="A1259">
        <v>38</v>
      </c>
      <c r="B1259">
        <v>0</v>
      </c>
      <c r="C1259">
        <v>291</v>
      </c>
      <c r="D1259">
        <v>1</v>
      </c>
      <c r="I1259" s="26"/>
      <c r="J1259" s="26"/>
      <c r="K1259" s="26"/>
      <c r="L1259" s="26"/>
    </row>
    <row r="1260" spans="1:12" x14ac:dyDescent="0.25">
      <c r="A1260">
        <v>38</v>
      </c>
      <c r="B1260">
        <v>0</v>
      </c>
      <c r="C1260">
        <v>294</v>
      </c>
      <c r="D1260">
        <v>2</v>
      </c>
      <c r="I1260" s="26"/>
      <c r="J1260" s="26"/>
      <c r="K1260" s="26"/>
      <c r="L1260" s="26"/>
    </row>
    <row r="1261" spans="1:12" x14ac:dyDescent="0.25">
      <c r="A1261">
        <v>38</v>
      </c>
      <c r="B1261">
        <v>0</v>
      </c>
      <c r="C1261">
        <v>308</v>
      </c>
      <c r="D1261">
        <v>4</v>
      </c>
      <c r="I1261" s="26"/>
      <c r="J1261" s="26"/>
      <c r="K1261" s="26"/>
      <c r="L1261" s="26"/>
    </row>
    <row r="1262" spans="1:12" x14ac:dyDescent="0.25">
      <c r="A1262">
        <v>38</v>
      </c>
      <c r="B1262">
        <v>0</v>
      </c>
      <c r="C1262">
        <v>309</v>
      </c>
      <c r="D1262">
        <v>1</v>
      </c>
      <c r="I1262" s="26"/>
      <c r="J1262" s="26"/>
      <c r="K1262" s="26"/>
      <c r="L1262" s="26"/>
    </row>
    <row r="1263" spans="1:12" x14ac:dyDescent="0.25">
      <c r="A1263">
        <v>38</v>
      </c>
      <c r="B1263">
        <v>0</v>
      </c>
      <c r="C1263">
        <v>311</v>
      </c>
      <c r="D1263">
        <v>1</v>
      </c>
      <c r="I1263" s="26"/>
      <c r="J1263" s="26"/>
      <c r="K1263" s="26"/>
      <c r="L1263" s="26"/>
    </row>
    <row r="1264" spans="1:12" x14ac:dyDescent="0.25">
      <c r="A1264">
        <v>38</v>
      </c>
      <c r="B1264">
        <v>0</v>
      </c>
      <c r="C1264">
        <v>322</v>
      </c>
      <c r="D1264">
        <v>1</v>
      </c>
      <c r="I1264" s="26"/>
      <c r="J1264" s="26"/>
      <c r="K1264" s="26"/>
      <c r="L1264" s="26"/>
    </row>
    <row r="1265" spans="1:12" x14ac:dyDescent="0.25">
      <c r="A1265">
        <v>38</v>
      </c>
      <c r="B1265">
        <v>0</v>
      </c>
      <c r="C1265">
        <v>328</v>
      </c>
      <c r="D1265">
        <v>1</v>
      </c>
      <c r="I1265" s="26"/>
      <c r="J1265" s="26"/>
      <c r="K1265" s="26"/>
      <c r="L1265" s="26"/>
    </row>
    <row r="1266" spans="1:12" x14ac:dyDescent="0.25">
      <c r="A1266">
        <v>38</v>
      </c>
      <c r="B1266">
        <v>0</v>
      </c>
      <c r="C1266">
        <v>331</v>
      </c>
      <c r="D1266">
        <v>1</v>
      </c>
      <c r="I1266" s="26"/>
      <c r="J1266" s="26"/>
      <c r="K1266" s="26"/>
      <c r="L1266" s="26"/>
    </row>
    <row r="1267" spans="1:12" x14ac:dyDescent="0.25">
      <c r="A1267">
        <v>38</v>
      </c>
      <c r="B1267">
        <v>0</v>
      </c>
      <c r="C1267">
        <v>350</v>
      </c>
      <c r="D1267">
        <v>1</v>
      </c>
      <c r="I1267" s="26"/>
      <c r="J1267" s="26"/>
      <c r="K1267" s="26"/>
      <c r="L1267" s="26"/>
    </row>
    <row r="1268" spans="1:12" x14ac:dyDescent="0.25">
      <c r="A1268">
        <v>38</v>
      </c>
      <c r="B1268">
        <v>0</v>
      </c>
      <c r="C1268">
        <v>354</v>
      </c>
      <c r="D1268">
        <v>3</v>
      </c>
      <c r="I1268" s="26"/>
      <c r="J1268" s="26"/>
      <c r="K1268" s="26"/>
      <c r="L1268" s="26"/>
    </row>
    <row r="1269" spans="1:12" x14ac:dyDescent="0.25">
      <c r="A1269">
        <v>38</v>
      </c>
      <c r="B1269">
        <v>1</v>
      </c>
      <c r="C1269">
        <v>1</v>
      </c>
      <c r="D1269">
        <v>3</v>
      </c>
      <c r="I1269" s="26"/>
      <c r="J1269" s="26"/>
      <c r="K1269" s="26"/>
      <c r="L1269" s="26"/>
    </row>
    <row r="1270" spans="1:12" x14ac:dyDescent="0.25">
      <c r="A1270">
        <v>38</v>
      </c>
      <c r="B1270">
        <v>1</v>
      </c>
      <c r="C1270">
        <v>3</v>
      </c>
      <c r="D1270">
        <v>7</v>
      </c>
      <c r="I1270" s="26"/>
      <c r="J1270" s="26"/>
      <c r="K1270" s="26"/>
      <c r="L1270" s="26"/>
    </row>
    <row r="1271" spans="1:12" x14ac:dyDescent="0.25">
      <c r="A1271">
        <v>38</v>
      </c>
      <c r="B1271">
        <v>1</v>
      </c>
      <c r="C1271">
        <v>5</v>
      </c>
      <c r="D1271">
        <v>1</v>
      </c>
      <c r="I1271" s="26"/>
      <c r="J1271" s="26"/>
      <c r="K1271" s="26"/>
      <c r="L1271" s="26"/>
    </row>
    <row r="1272" spans="1:12" x14ac:dyDescent="0.25">
      <c r="A1272">
        <v>38</v>
      </c>
      <c r="B1272">
        <v>1</v>
      </c>
      <c r="C1272">
        <v>6</v>
      </c>
      <c r="D1272">
        <v>24</v>
      </c>
      <c r="I1272" s="26"/>
      <c r="J1272" s="26"/>
      <c r="K1272" s="26"/>
      <c r="L1272" s="26"/>
    </row>
    <row r="1273" spans="1:12" x14ac:dyDescent="0.25">
      <c r="A1273">
        <v>38</v>
      </c>
      <c r="B1273">
        <v>1</v>
      </c>
      <c r="C1273">
        <v>8</v>
      </c>
      <c r="D1273">
        <v>2</v>
      </c>
      <c r="I1273" s="26"/>
      <c r="J1273" s="26"/>
      <c r="K1273" s="26"/>
      <c r="L1273" s="26"/>
    </row>
    <row r="1274" spans="1:12" x14ac:dyDescent="0.25">
      <c r="A1274">
        <v>38</v>
      </c>
      <c r="B1274">
        <v>1</v>
      </c>
      <c r="C1274">
        <v>9</v>
      </c>
      <c r="D1274">
        <v>3</v>
      </c>
      <c r="I1274" s="26"/>
      <c r="J1274" s="26"/>
      <c r="K1274" s="26"/>
      <c r="L1274" s="26"/>
    </row>
    <row r="1275" spans="1:12" x14ac:dyDescent="0.25">
      <c r="A1275">
        <v>38</v>
      </c>
      <c r="B1275">
        <v>1</v>
      </c>
      <c r="C1275">
        <v>10</v>
      </c>
      <c r="D1275">
        <v>1</v>
      </c>
      <c r="I1275" s="26"/>
      <c r="J1275" s="26"/>
      <c r="K1275" s="26"/>
      <c r="L1275" s="26"/>
    </row>
    <row r="1276" spans="1:12" x14ac:dyDescent="0.25">
      <c r="A1276">
        <v>38</v>
      </c>
      <c r="B1276">
        <v>1</v>
      </c>
      <c r="C1276">
        <v>14</v>
      </c>
      <c r="D1276">
        <v>1</v>
      </c>
      <c r="I1276" s="26"/>
      <c r="J1276" s="26"/>
      <c r="K1276" s="26"/>
      <c r="L1276" s="26"/>
    </row>
    <row r="1277" spans="1:12" x14ac:dyDescent="0.25">
      <c r="A1277">
        <v>38</v>
      </c>
      <c r="B1277">
        <v>1</v>
      </c>
      <c r="C1277">
        <v>16</v>
      </c>
      <c r="D1277">
        <v>1</v>
      </c>
      <c r="I1277" s="26"/>
      <c r="J1277" s="26"/>
      <c r="K1277" s="26"/>
      <c r="L1277" s="26"/>
    </row>
    <row r="1278" spans="1:12" x14ac:dyDescent="0.25">
      <c r="A1278">
        <v>38</v>
      </c>
      <c r="B1278">
        <v>1</v>
      </c>
      <c r="C1278">
        <v>17</v>
      </c>
      <c r="D1278">
        <v>1</v>
      </c>
      <c r="I1278" s="26"/>
      <c r="J1278" s="26"/>
      <c r="K1278" s="26"/>
      <c r="L1278" s="26"/>
    </row>
    <row r="1279" spans="1:12" x14ac:dyDescent="0.25">
      <c r="A1279">
        <v>38</v>
      </c>
      <c r="B1279">
        <v>1</v>
      </c>
      <c r="C1279">
        <v>18</v>
      </c>
      <c r="D1279">
        <v>2</v>
      </c>
      <c r="I1279" s="26"/>
      <c r="J1279" s="26"/>
      <c r="K1279" s="26"/>
      <c r="L1279" s="26"/>
    </row>
    <row r="1280" spans="1:12" x14ac:dyDescent="0.25">
      <c r="A1280">
        <v>38</v>
      </c>
      <c r="B1280">
        <v>1</v>
      </c>
      <c r="C1280">
        <v>19</v>
      </c>
      <c r="D1280">
        <v>1</v>
      </c>
      <c r="I1280" s="26"/>
      <c r="J1280" s="26"/>
      <c r="K1280" s="26"/>
      <c r="L1280" s="26"/>
    </row>
    <row r="1281" spans="1:12" x14ac:dyDescent="0.25">
      <c r="A1281">
        <v>38</v>
      </c>
      <c r="B1281">
        <v>1</v>
      </c>
      <c r="C1281">
        <v>20</v>
      </c>
      <c r="D1281">
        <v>2</v>
      </c>
      <c r="I1281" s="26"/>
      <c r="J1281" s="26"/>
      <c r="K1281" s="26"/>
      <c r="L1281" s="26"/>
    </row>
    <row r="1282" spans="1:12" x14ac:dyDescent="0.25">
      <c r="A1282">
        <v>38</v>
      </c>
      <c r="B1282">
        <v>1</v>
      </c>
      <c r="C1282">
        <v>22</v>
      </c>
      <c r="D1282">
        <v>5</v>
      </c>
      <c r="I1282" s="26"/>
      <c r="J1282" s="26"/>
      <c r="K1282" s="26"/>
      <c r="L1282" s="26"/>
    </row>
    <row r="1283" spans="1:12" x14ac:dyDescent="0.25">
      <c r="A1283">
        <v>38</v>
      </c>
      <c r="B1283">
        <v>1</v>
      </c>
      <c r="C1283">
        <v>24</v>
      </c>
      <c r="D1283">
        <v>2</v>
      </c>
      <c r="I1283" s="26"/>
      <c r="J1283" s="26"/>
      <c r="K1283" s="26"/>
      <c r="L1283" s="26"/>
    </row>
    <row r="1284" spans="1:12" x14ac:dyDescent="0.25">
      <c r="A1284">
        <v>38</v>
      </c>
      <c r="B1284">
        <v>1</v>
      </c>
      <c r="C1284">
        <v>28</v>
      </c>
      <c r="D1284">
        <v>1</v>
      </c>
      <c r="I1284" s="26"/>
      <c r="J1284" s="26"/>
      <c r="K1284" s="26"/>
      <c r="L1284" s="26"/>
    </row>
    <row r="1285" spans="1:12" x14ac:dyDescent="0.25">
      <c r="A1285">
        <v>38</v>
      </c>
      <c r="B1285">
        <v>1</v>
      </c>
      <c r="C1285">
        <v>38</v>
      </c>
      <c r="D1285">
        <v>1</v>
      </c>
      <c r="I1285" s="26"/>
      <c r="J1285" s="26"/>
      <c r="K1285" s="26"/>
      <c r="L1285" s="26"/>
    </row>
    <row r="1286" spans="1:12" x14ac:dyDescent="0.25">
      <c r="A1286">
        <v>38</v>
      </c>
      <c r="B1286">
        <v>1</v>
      </c>
      <c r="C1286">
        <v>42</v>
      </c>
      <c r="D1286">
        <v>156</v>
      </c>
      <c r="I1286" s="26"/>
      <c r="J1286" s="26"/>
      <c r="K1286" s="26"/>
      <c r="L1286" s="26"/>
    </row>
    <row r="1287" spans="1:12" x14ac:dyDescent="0.25">
      <c r="A1287">
        <v>38</v>
      </c>
      <c r="B1287">
        <v>1</v>
      </c>
      <c r="C1287">
        <v>82</v>
      </c>
      <c r="D1287">
        <v>1</v>
      </c>
      <c r="I1287" s="26"/>
      <c r="J1287" s="26"/>
      <c r="K1287" s="26"/>
      <c r="L1287" s="26"/>
    </row>
    <row r="1288" spans="1:12" x14ac:dyDescent="0.25">
      <c r="A1288">
        <v>38</v>
      </c>
      <c r="B1288">
        <v>1</v>
      </c>
      <c r="C1288">
        <v>92</v>
      </c>
      <c r="D1288">
        <v>1</v>
      </c>
      <c r="I1288" s="26"/>
      <c r="J1288" s="26"/>
      <c r="K1288" s="26"/>
      <c r="L1288" s="26"/>
    </row>
    <row r="1289" spans="1:12" x14ac:dyDescent="0.25">
      <c r="A1289">
        <v>38</v>
      </c>
      <c r="B1289">
        <v>1</v>
      </c>
      <c r="C1289">
        <v>94</v>
      </c>
      <c r="D1289">
        <v>2</v>
      </c>
      <c r="I1289" s="26"/>
      <c r="J1289" s="26"/>
      <c r="K1289" s="26"/>
      <c r="L1289" s="26"/>
    </row>
    <row r="1290" spans="1:12" x14ac:dyDescent="0.25">
      <c r="A1290">
        <v>38</v>
      </c>
      <c r="B1290">
        <v>1</v>
      </c>
      <c r="C1290">
        <v>103</v>
      </c>
      <c r="D1290">
        <v>1</v>
      </c>
      <c r="I1290" s="26"/>
      <c r="J1290" s="26"/>
      <c r="K1290" s="26"/>
      <c r="L1290" s="26"/>
    </row>
    <row r="1291" spans="1:12" x14ac:dyDescent="0.25">
      <c r="A1291">
        <v>38</v>
      </c>
      <c r="B1291">
        <v>1</v>
      </c>
      <c r="C1291">
        <v>104</v>
      </c>
      <c r="D1291">
        <v>1</v>
      </c>
      <c r="I1291" s="26"/>
      <c r="J1291" s="26"/>
      <c r="K1291" s="26"/>
      <c r="L1291" s="26"/>
    </row>
    <row r="1292" spans="1:12" x14ac:dyDescent="0.25">
      <c r="A1292">
        <v>38</v>
      </c>
      <c r="B1292">
        <v>1</v>
      </c>
      <c r="C1292">
        <v>105</v>
      </c>
      <c r="D1292">
        <v>5</v>
      </c>
      <c r="I1292" s="26"/>
      <c r="J1292" s="26"/>
      <c r="K1292" s="26"/>
      <c r="L1292" s="26"/>
    </row>
    <row r="1293" spans="1:12" x14ac:dyDescent="0.25">
      <c r="A1293">
        <v>38</v>
      </c>
      <c r="B1293">
        <v>1</v>
      </c>
      <c r="C1293">
        <v>108</v>
      </c>
      <c r="D1293">
        <v>207</v>
      </c>
      <c r="I1293" s="26"/>
      <c r="J1293" s="26"/>
      <c r="K1293" s="26"/>
      <c r="L1293" s="26"/>
    </row>
    <row r="1294" spans="1:12" x14ac:dyDescent="0.25">
      <c r="A1294">
        <v>38</v>
      </c>
      <c r="B1294">
        <v>1</v>
      </c>
      <c r="C1294">
        <v>109</v>
      </c>
      <c r="D1294">
        <v>2</v>
      </c>
      <c r="I1294" s="26"/>
      <c r="J1294" s="26"/>
      <c r="K1294" s="26"/>
      <c r="L1294" s="26"/>
    </row>
    <row r="1295" spans="1:12" x14ac:dyDescent="0.25">
      <c r="A1295">
        <v>38</v>
      </c>
      <c r="B1295">
        <v>1</v>
      </c>
      <c r="C1295">
        <v>110</v>
      </c>
      <c r="D1295">
        <v>5</v>
      </c>
      <c r="I1295" s="26"/>
      <c r="J1295" s="26"/>
      <c r="K1295" s="26"/>
      <c r="L1295" s="26"/>
    </row>
    <row r="1296" spans="1:12" x14ac:dyDescent="0.25">
      <c r="A1296">
        <v>38</v>
      </c>
      <c r="B1296">
        <v>1</v>
      </c>
      <c r="C1296">
        <v>111</v>
      </c>
      <c r="D1296">
        <v>80</v>
      </c>
      <c r="I1296" s="26"/>
      <c r="J1296" s="26"/>
      <c r="K1296" s="26"/>
      <c r="L1296" s="26"/>
    </row>
    <row r="1297" spans="1:12" x14ac:dyDescent="0.25">
      <c r="A1297">
        <v>38</v>
      </c>
      <c r="B1297">
        <v>1</v>
      </c>
      <c r="C1297">
        <v>112</v>
      </c>
      <c r="D1297">
        <v>3</v>
      </c>
      <c r="I1297" s="26"/>
      <c r="J1297" s="26"/>
      <c r="K1297" s="26"/>
      <c r="L1297" s="26"/>
    </row>
    <row r="1298" spans="1:12" x14ac:dyDescent="0.25">
      <c r="A1298">
        <v>38</v>
      </c>
      <c r="B1298">
        <v>1</v>
      </c>
      <c r="C1298">
        <v>113</v>
      </c>
      <c r="D1298">
        <v>7</v>
      </c>
      <c r="I1298" s="26"/>
      <c r="J1298" s="26"/>
      <c r="K1298" s="26"/>
      <c r="L1298" s="26"/>
    </row>
    <row r="1299" spans="1:12" x14ac:dyDescent="0.25">
      <c r="A1299">
        <v>38</v>
      </c>
      <c r="B1299">
        <v>1</v>
      </c>
      <c r="C1299">
        <v>114</v>
      </c>
      <c r="D1299">
        <v>14</v>
      </c>
      <c r="I1299" s="26"/>
      <c r="J1299" s="26"/>
      <c r="K1299" s="26"/>
      <c r="L1299" s="26"/>
    </row>
    <row r="1300" spans="1:12" x14ac:dyDescent="0.25">
      <c r="A1300">
        <v>38</v>
      </c>
      <c r="B1300">
        <v>1</v>
      </c>
      <c r="C1300">
        <v>115</v>
      </c>
      <c r="D1300">
        <v>3</v>
      </c>
      <c r="I1300" s="26"/>
      <c r="J1300" s="26"/>
      <c r="K1300" s="26"/>
      <c r="L1300" s="26"/>
    </row>
    <row r="1301" spans="1:12" x14ac:dyDescent="0.25">
      <c r="A1301">
        <v>38</v>
      </c>
      <c r="B1301">
        <v>1</v>
      </c>
      <c r="C1301">
        <v>116</v>
      </c>
      <c r="D1301">
        <v>42</v>
      </c>
      <c r="I1301" s="26"/>
      <c r="J1301" s="26"/>
      <c r="K1301" s="26"/>
      <c r="L1301" s="26"/>
    </row>
    <row r="1302" spans="1:12" x14ac:dyDescent="0.25">
      <c r="A1302">
        <v>38</v>
      </c>
      <c r="B1302">
        <v>1</v>
      </c>
      <c r="C1302">
        <v>117</v>
      </c>
      <c r="D1302">
        <v>3</v>
      </c>
      <c r="I1302" s="26"/>
      <c r="J1302" s="26"/>
      <c r="K1302" s="26"/>
      <c r="L1302" s="26"/>
    </row>
    <row r="1303" spans="1:12" x14ac:dyDescent="0.25">
      <c r="A1303">
        <v>38</v>
      </c>
      <c r="B1303">
        <v>1</v>
      </c>
      <c r="C1303">
        <v>118</v>
      </c>
      <c r="D1303">
        <v>29</v>
      </c>
      <c r="I1303" s="26"/>
      <c r="J1303" s="26"/>
      <c r="K1303" s="26"/>
      <c r="L1303" s="26"/>
    </row>
    <row r="1304" spans="1:12" x14ac:dyDescent="0.25">
      <c r="A1304">
        <v>38</v>
      </c>
      <c r="B1304">
        <v>1</v>
      </c>
      <c r="C1304">
        <v>120</v>
      </c>
      <c r="D1304">
        <v>19</v>
      </c>
      <c r="I1304" s="26"/>
      <c r="J1304" s="26"/>
      <c r="K1304" s="26"/>
      <c r="L1304" s="26"/>
    </row>
    <row r="1305" spans="1:12" x14ac:dyDescent="0.25">
      <c r="A1305">
        <v>38</v>
      </c>
      <c r="B1305">
        <v>1</v>
      </c>
      <c r="C1305">
        <v>122</v>
      </c>
      <c r="D1305">
        <v>13</v>
      </c>
      <c r="I1305" s="26"/>
      <c r="J1305" s="26"/>
      <c r="K1305" s="26"/>
      <c r="L1305" s="26"/>
    </row>
    <row r="1306" spans="1:12" x14ac:dyDescent="0.25">
      <c r="A1306">
        <v>38</v>
      </c>
      <c r="B1306">
        <v>1</v>
      </c>
      <c r="C1306">
        <v>123</v>
      </c>
      <c r="D1306">
        <v>1</v>
      </c>
      <c r="I1306" s="26"/>
      <c r="J1306" s="26"/>
      <c r="K1306" s="26"/>
      <c r="L1306" s="26"/>
    </row>
    <row r="1307" spans="1:12" x14ac:dyDescent="0.25">
      <c r="A1307">
        <v>38</v>
      </c>
      <c r="B1307">
        <v>1</v>
      </c>
      <c r="C1307">
        <v>124</v>
      </c>
      <c r="D1307">
        <v>12</v>
      </c>
      <c r="I1307" s="26"/>
      <c r="J1307" s="26"/>
      <c r="K1307" s="26"/>
      <c r="L1307" s="26"/>
    </row>
    <row r="1308" spans="1:12" x14ac:dyDescent="0.25">
      <c r="A1308">
        <v>38</v>
      </c>
      <c r="B1308">
        <v>1</v>
      </c>
      <c r="C1308">
        <v>126</v>
      </c>
      <c r="D1308">
        <v>10</v>
      </c>
      <c r="I1308" s="26"/>
      <c r="J1308" s="26"/>
      <c r="K1308" s="26"/>
      <c r="L1308" s="26"/>
    </row>
    <row r="1309" spans="1:12" x14ac:dyDescent="0.25">
      <c r="A1309">
        <v>38</v>
      </c>
      <c r="B1309">
        <v>1</v>
      </c>
      <c r="C1309">
        <v>128</v>
      </c>
      <c r="D1309">
        <v>5</v>
      </c>
      <c r="I1309" s="26"/>
      <c r="J1309" s="26"/>
      <c r="K1309" s="26"/>
      <c r="L1309" s="26"/>
    </row>
    <row r="1310" spans="1:12" x14ac:dyDescent="0.25">
      <c r="A1310">
        <v>38</v>
      </c>
      <c r="B1310">
        <v>1</v>
      </c>
      <c r="C1310">
        <v>130</v>
      </c>
      <c r="D1310">
        <v>15</v>
      </c>
      <c r="I1310" s="26"/>
      <c r="J1310" s="26"/>
      <c r="K1310" s="26"/>
      <c r="L1310" s="26"/>
    </row>
    <row r="1311" spans="1:12" x14ac:dyDescent="0.25">
      <c r="A1311">
        <v>38</v>
      </c>
      <c r="B1311">
        <v>1</v>
      </c>
      <c r="C1311">
        <v>131</v>
      </c>
      <c r="D1311">
        <v>1</v>
      </c>
      <c r="I1311" s="26"/>
      <c r="J1311" s="26"/>
      <c r="K1311" s="26"/>
      <c r="L1311" s="26"/>
    </row>
    <row r="1312" spans="1:12" x14ac:dyDescent="0.25">
      <c r="A1312">
        <v>38</v>
      </c>
      <c r="B1312">
        <v>1</v>
      </c>
      <c r="C1312">
        <v>132</v>
      </c>
      <c r="D1312">
        <v>3</v>
      </c>
      <c r="I1312" s="26"/>
      <c r="J1312" s="26"/>
      <c r="K1312" s="26"/>
      <c r="L1312" s="26"/>
    </row>
    <row r="1313" spans="1:12" x14ac:dyDescent="0.25">
      <c r="A1313">
        <v>38</v>
      </c>
      <c r="B1313">
        <v>1</v>
      </c>
      <c r="C1313">
        <v>133</v>
      </c>
      <c r="D1313">
        <v>1</v>
      </c>
      <c r="I1313" s="26"/>
      <c r="J1313" s="26"/>
      <c r="K1313" s="26"/>
      <c r="L1313" s="26"/>
    </row>
    <row r="1314" spans="1:12" x14ac:dyDescent="0.25">
      <c r="A1314">
        <v>38</v>
      </c>
      <c r="B1314">
        <v>1</v>
      </c>
      <c r="C1314">
        <v>134</v>
      </c>
      <c r="D1314">
        <v>2</v>
      </c>
      <c r="I1314" s="26"/>
      <c r="J1314" s="26"/>
      <c r="K1314" s="26"/>
      <c r="L1314" s="26"/>
    </row>
    <row r="1315" spans="1:12" x14ac:dyDescent="0.25">
      <c r="A1315">
        <v>38</v>
      </c>
      <c r="B1315">
        <v>1</v>
      </c>
      <c r="C1315">
        <v>136</v>
      </c>
      <c r="D1315">
        <v>6</v>
      </c>
      <c r="I1315" s="26"/>
      <c r="J1315" s="26"/>
      <c r="K1315" s="26"/>
      <c r="L1315" s="26"/>
    </row>
    <row r="1316" spans="1:12" x14ac:dyDescent="0.25">
      <c r="A1316">
        <v>38</v>
      </c>
      <c r="B1316">
        <v>1</v>
      </c>
      <c r="C1316">
        <v>138</v>
      </c>
      <c r="D1316">
        <v>6</v>
      </c>
      <c r="I1316" s="26"/>
      <c r="J1316" s="26"/>
      <c r="K1316" s="26"/>
      <c r="L1316" s="26"/>
    </row>
    <row r="1317" spans="1:12" x14ac:dyDescent="0.25">
      <c r="A1317">
        <v>38</v>
      </c>
      <c r="B1317">
        <v>1</v>
      </c>
      <c r="C1317">
        <v>140</v>
      </c>
      <c r="D1317">
        <v>1</v>
      </c>
      <c r="I1317" s="26"/>
      <c r="J1317" s="26"/>
      <c r="K1317" s="26"/>
      <c r="L1317" s="26"/>
    </row>
    <row r="1318" spans="1:12" x14ac:dyDescent="0.25">
      <c r="A1318">
        <v>38</v>
      </c>
      <c r="B1318">
        <v>1</v>
      </c>
      <c r="C1318">
        <v>142</v>
      </c>
      <c r="D1318">
        <v>1</v>
      </c>
      <c r="I1318" s="26"/>
      <c r="J1318" s="26"/>
      <c r="K1318" s="26"/>
      <c r="L1318" s="26"/>
    </row>
    <row r="1319" spans="1:12" x14ac:dyDescent="0.25">
      <c r="A1319">
        <v>38</v>
      </c>
      <c r="B1319">
        <v>1</v>
      </c>
      <c r="C1319">
        <v>144</v>
      </c>
      <c r="D1319">
        <v>3</v>
      </c>
      <c r="I1319" s="26"/>
      <c r="J1319" s="26"/>
      <c r="K1319" s="26"/>
      <c r="L1319" s="26"/>
    </row>
    <row r="1320" spans="1:12" x14ac:dyDescent="0.25">
      <c r="A1320">
        <v>38</v>
      </c>
      <c r="B1320">
        <v>1</v>
      </c>
      <c r="C1320">
        <v>146</v>
      </c>
      <c r="D1320">
        <v>8</v>
      </c>
      <c r="I1320" s="26"/>
      <c r="J1320" s="26"/>
      <c r="K1320" s="26"/>
      <c r="L1320" s="26"/>
    </row>
    <row r="1321" spans="1:12" x14ac:dyDescent="0.25">
      <c r="A1321">
        <v>38</v>
      </c>
      <c r="B1321">
        <v>1</v>
      </c>
      <c r="C1321">
        <v>149</v>
      </c>
      <c r="D1321">
        <v>5</v>
      </c>
      <c r="I1321" s="26"/>
      <c r="J1321" s="26"/>
      <c r="K1321" s="26"/>
      <c r="L1321" s="26"/>
    </row>
    <row r="1322" spans="1:12" x14ac:dyDescent="0.25">
      <c r="A1322">
        <v>38</v>
      </c>
      <c r="B1322">
        <v>1</v>
      </c>
      <c r="C1322">
        <v>150</v>
      </c>
      <c r="D1322">
        <v>1</v>
      </c>
      <c r="I1322" s="26"/>
      <c r="J1322" s="26"/>
      <c r="K1322" s="26"/>
      <c r="L1322" s="26"/>
    </row>
    <row r="1323" spans="1:12" x14ac:dyDescent="0.25">
      <c r="A1323">
        <v>38</v>
      </c>
      <c r="B1323">
        <v>1</v>
      </c>
      <c r="C1323">
        <v>160</v>
      </c>
      <c r="D1323">
        <v>5</v>
      </c>
      <c r="I1323" s="26"/>
      <c r="J1323" s="26"/>
      <c r="K1323" s="26"/>
      <c r="L1323" s="26"/>
    </row>
    <row r="1324" spans="1:12" x14ac:dyDescent="0.25">
      <c r="A1324">
        <v>38</v>
      </c>
      <c r="B1324">
        <v>1</v>
      </c>
      <c r="C1324">
        <v>161</v>
      </c>
      <c r="D1324">
        <v>56</v>
      </c>
      <c r="I1324" s="26"/>
      <c r="J1324" s="26"/>
      <c r="K1324" s="26"/>
      <c r="L1324" s="26"/>
    </row>
    <row r="1325" spans="1:12" x14ac:dyDescent="0.25">
      <c r="A1325">
        <v>38</v>
      </c>
      <c r="B1325">
        <v>1</v>
      </c>
      <c r="C1325">
        <v>164</v>
      </c>
      <c r="D1325">
        <v>1102</v>
      </c>
      <c r="I1325" s="26"/>
      <c r="J1325" s="26"/>
      <c r="K1325" s="26"/>
      <c r="L1325" s="26"/>
    </row>
    <row r="1326" spans="1:12" x14ac:dyDescent="0.25">
      <c r="A1326">
        <v>38</v>
      </c>
      <c r="B1326">
        <v>1</v>
      </c>
      <c r="C1326">
        <v>165</v>
      </c>
      <c r="D1326">
        <v>8</v>
      </c>
      <c r="I1326" s="26"/>
      <c r="J1326" s="26"/>
      <c r="K1326" s="26"/>
      <c r="L1326" s="26"/>
    </row>
    <row r="1327" spans="1:12" x14ac:dyDescent="0.25">
      <c r="A1327">
        <v>38</v>
      </c>
      <c r="B1327">
        <v>1</v>
      </c>
      <c r="C1327">
        <v>166</v>
      </c>
      <c r="D1327">
        <v>22</v>
      </c>
      <c r="I1327" s="26"/>
      <c r="J1327" s="26"/>
      <c r="K1327" s="26"/>
      <c r="L1327" s="26"/>
    </row>
    <row r="1328" spans="1:12" x14ac:dyDescent="0.25">
      <c r="A1328">
        <v>38</v>
      </c>
      <c r="B1328">
        <v>1</v>
      </c>
      <c r="C1328">
        <v>167</v>
      </c>
      <c r="D1328">
        <v>503</v>
      </c>
      <c r="I1328" s="26"/>
      <c r="J1328" s="26"/>
      <c r="K1328" s="26"/>
      <c r="L1328" s="26"/>
    </row>
    <row r="1329" spans="1:12" x14ac:dyDescent="0.25">
      <c r="A1329">
        <v>38</v>
      </c>
      <c r="B1329">
        <v>1</v>
      </c>
      <c r="C1329">
        <v>168</v>
      </c>
      <c r="D1329">
        <v>19</v>
      </c>
      <c r="I1329" s="26"/>
      <c r="J1329" s="26"/>
      <c r="K1329" s="26"/>
      <c r="L1329" s="26"/>
    </row>
    <row r="1330" spans="1:12" x14ac:dyDescent="0.25">
      <c r="A1330">
        <v>38</v>
      </c>
      <c r="B1330">
        <v>1</v>
      </c>
      <c r="C1330">
        <v>169</v>
      </c>
      <c r="D1330">
        <v>57</v>
      </c>
      <c r="I1330" s="26"/>
      <c r="J1330" s="26"/>
      <c r="K1330" s="26"/>
      <c r="L1330" s="26"/>
    </row>
    <row r="1331" spans="1:12" x14ac:dyDescent="0.25">
      <c r="A1331">
        <v>38</v>
      </c>
      <c r="B1331">
        <v>1</v>
      </c>
      <c r="C1331">
        <v>170</v>
      </c>
      <c r="D1331">
        <v>141</v>
      </c>
      <c r="I1331" s="26"/>
      <c r="J1331" s="26"/>
      <c r="K1331" s="26"/>
      <c r="L1331" s="26"/>
    </row>
    <row r="1332" spans="1:12" x14ac:dyDescent="0.25">
      <c r="A1332">
        <v>38</v>
      </c>
      <c r="B1332">
        <v>1</v>
      </c>
      <c r="C1332">
        <v>171</v>
      </c>
      <c r="D1332">
        <v>32</v>
      </c>
      <c r="I1332" s="26"/>
      <c r="J1332" s="26"/>
      <c r="K1332" s="26"/>
      <c r="L1332" s="26"/>
    </row>
    <row r="1333" spans="1:12" x14ac:dyDescent="0.25">
      <c r="A1333">
        <v>38</v>
      </c>
      <c r="B1333">
        <v>1</v>
      </c>
      <c r="C1333">
        <v>172</v>
      </c>
      <c r="D1333">
        <v>391</v>
      </c>
      <c r="I1333" s="26"/>
      <c r="J1333" s="26"/>
      <c r="K1333" s="26"/>
      <c r="L1333" s="26"/>
    </row>
    <row r="1334" spans="1:12" x14ac:dyDescent="0.25">
      <c r="A1334">
        <v>38</v>
      </c>
      <c r="B1334">
        <v>1</v>
      </c>
      <c r="C1334">
        <v>173</v>
      </c>
      <c r="D1334">
        <v>23</v>
      </c>
      <c r="I1334" s="26"/>
      <c r="J1334" s="26"/>
      <c r="K1334" s="26"/>
      <c r="L1334" s="26"/>
    </row>
    <row r="1335" spans="1:12" x14ac:dyDescent="0.25">
      <c r="A1335">
        <v>38</v>
      </c>
      <c r="B1335">
        <v>1</v>
      </c>
      <c r="C1335">
        <v>174</v>
      </c>
      <c r="D1335">
        <v>445</v>
      </c>
      <c r="I1335" s="26"/>
      <c r="J1335" s="26"/>
      <c r="K1335" s="26"/>
      <c r="L1335" s="26"/>
    </row>
    <row r="1336" spans="1:12" x14ac:dyDescent="0.25">
      <c r="A1336">
        <v>38</v>
      </c>
      <c r="B1336">
        <v>1</v>
      </c>
      <c r="C1336">
        <v>175</v>
      </c>
      <c r="D1336">
        <v>19</v>
      </c>
      <c r="I1336" s="26"/>
      <c r="J1336" s="26"/>
      <c r="K1336" s="26"/>
      <c r="L1336" s="26"/>
    </row>
    <row r="1337" spans="1:12" x14ac:dyDescent="0.25">
      <c r="A1337">
        <v>38</v>
      </c>
      <c r="B1337">
        <v>1</v>
      </c>
      <c r="C1337">
        <v>176</v>
      </c>
      <c r="D1337">
        <v>396</v>
      </c>
      <c r="I1337" s="26"/>
      <c r="J1337" s="26"/>
      <c r="K1337" s="26"/>
      <c r="L1337" s="26"/>
    </row>
    <row r="1338" spans="1:12" x14ac:dyDescent="0.25">
      <c r="A1338">
        <v>38</v>
      </c>
      <c r="B1338">
        <v>1</v>
      </c>
      <c r="C1338">
        <v>177</v>
      </c>
      <c r="D1338">
        <v>11</v>
      </c>
      <c r="I1338" s="26"/>
      <c r="J1338" s="26"/>
      <c r="K1338" s="26"/>
      <c r="L1338" s="26"/>
    </row>
    <row r="1339" spans="1:12" x14ac:dyDescent="0.25">
      <c r="A1339">
        <v>38</v>
      </c>
      <c r="B1339">
        <v>1</v>
      </c>
      <c r="C1339">
        <v>178</v>
      </c>
      <c r="D1339">
        <v>343</v>
      </c>
      <c r="I1339" s="26"/>
      <c r="J1339" s="26"/>
      <c r="K1339" s="26"/>
      <c r="L1339" s="26"/>
    </row>
    <row r="1340" spans="1:12" x14ac:dyDescent="0.25">
      <c r="A1340">
        <v>38</v>
      </c>
      <c r="B1340">
        <v>1</v>
      </c>
      <c r="C1340">
        <v>179</v>
      </c>
      <c r="D1340">
        <v>11</v>
      </c>
      <c r="I1340" s="26"/>
      <c r="J1340" s="26"/>
      <c r="K1340" s="26"/>
      <c r="L1340" s="26"/>
    </row>
    <row r="1341" spans="1:12" x14ac:dyDescent="0.25">
      <c r="A1341">
        <v>38</v>
      </c>
      <c r="B1341">
        <v>1</v>
      </c>
      <c r="C1341">
        <v>180</v>
      </c>
      <c r="D1341">
        <v>264</v>
      </c>
      <c r="I1341" s="26"/>
      <c r="J1341" s="26"/>
      <c r="K1341" s="26"/>
      <c r="L1341" s="26"/>
    </row>
    <row r="1342" spans="1:12" x14ac:dyDescent="0.25">
      <c r="A1342">
        <v>38</v>
      </c>
      <c r="B1342">
        <v>1</v>
      </c>
      <c r="C1342">
        <v>181</v>
      </c>
      <c r="D1342">
        <v>6</v>
      </c>
      <c r="I1342" s="26"/>
      <c r="J1342" s="26"/>
      <c r="K1342" s="26"/>
      <c r="L1342" s="26"/>
    </row>
    <row r="1343" spans="1:12" x14ac:dyDescent="0.25">
      <c r="A1343">
        <v>38</v>
      </c>
      <c r="B1343">
        <v>1</v>
      </c>
      <c r="C1343">
        <v>182</v>
      </c>
      <c r="D1343">
        <v>298</v>
      </c>
      <c r="I1343" s="26"/>
      <c r="J1343" s="26"/>
      <c r="K1343" s="26"/>
      <c r="L1343" s="26"/>
    </row>
    <row r="1344" spans="1:12" x14ac:dyDescent="0.25">
      <c r="A1344">
        <v>38</v>
      </c>
      <c r="B1344">
        <v>1</v>
      </c>
      <c r="C1344">
        <v>183</v>
      </c>
      <c r="D1344">
        <v>10</v>
      </c>
      <c r="I1344" s="26"/>
      <c r="J1344" s="26"/>
      <c r="K1344" s="26"/>
      <c r="L1344" s="26"/>
    </row>
    <row r="1345" spans="1:12" x14ac:dyDescent="0.25">
      <c r="A1345">
        <v>38</v>
      </c>
      <c r="B1345">
        <v>1</v>
      </c>
      <c r="C1345">
        <v>184</v>
      </c>
      <c r="D1345">
        <v>174</v>
      </c>
      <c r="I1345" s="26"/>
      <c r="J1345" s="26"/>
      <c r="K1345" s="26"/>
      <c r="L1345" s="26"/>
    </row>
    <row r="1346" spans="1:12" x14ac:dyDescent="0.25">
      <c r="A1346">
        <v>38</v>
      </c>
      <c r="B1346">
        <v>1</v>
      </c>
      <c r="C1346">
        <v>185</v>
      </c>
      <c r="D1346">
        <v>7</v>
      </c>
      <c r="I1346" s="26"/>
      <c r="J1346" s="26"/>
      <c r="K1346" s="26"/>
      <c r="L1346" s="26"/>
    </row>
    <row r="1347" spans="1:12" x14ac:dyDescent="0.25">
      <c r="A1347">
        <v>38</v>
      </c>
      <c r="B1347">
        <v>1</v>
      </c>
      <c r="C1347">
        <v>186</v>
      </c>
      <c r="D1347">
        <v>166</v>
      </c>
      <c r="I1347" s="26"/>
      <c r="J1347" s="26"/>
      <c r="K1347" s="26"/>
      <c r="L1347" s="26"/>
    </row>
    <row r="1348" spans="1:12" x14ac:dyDescent="0.25">
      <c r="A1348">
        <v>38</v>
      </c>
      <c r="B1348">
        <v>1</v>
      </c>
      <c r="C1348">
        <v>187</v>
      </c>
      <c r="D1348">
        <v>8</v>
      </c>
      <c r="I1348" s="26"/>
      <c r="J1348" s="26"/>
      <c r="K1348" s="26"/>
      <c r="L1348" s="26"/>
    </row>
    <row r="1349" spans="1:12" x14ac:dyDescent="0.25">
      <c r="A1349">
        <v>38</v>
      </c>
      <c r="B1349">
        <v>1</v>
      </c>
      <c r="C1349">
        <v>188</v>
      </c>
      <c r="D1349">
        <v>124</v>
      </c>
      <c r="I1349" s="26"/>
      <c r="J1349" s="26"/>
      <c r="K1349" s="26"/>
      <c r="L1349" s="26"/>
    </row>
    <row r="1350" spans="1:12" x14ac:dyDescent="0.25">
      <c r="A1350">
        <v>38</v>
      </c>
      <c r="B1350">
        <v>1</v>
      </c>
      <c r="C1350">
        <v>189</v>
      </c>
      <c r="D1350">
        <v>4</v>
      </c>
      <c r="I1350" s="26"/>
      <c r="J1350" s="26"/>
      <c r="K1350" s="26"/>
      <c r="L1350" s="26"/>
    </row>
    <row r="1351" spans="1:12" x14ac:dyDescent="0.25">
      <c r="A1351">
        <v>38</v>
      </c>
      <c r="B1351">
        <v>1</v>
      </c>
      <c r="C1351">
        <v>190</v>
      </c>
      <c r="D1351">
        <v>73</v>
      </c>
      <c r="I1351" s="26"/>
      <c r="J1351" s="26"/>
      <c r="K1351" s="26"/>
      <c r="L1351" s="26"/>
    </row>
    <row r="1352" spans="1:12" x14ac:dyDescent="0.25">
      <c r="A1352">
        <v>38</v>
      </c>
      <c r="B1352">
        <v>1</v>
      </c>
      <c r="C1352">
        <v>191</v>
      </c>
      <c r="D1352">
        <v>2</v>
      </c>
      <c r="I1352" s="26"/>
      <c r="J1352" s="26"/>
      <c r="K1352" s="26"/>
      <c r="L1352" s="26"/>
    </row>
    <row r="1353" spans="1:12" x14ac:dyDescent="0.25">
      <c r="A1353">
        <v>38</v>
      </c>
      <c r="B1353">
        <v>1</v>
      </c>
      <c r="C1353">
        <v>192</v>
      </c>
      <c r="D1353">
        <v>71</v>
      </c>
      <c r="I1353" s="26"/>
      <c r="J1353" s="26"/>
      <c r="K1353" s="26"/>
      <c r="L1353" s="26"/>
    </row>
    <row r="1354" spans="1:12" x14ac:dyDescent="0.25">
      <c r="A1354">
        <v>38</v>
      </c>
      <c r="B1354">
        <v>1</v>
      </c>
      <c r="C1354">
        <v>193</v>
      </c>
      <c r="D1354">
        <v>4</v>
      </c>
      <c r="I1354" s="26"/>
      <c r="J1354" s="26"/>
      <c r="K1354" s="26"/>
      <c r="L1354" s="26"/>
    </row>
    <row r="1355" spans="1:12" x14ac:dyDescent="0.25">
      <c r="A1355">
        <v>38</v>
      </c>
      <c r="B1355">
        <v>1</v>
      </c>
      <c r="C1355">
        <v>194</v>
      </c>
      <c r="D1355">
        <v>47</v>
      </c>
      <c r="I1355" s="26"/>
      <c r="J1355" s="26"/>
      <c r="K1355" s="26"/>
      <c r="L1355" s="26"/>
    </row>
    <row r="1356" spans="1:12" x14ac:dyDescent="0.25">
      <c r="A1356">
        <v>38</v>
      </c>
      <c r="B1356">
        <v>1</v>
      </c>
      <c r="C1356">
        <v>195</v>
      </c>
      <c r="D1356">
        <v>3</v>
      </c>
      <c r="I1356" s="26"/>
      <c r="J1356" s="26"/>
      <c r="K1356" s="26"/>
      <c r="L1356" s="26"/>
    </row>
    <row r="1357" spans="1:12" x14ac:dyDescent="0.25">
      <c r="A1357">
        <v>38</v>
      </c>
      <c r="B1357">
        <v>1</v>
      </c>
      <c r="C1357">
        <v>196</v>
      </c>
      <c r="D1357">
        <v>6</v>
      </c>
      <c r="I1357" s="26"/>
      <c r="J1357" s="26"/>
      <c r="K1357" s="26"/>
      <c r="L1357" s="26"/>
    </row>
    <row r="1358" spans="1:12" x14ac:dyDescent="0.25">
      <c r="A1358">
        <v>38</v>
      </c>
      <c r="B1358">
        <v>1</v>
      </c>
      <c r="C1358">
        <v>197</v>
      </c>
      <c r="D1358">
        <v>4</v>
      </c>
      <c r="I1358" s="26"/>
      <c r="J1358" s="26"/>
      <c r="K1358" s="26"/>
      <c r="L1358" s="26"/>
    </row>
    <row r="1359" spans="1:12" x14ac:dyDescent="0.25">
      <c r="A1359">
        <v>38</v>
      </c>
      <c r="B1359">
        <v>1</v>
      </c>
      <c r="C1359">
        <v>198</v>
      </c>
      <c r="D1359">
        <v>139</v>
      </c>
      <c r="I1359" s="26"/>
      <c r="J1359" s="26"/>
      <c r="K1359" s="26"/>
      <c r="L1359" s="26"/>
    </row>
    <row r="1360" spans="1:12" x14ac:dyDescent="0.25">
      <c r="A1360">
        <v>38</v>
      </c>
      <c r="B1360">
        <v>1</v>
      </c>
      <c r="C1360">
        <v>199</v>
      </c>
      <c r="D1360">
        <v>1</v>
      </c>
      <c r="I1360" s="26"/>
      <c r="J1360" s="26"/>
      <c r="K1360" s="26"/>
      <c r="L1360" s="26"/>
    </row>
    <row r="1361" spans="1:12" x14ac:dyDescent="0.25">
      <c r="A1361">
        <v>38</v>
      </c>
      <c r="B1361">
        <v>1</v>
      </c>
      <c r="C1361">
        <v>200</v>
      </c>
      <c r="D1361">
        <v>99</v>
      </c>
      <c r="I1361" s="26"/>
      <c r="J1361" s="26"/>
      <c r="K1361" s="26"/>
      <c r="L1361" s="26"/>
    </row>
    <row r="1362" spans="1:12" x14ac:dyDescent="0.25">
      <c r="A1362">
        <v>38</v>
      </c>
      <c r="B1362">
        <v>1</v>
      </c>
      <c r="C1362">
        <v>201</v>
      </c>
      <c r="D1362">
        <v>1</v>
      </c>
      <c r="I1362" s="26"/>
      <c r="J1362" s="26"/>
      <c r="K1362" s="26"/>
      <c r="L1362" s="26"/>
    </row>
    <row r="1363" spans="1:12" x14ac:dyDescent="0.25">
      <c r="A1363">
        <v>38</v>
      </c>
      <c r="B1363">
        <v>1</v>
      </c>
      <c r="C1363">
        <v>202</v>
      </c>
      <c r="D1363">
        <v>6</v>
      </c>
      <c r="I1363" s="26"/>
      <c r="J1363" s="26"/>
      <c r="K1363" s="26"/>
      <c r="L1363" s="26"/>
    </row>
    <row r="1364" spans="1:12" x14ac:dyDescent="0.25">
      <c r="A1364">
        <v>38</v>
      </c>
      <c r="B1364">
        <v>1</v>
      </c>
      <c r="C1364">
        <v>203</v>
      </c>
      <c r="D1364">
        <v>2</v>
      </c>
      <c r="I1364" s="26"/>
      <c r="J1364" s="26"/>
      <c r="K1364" s="26"/>
      <c r="L1364" s="26"/>
    </row>
    <row r="1365" spans="1:12" x14ac:dyDescent="0.25">
      <c r="A1365">
        <v>38</v>
      </c>
      <c r="B1365">
        <v>1</v>
      </c>
      <c r="C1365">
        <v>205</v>
      </c>
      <c r="D1365">
        <v>1</v>
      </c>
      <c r="I1365" s="26"/>
      <c r="J1365" s="26"/>
      <c r="K1365" s="26"/>
      <c r="L1365" s="26"/>
    </row>
    <row r="1366" spans="1:12" x14ac:dyDescent="0.25">
      <c r="A1366">
        <v>38</v>
      </c>
      <c r="B1366">
        <v>1</v>
      </c>
      <c r="C1366">
        <v>208</v>
      </c>
      <c r="D1366">
        <v>1</v>
      </c>
      <c r="I1366" s="26"/>
      <c r="J1366" s="26"/>
      <c r="K1366" s="26"/>
      <c r="L1366" s="26"/>
    </row>
    <row r="1367" spans="1:12" x14ac:dyDescent="0.25">
      <c r="A1367">
        <v>38</v>
      </c>
      <c r="B1367">
        <v>1</v>
      </c>
      <c r="C1367">
        <v>209</v>
      </c>
      <c r="D1367">
        <v>1</v>
      </c>
      <c r="I1367" s="26"/>
      <c r="J1367" s="26"/>
      <c r="K1367" s="26"/>
      <c r="L1367" s="26"/>
    </row>
    <row r="1368" spans="1:12" x14ac:dyDescent="0.25">
      <c r="A1368">
        <v>38</v>
      </c>
      <c r="B1368">
        <v>1</v>
      </c>
      <c r="C1368">
        <v>211</v>
      </c>
      <c r="D1368">
        <v>1</v>
      </c>
      <c r="I1368" s="26"/>
      <c r="J1368" s="26"/>
      <c r="K1368" s="26"/>
      <c r="L1368" s="26"/>
    </row>
    <row r="1369" spans="1:12" x14ac:dyDescent="0.25">
      <c r="A1369">
        <v>38</v>
      </c>
      <c r="B1369">
        <v>1</v>
      </c>
      <c r="C1369">
        <v>212</v>
      </c>
      <c r="D1369">
        <v>1</v>
      </c>
      <c r="I1369" s="26"/>
      <c r="J1369" s="26"/>
      <c r="K1369" s="26"/>
      <c r="L1369" s="26"/>
    </row>
    <row r="1370" spans="1:12" x14ac:dyDescent="0.25">
      <c r="A1370">
        <v>38</v>
      </c>
      <c r="B1370">
        <v>1</v>
      </c>
      <c r="C1370">
        <v>214</v>
      </c>
      <c r="D1370">
        <v>1</v>
      </c>
      <c r="I1370" s="26"/>
      <c r="J1370" s="26"/>
      <c r="K1370" s="26"/>
      <c r="L1370" s="26"/>
    </row>
    <row r="1371" spans="1:12" x14ac:dyDescent="0.25">
      <c r="A1371">
        <v>38</v>
      </c>
      <c r="B1371">
        <v>1</v>
      </c>
      <c r="C1371">
        <v>215</v>
      </c>
      <c r="D1371">
        <v>1</v>
      </c>
      <c r="I1371" s="26"/>
      <c r="J1371" s="26"/>
      <c r="K1371" s="26"/>
      <c r="L1371" s="26"/>
    </row>
    <row r="1372" spans="1:12" x14ac:dyDescent="0.25">
      <c r="A1372">
        <v>38</v>
      </c>
      <c r="B1372">
        <v>1</v>
      </c>
      <c r="C1372">
        <v>217</v>
      </c>
      <c r="D1372">
        <v>5</v>
      </c>
      <c r="I1372" s="26"/>
      <c r="J1372" s="26"/>
      <c r="K1372" s="26"/>
      <c r="L1372" s="26"/>
    </row>
    <row r="1373" spans="1:12" x14ac:dyDescent="0.25">
      <c r="A1373">
        <v>38</v>
      </c>
      <c r="B1373">
        <v>1</v>
      </c>
      <c r="C1373">
        <v>220</v>
      </c>
      <c r="D1373">
        <v>1</v>
      </c>
      <c r="I1373" s="26"/>
      <c r="J1373" s="26"/>
      <c r="K1373" s="26"/>
      <c r="L1373" s="26"/>
    </row>
    <row r="1374" spans="1:12" x14ac:dyDescent="0.25">
      <c r="A1374">
        <v>38</v>
      </c>
      <c r="B1374">
        <v>1</v>
      </c>
      <c r="C1374">
        <v>223</v>
      </c>
      <c r="D1374">
        <v>3</v>
      </c>
      <c r="I1374" s="26"/>
      <c r="J1374" s="26"/>
      <c r="K1374" s="26"/>
      <c r="L1374" s="26"/>
    </row>
    <row r="1375" spans="1:12" x14ac:dyDescent="0.25">
      <c r="A1375">
        <v>38</v>
      </c>
      <c r="B1375">
        <v>1</v>
      </c>
      <c r="C1375">
        <v>224</v>
      </c>
      <c r="D1375">
        <v>1</v>
      </c>
      <c r="I1375" s="26"/>
      <c r="J1375" s="26"/>
      <c r="K1375" s="26"/>
      <c r="L1375" s="26"/>
    </row>
    <row r="1376" spans="1:12" x14ac:dyDescent="0.25">
      <c r="A1376">
        <v>38</v>
      </c>
      <c r="B1376">
        <v>1</v>
      </c>
      <c r="C1376">
        <v>226</v>
      </c>
      <c r="D1376">
        <v>1</v>
      </c>
      <c r="I1376" s="26"/>
      <c r="J1376" s="26"/>
      <c r="K1376" s="26"/>
      <c r="L1376" s="26"/>
    </row>
    <row r="1377" spans="1:12" x14ac:dyDescent="0.25">
      <c r="A1377">
        <v>38</v>
      </c>
      <c r="B1377">
        <v>1</v>
      </c>
      <c r="C1377">
        <v>229</v>
      </c>
      <c r="D1377">
        <v>3</v>
      </c>
      <c r="I1377" s="26"/>
      <c r="J1377" s="26"/>
      <c r="K1377" s="26"/>
      <c r="L1377" s="26"/>
    </row>
    <row r="1378" spans="1:12" x14ac:dyDescent="0.25">
      <c r="A1378">
        <v>38</v>
      </c>
      <c r="B1378">
        <v>1</v>
      </c>
      <c r="C1378">
        <v>232</v>
      </c>
      <c r="D1378">
        <v>4</v>
      </c>
      <c r="I1378" s="26"/>
      <c r="J1378" s="26"/>
      <c r="K1378" s="26"/>
      <c r="L1378" s="26"/>
    </row>
    <row r="1379" spans="1:12" x14ac:dyDescent="0.25">
      <c r="A1379">
        <v>38</v>
      </c>
      <c r="B1379">
        <v>1</v>
      </c>
      <c r="C1379">
        <v>233</v>
      </c>
      <c r="D1379">
        <v>1</v>
      </c>
      <c r="I1379" s="26"/>
      <c r="J1379" s="26"/>
      <c r="K1379" s="26"/>
      <c r="L1379" s="26"/>
    </row>
    <row r="1380" spans="1:12" x14ac:dyDescent="0.25">
      <c r="A1380">
        <v>38</v>
      </c>
      <c r="B1380">
        <v>1</v>
      </c>
      <c r="C1380">
        <v>234</v>
      </c>
      <c r="D1380">
        <v>3</v>
      </c>
      <c r="I1380" s="26"/>
      <c r="J1380" s="26"/>
      <c r="K1380" s="26"/>
      <c r="L1380" s="26"/>
    </row>
    <row r="1381" spans="1:12" x14ac:dyDescent="0.25">
      <c r="A1381">
        <v>38</v>
      </c>
      <c r="B1381">
        <v>1</v>
      </c>
      <c r="C1381">
        <v>237</v>
      </c>
      <c r="D1381">
        <v>2</v>
      </c>
      <c r="I1381" s="26"/>
      <c r="J1381" s="26"/>
      <c r="K1381" s="26"/>
      <c r="L1381" s="26"/>
    </row>
    <row r="1382" spans="1:12" x14ac:dyDescent="0.25">
      <c r="A1382">
        <v>38</v>
      </c>
      <c r="B1382">
        <v>1</v>
      </c>
      <c r="C1382">
        <v>250</v>
      </c>
      <c r="D1382">
        <v>1</v>
      </c>
      <c r="I1382" s="26"/>
      <c r="J1382" s="26"/>
      <c r="K1382" s="26"/>
      <c r="L1382" s="26"/>
    </row>
    <row r="1383" spans="1:12" x14ac:dyDescent="0.25">
      <c r="A1383">
        <v>39</v>
      </c>
      <c r="B1383">
        <v>0</v>
      </c>
      <c r="C1383">
        <v>207</v>
      </c>
      <c r="D1383">
        <v>1</v>
      </c>
      <c r="I1383" s="26"/>
      <c r="J1383" s="26"/>
      <c r="K1383" s="26"/>
      <c r="L1383" s="26"/>
    </row>
    <row r="1384" spans="1:12" x14ac:dyDescent="0.25">
      <c r="A1384">
        <v>39</v>
      </c>
      <c r="B1384">
        <v>0</v>
      </c>
      <c r="C1384">
        <v>210</v>
      </c>
      <c r="D1384">
        <v>135</v>
      </c>
      <c r="I1384" s="26"/>
      <c r="J1384" s="26"/>
      <c r="K1384" s="26"/>
      <c r="L1384" s="26"/>
    </row>
    <row r="1385" spans="1:12" x14ac:dyDescent="0.25">
      <c r="A1385">
        <v>39</v>
      </c>
      <c r="B1385">
        <v>0</v>
      </c>
      <c r="C1385">
        <v>211</v>
      </c>
      <c r="D1385">
        <v>2</v>
      </c>
      <c r="I1385" s="26"/>
      <c r="J1385" s="26"/>
      <c r="K1385" s="26"/>
      <c r="L1385" s="26"/>
    </row>
    <row r="1386" spans="1:12" x14ac:dyDescent="0.25">
      <c r="A1386">
        <v>39</v>
      </c>
      <c r="B1386">
        <v>0</v>
      </c>
      <c r="C1386">
        <v>212</v>
      </c>
      <c r="D1386">
        <v>1</v>
      </c>
      <c r="I1386" s="26"/>
      <c r="J1386" s="26"/>
      <c r="K1386" s="26"/>
      <c r="L1386" s="26"/>
    </row>
    <row r="1387" spans="1:12" x14ac:dyDescent="0.25">
      <c r="A1387">
        <v>39</v>
      </c>
      <c r="B1387">
        <v>0</v>
      </c>
      <c r="C1387">
        <v>213</v>
      </c>
      <c r="D1387">
        <v>57</v>
      </c>
      <c r="I1387" s="26"/>
      <c r="J1387" s="26"/>
      <c r="K1387" s="26"/>
      <c r="L1387" s="26"/>
    </row>
    <row r="1388" spans="1:12" x14ac:dyDescent="0.25">
      <c r="A1388">
        <v>39</v>
      </c>
      <c r="B1388">
        <v>0</v>
      </c>
      <c r="C1388">
        <v>214</v>
      </c>
      <c r="D1388">
        <v>7</v>
      </c>
      <c r="I1388" s="26"/>
      <c r="J1388" s="26"/>
      <c r="K1388" s="26"/>
      <c r="L1388" s="26"/>
    </row>
    <row r="1389" spans="1:12" x14ac:dyDescent="0.25">
      <c r="A1389">
        <v>39</v>
      </c>
      <c r="B1389">
        <v>0</v>
      </c>
      <c r="C1389">
        <v>215</v>
      </c>
      <c r="D1389">
        <v>4</v>
      </c>
      <c r="I1389" s="26"/>
      <c r="J1389" s="26"/>
      <c r="K1389" s="26"/>
      <c r="L1389" s="26"/>
    </row>
    <row r="1390" spans="1:12" x14ac:dyDescent="0.25">
      <c r="A1390">
        <v>39</v>
      </c>
      <c r="B1390">
        <v>0</v>
      </c>
      <c r="C1390">
        <v>216</v>
      </c>
      <c r="D1390">
        <v>66</v>
      </c>
      <c r="I1390" s="26"/>
      <c r="J1390" s="26"/>
      <c r="K1390" s="26"/>
      <c r="L1390" s="26"/>
    </row>
    <row r="1391" spans="1:12" x14ac:dyDescent="0.25">
      <c r="A1391">
        <v>39</v>
      </c>
      <c r="B1391">
        <v>0</v>
      </c>
      <c r="C1391">
        <v>217</v>
      </c>
      <c r="D1391">
        <v>1</v>
      </c>
      <c r="I1391" s="26"/>
      <c r="J1391" s="26"/>
      <c r="K1391" s="26"/>
      <c r="L1391" s="26"/>
    </row>
    <row r="1392" spans="1:12" x14ac:dyDescent="0.25">
      <c r="A1392">
        <v>39</v>
      </c>
      <c r="B1392">
        <v>0</v>
      </c>
      <c r="C1392">
        <v>218</v>
      </c>
      <c r="D1392">
        <v>40</v>
      </c>
      <c r="I1392" s="26"/>
      <c r="J1392" s="26"/>
      <c r="K1392" s="26"/>
      <c r="L1392" s="26"/>
    </row>
    <row r="1393" spans="1:12" x14ac:dyDescent="0.25">
      <c r="A1393">
        <v>39</v>
      </c>
      <c r="B1393">
        <v>0</v>
      </c>
      <c r="C1393">
        <v>219</v>
      </c>
      <c r="D1393">
        <v>2</v>
      </c>
      <c r="I1393" s="26"/>
      <c r="J1393" s="26"/>
      <c r="K1393" s="26"/>
      <c r="L1393" s="26"/>
    </row>
    <row r="1394" spans="1:12" x14ac:dyDescent="0.25">
      <c r="A1394">
        <v>39</v>
      </c>
      <c r="B1394">
        <v>0</v>
      </c>
      <c r="C1394">
        <v>220</v>
      </c>
      <c r="D1394">
        <v>52</v>
      </c>
      <c r="I1394" s="26"/>
      <c r="J1394" s="26"/>
      <c r="K1394" s="26"/>
      <c r="L1394" s="26"/>
    </row>
    <row r="1395" spans="1:12" x14ac:dyDescent="0.25">
      <c r="A1395">
        <v>39</v>
      </c>
      <c r="B1395">
        <v>0</v>
      </c>
      <c r="C1395">
        <v>222</v>
      </c>
      <c r="D1395">
        <v>19</v>
      </c>
      <c r="I1395" s="26"/>
      <c r="J1395" s="26"/>
      <c r="K1395" s="26"/>
      <c r="L1395" s="26"/>
    </row>
    <row r="1396" spans="1:12" x14ac:dyDescent="0.25">
      <c r="A1396">
        <v>39</v>
      </c>
      <c r="B1396">
        <v>0</v>
      </c>
      <c r="C1396">
        <v>223</v>
      </c>
      <c r="D1396">
        <v>1</v>
      </c>
      <c r="I1396" s="26"/>
      <c r="J1396" s="26"/>
      <c r="K1396" s="26"/>
      <c r="L1396" s="26"/>
    </row>
    <row r="1397" spans="1:12" x14ac:dyDescent="0.25">
      <c r="A1397">
        <v>39</v>
      </c>
      <c r="B1397">
        <v>0</v>
      </c>
      <c r="C1397">
        <v>224</v>
      </c>
      <c r="D1397">
        <v>11</v>
      </c>
      <c r="I1397" s="26"/>
      <c r="J1397" s="26"/>
      <c r="K1397" s="26"/>
      <c r="L1397" s="26"/>
    </row>
    <row r="1398" spans="1:12" x14ac:dyDescent="0.25">
      <c r="A1398">
        <v>39</v>
      </c>
      <c r="B1398">
        <v>0</v>
      </c>
      <c r="C1398">
        <v>226</v>
      </c>
      <c r="D1398">
        <v>11</v>
      </c>
      <c r="I1398" s="26"/>
      <c r="J1398" s="26"/>
      <c r="K1398" s="26"/>
      <c r="L1398" s="26"/>
    </row>
    <row r="1399" spans="1:12" x14ac:dyDescent="0.25">
      <c r="A1399">
        <v>39</v>
      </c>
      <c r="B1399">
        <v>0</v>
      </c>
      <c r="C1399">
        <v>228</v>
      </c>
      <c r="D1399">
        <v>4</v>
      </c>
      <c r="I1399" s="26"/>
      <c r="J1399" s="26"/>
      <c r="K1399" s="26"/>
      <c r="L1399" s="26"/>
    </row>
    <row r="1400" spans="1:12" x14ac:dyDescent="0.25">
      <c r="A1400">
        <v>39</v>
      </c>
      <c r="B1400">
        <v>0</v>
      </c>
      <c r="C1400">
        <v>229</v>
      </c>
      <c r="D1400">
        <v>1</v>
      </c>
      <c r="I1400" s="26"/>
      <c r="J1400" s="26"/>
      <c r="K1400" s="26"/>
      <c r="L1400" s="26"/>
    </row>
    <row r="1401" spans="1:12" x14ac:dyDescent="0.25">
      <c r="A1401">
        <v>39</v>
      </c>
      <c r="B1401">
        <v>0</v>
      </c>
      <c r="C1401">
        <v>230</v>
      </c>
      <c r="D1401">
        <v>9</v>
      </c>
      <c r="I1401" s="26"/>
      <c r="J1401" s="26"/>
      <c r="K1401" s="26"/>
      <c r="L1401" s="26"/>
    </row>
    <row r="1402" spans="1:12" x14ac:dyDescent="0.25">
      <c r="A1402">
        <v>39</v>
      </c>
      <c r="B1402">
        <v>0</v>
      </c>
      <c r="C1402">
        <v>232</v>
      </c>
      <c r="D1402">
        <v>5</v>
      </c>
      <c r="I1402" s="26"/>
      <c r="J1402" s="26"/>
      <c r="K1402" s="26"/>
      <c r="L1402" s="26"/>
    </row>
    <row r="1403" spans="1:12" x14ac:dyDescent="0.25">
      <c r="A1403">
        <v>39</v>
      </c>
      <c r="B1403">
        <v>0</v>
      </c>
      <c r="C1403">
        <v>234</v>
      </c>
      <c r="D1403">
        <v>1</v>
      </c>
      <c r="I1403" s="26"/>
      <c r="J1403" s="26"/>
      <c r="K1403" s="26"/>
      <c r="L1403" s="26"/>
    </row>
    <row r="1404" spans="1:12" x14ac:dyDescent="0.25">
      <c r="A1404">
        <v>39</v>
      </c>
      <c r="B1404">
        <v>0</v>
      </c>
      <c r="C1404">
        <v>238</v>
      </c>
      <c r="D1404">
        <v>2</v>
      </c>
      <c r="I1404" s="26"/>
      <c r="J1404" s="26"/>
      <c r="K1404" s="26"/>
      <c r="L1404" s="26"/>
    </row>
    <row r="1405" spans="1:12" x14ac:dyDescent="0.25">
      <c r="A1405">
        <v>39</v>
      </c>
      <c r="B1405">
        <v>0</v>
      </c>
      <c r="C1405">
        <v>244</v>
      </c>
      <c r="D1405">
        <v>53</v>
      </c>
      <c r="I1405" s="26"/>
      <c r="J1405" s="26"/>
      <c r="K1405" s="26"/>
      <c r="L1405" s="26"/>
    </row>
    <row r="1406" spans="1:12" x14ac:dyDescent="0.25">
      <c r="A1406">
        <v>39</v>
      </c>
      <c r="B1406">
        <v>0</v>
      </c>
      <c r="C1406">
        <v>245</v>
      </c>
      <c r="D1406">
        <v>2</v>
      </c>
      <c r="I1406" s="26"/>
      <c r="J1406" s="26"/>
      <c r="K1406" s="26"/>
      <c r="L1406" s="26"/>
    </row>
    <row r="1407" spans="1:12" x14ac:dyDescent="0.25">
      <c r="A1407">
        <v>39</v>
      </c>
      <c r="B1407">
        <v>0</v>
      </c>
      <c r="C1407">
        <v>247</v>
      </c>
      <c r="D1407">
        <v>14</v>
      </c>
      <c r="I1407" s="26"/>
      <c r="J1407" s="26"/>
      <c r="K1407" s="26"/>
      <c r="L1407" s="26"/>
    </row>
    <row r="1408" spans="1:12" x14ac:dyDescent="0.25">
      <c r="A1408">
        <v>39</v>
      </c>
      <c r="B1408">
        <v>0</v>
      </c>
      <c r="C1408">
        <v>248</v>
      </c>
      <c r="D1408">
        <v>1</v>
      </c>
      <c r="I1408" s="26"/>
      <c r="J1408" s="26"/>
      <c r="K1408" s="26"/>
      <c r="L1408" s="26"/>
    </row>
    <row r="1409" spans="1:12" x14ac:dyDescent="0.25">
      <c r="A1409">
        <v>39</v>
      </c>
      <c r="B1409">
        <v>0</v>
      </c>
      <c r="C1409">
        <v>249</v>
      </c>
      <c r="D1409">
        <v>1</v>
      </c>
      <c r="I1409" s="26"/>
      <c r="J1409" s="26"/>
      <c r="K1409" s="26"/>
      <c r="L1409" s="26"/>
    </row>
    <row r="1410" spans="1:12" x14ac:dyDescent="0.25">
      <c r="A1410">
        <v>39</v>
      </c>
      <c r="B1410">
        <v>0</v>
      </c>
      <c r="C1410">
        <v>250</v>
      </c>
      <c r="D1410">
        <v>16</v>
      </c>
      <c r="I1410" s="26"/>
      <c r="J1410" s="26"/>
      <c r="K1410" s="26"/>
      <c r="L1410" s="26"/>
    </row>
    <row r="1411" spans="1:12" x14ac:dyDescent="0.25">
      <c r="A1411">
        <v>39</v>
      </c>
      <c r="B1411">
        <v>0</v>
      </c>
      <c r="C1411">
        <v>252</v>
      </c>
      <c r="D1411">
        <v>8</v>
      </c>
      <c r="I1411" s="26"/>
      <c r="J1411" s="26"/>
      <c r="K1411" s="26"/>
      <c r="L1411" s="26"/>
    </row>
    <row r="1412" spans="1:12" x14ac:dyDescent="0.25">
      <c r="A1412">
        <v>39</v>
      </c>
      <c r="B1412">
        <v>0</v>
      </c>
      <c r="C1412">
        <v>253</v>
      </c>
      <c r="D1412">
        <v>2</v>
      </c>
      <c r="I1412" s="26"/>
      <c r="J1412" s="26"/>
      <c r="K1412" s="26"/>
      <c r="L1412" s="26"/>
    </row>
    <row r="1413" spans="1:12" x14ac:dyDescent="0.25">
      <c r="A1413">
        <v>39</v>
      </c>
      <c r="B1413">
        <v>0</v>
      </c>
      <c r="C1413">
        <v>254</v>
      </c>
      <c r="D1413">
        <v>4</v>
      </c>
      <c r="I1413" s="26"/>
      <c r="J1413" s="26"/>
      <c r="K1413" s="26"/>
      <c r="L1413" s="26"/>
    </row>
    <row r="1414" spans="1:12" x14ac:dyDescent="0.25">
      <c r="A1414">
        <v>39</v>
      </c>
      <c r="B1414">
        <v>0</v>
      </c>
      <c r="C1414">
        <v>256</v>
      </c>
      <c r="D1414">
        <v>6</v>
      </c>
      <c r="I1414" s="26"/>
      <c r="J1414" s="26"/>
      <c r="K1414" s="26"/>
      <c r="L1414" s="26"/>
    </row>
    <row r="1415" spans="1:12" x14ac:dyDescent="0.25">
      <c r="A1415">
        <v>39</v>
      </c>
      <c r="B1415">
        <v>0</v>
      </c>
      <c r="C1415">
        <v>258</v>
      </c>
      <c r="D1415">
        <v>1</v>
      </c>
      <c r="I1415" s="26"/>
      <c r="J1415" s="26"/>
      <c r="K1415" s="26"/>
      <c r="L1415" s="26"/>
    </row>
    <row r="1416" spans="1:12" x14ac:dyDescent="0.25">
      <c r="A1416">
        <v>39</v>
      </c>
      <c r="B1416">
        <v>0</v>
      </c>
      <c r="C1416">
        <v>260</v>
      </c>
      <c r="D1416">
        <v>1</v>
      </c>
      <c r="I1416" s="26"/>
      <c r="J1416" s="26"/>
      <c r="K1416" s="26"/>
      <c r="L1416" s="26"/>
    </row>
    <row r="1417" spans="1:12" x14ac:dyDescent="0.25">
      <c r="A1417">
        <v>39</v>
      </c>
      <c r="B1417">
        <v>0</v>
      </c>
      <c r="C1417">
        <v>262</v>
      </c>
      <c r="D1417">
        <v>3</v>
      </c>
      <c r="I1417" s="26"/>
      <c r="J1417" s="26"/>
      <c r="K1417" s="26"/>
      <c r="L1417" s="26"/>
    </row>
    <row r="1418" spans="1:12" x14ac:dyDescent="0.25">
      <c r="A1418">
        <v>39</v>
      </c>
      <c r="B1418">
        <v>0</v>
      </c>
      <c r="C1418">
        <v>266</v>
      </c>
      <c r="D1418">
        <v>2</v>
      </c>
      <c r="I1418" s="26"/>
      <c r="J1418" s="26"/>
      <c r="K1418" s="26"/>
      <c r="L1418" s="26"/>
    </row>
    <row r="1419" spans="1:12" x14ac:dyDescent="0.25">
      <c r="A1419">
        <v>39</v>
      </c>
      <c r="B1419">
        <v>0</v>
      </c>
      <c r="C1419">
        <v>267</v>
      </c>
      <c r="D1419">
        <v>3</v>
      </c>
      <c r="I1419" s="26"/>
      <c r="J1419" s="26"/>
      <c r="K1419" s="26"/>
      <c r="L1419" s="26"/>
    </row>
    <row r="1420" spans="1:12" x14ac:dyDescent="0.25">
      <c r="A1420">
        <v>39</v>
      </c>
      <c r="B1420">
        <v>0</v>
      </c>
      <c r="C1420">
        <v>270</v>
      </c>
      <c r="D1420">
        <v>2</v>
      </c>
      <c r="I1420" s="26"/>
      <c r="J1420" s="26"/>
      <c r="K1420" s="26"/>
      <c r="L1420" s="26"/>
    </row>
    <row r="1421" spans="1:12" x14ac:dyDescent="0.25">
      <c r="A1421">
        <v>39</v>
      </c>
      <c r="B1421">
        <v>0</v>
      </c>
      <c r="C1421">
        <v>273</v>
      </c>
      <c r="D1421">
        <v>2</v>
      </c>
      <c r="I1421" s="26"/>
      <c r="J1421" s="26"/>
      <c r="K1421" s="26"/>
      <c r="L1421" s="26"/>
    </row>
    <row r="1422" spans="1:12" x14ac:dyDescent="0.25">
      <c r="A1422">
        <v>39</v>
      </c>
      <c r="B1422">
        <v>0</v>
      </c>
      <c r="C1422">
        <v>280</v>
      </c>
      <c r="D1422">
        <v>8</v>
      </c>
      <c r="I1422" s="26"/>
      <c r="J1422" s="26"/>
      <c r="K1422" s="26"/>
      <c r="L1422" s="26"/>
    </row>
    <row r="1423" spans="1:12" x14ac:dyDescent="0.25">
      <c r="A1423">
        <v>39</v>
      </c>
      <c r="B1423">
        <v>0</v>
      </c>
      <c r="C1423">
        <v>281</v>
      </c>
      <c r="D1423">
        <v>1</v>
      </c>
      <c r="I1423" s="26"/>
      <c r="J1423" s="26"/>
      <c r="K1423" s="26"/>
      <c r="L1423" s="26"/>
    </row>
    <row r="1424" spans="1:12" x14ac:dyDescent="0.25">
      <c r="A1424">
        <v>39</v>
      </c>
      <c r="B1424">
        <v>0</v>
      </c>
      <c r="C1424">
        <v>282</v>
      </c>
      <c r="D1424">
        <v>1</v>
      </c>
      <c r="I1424" s="26"/>
      <c r="J1424" s="26"/>
      <c r="K1424" s="26"/>
      <c r="L1424" s="26"/>
    </row>
    <row r="1425" spans="1:12" x14ac:dyDescent="0.25">
      <c r="A1425">
        <v>39</v>
      </c>
      <c r="B1425">
        <v>0</v>
      </c>
      <c r="C1425">
        <v>283</v>
      </c>
      <c r="D1425">
        <v>3</v>
      </c>
      <c r="I1425" s="26"/>
      <c r="J1425" s="26"/>
      <c r="K1425" s="26"/>
      <c r="L1425" s="26"/>
    </row>
    <row r="1426" spans="1:12" x14ac:dyDescent="0.25">
      <c r="A1426">
        <v>39</v>
      </c>
      <c r="B1426">
        <v>0</v>
      </c>
      <c r="C1426">
        <v>285</v>
      </c>
      <c r="D1426">
        <v>1</v>
      </c>
      <c r="I1426" s="26"/>
      <c r="J1426" s="26"/>
      <c r="K1426" s="26"/>
      <c r="L1426" s="26"/>
    </row>
    <row r="1427" spans="1:12" x14ac:dyDescent="0.25">
      <c r="A1427">
        <v>39</v>
      </c>
      <c r="B1427">
        <v>0</v>
      </c>
      <c r="C1427">
        <v>286</v>
      </c>
      <c r="D1427">
        <v>3</v>
      </c>
      <c r="I1427" s="26"/>
      <c r="J1427" s="26"/>
      <c r="K1427" s="26"/>
      <c r="L1427" s="26"/>
    </row>
    <row r="1428" spans="1:12" x14ac:dyDescent="0.25">
      <c r="A1428">
        <v>39</v>
      </c>
      <c r="B1428">
        <v>0</v>
      </c>
      <c r="C1428">
        <v>288</v>
      </c>
      <c r="D1428">
        <v>1</v>
      </c>
      <c r="I1428" s="26"/>
      <c r="J1428" s="26"/>
      <c r="K1428" s="26"/>
      <c r="L1428" s="26"/>
    </row>
    <row r="1429" spans="1:12" x14ac:dyDescent="0.25">
      <c r="A1429">
        <v>39</v>
      </c>
      <c r="B1429">
        <v>0</v>
      </c>
      <c r="C1429">
        <v>289</v>
      </c>
      <c r="D1429">
        <v>1</v>
      </c>
      <c r="I1429" s="26"/>
      <c r="J1429" s="26"/>
      <c r="K1429" s="26"/>
      <c r="L1429" s="26"/>
    </row>
    <row r="1430" spans="1:12" x14ac:dyDescent="0.25">
      <c r="A1430">
        <v>39</v>
      </c>
      <c r="B1430">
        <v>0</v>
      </c>
      <c r="C1430">
        <v>290</v>
      </c>
      <c r="D1430">
        <v>1</v>
      </c>
      <c r="I1430" s="26"/>
      <c r="J1430" s="26"/>
      <c r="K1430" s="26"/>
      <c r="L1430" s="26"/>
    </row>
    <row r="1431" spans="1:12" x14ac:dyDescent="0.25">
      <c r="A1431">
        <v>39</v>
      </c>
      <c r="B1431">
        <v>0</v>
      </c>
      <c r="C1431">
        <v>291</v>
      </c>
      <c r="D1431">
        <v>1</v>
      </c>
      <c r="I1431" s="26"/>
      <c r="J1431" s="26"/>
      <c r="K1431" s="26"/>
      <c r="L1431" s="26"/>
    </row>
    <row r="1432" spans="1:12" x14ac:dyDescent="0.25">
      <c r="A1432">
        <v>39</v>
      </c>
      <c r="B1432">
        <v>0</v>
      </c>
      <c r="C1432">
        <v>292</v>
      </c>
      <c r="D1432">
        <v>1</v>
      </c>
      <c r="I1432" s="26"/>
      <c r="J1432" s="26"/>
      <c r="K1432" s="26"/>
      <c r="L1432" s="26"/>
    </row>
    <row r="1433" spans="1:12" x14ac:dyDescent="0.25">
      <c r="A1433">
        <v>39</v>
      </c>
      <c r="B1433">
        <v>0</v>
      </c>
      <c r="C1433">
        <v>294</v>
      </c>
      <c r="D1433">
        <v>3</v>
      </c>
      <c r="I1433" s="26"/>
      <c r="J1433" s="26"/>
      <c r="K1433" s="26"/>
      <c r="L1433" s="26"/>
    </row>
    <row r="1434" spans="1:12" x14ac:dyDescent="0.25">
      <c r="A1434">
        <v>39</v>
      </c>
      <c r="B1434">
        <v>0</v>
      </c>
      <c r="C1434">
        <v>305</v>
      </c>
      <c r="D1434">
        <v>1</v>
      </c>
      <c r="I1434" s="26"/>
      <c r="J1434" s="26"/>
      <c r="K1434" s="26"/>
      <c r="L1434" s="26"/>
    </row>
    <row r="1435" spans="1:12" x14ac:dyDescent="0.25">
      <c r="A1435">
        <v>39</v>
      </c>
      <c r="B1435">
        <v>0</v>
      </c>
      <c r="C1435">
        <v>308</v>
      </c>
      <c r="D1435">
        <v>5</v>
      </c>
      <c r="I1435" s="26"/>
      <c r="J1435" s="26"/>
      <c r="K1435" s="26"/>
      <c r="L1435" s="26"/>
    </row>
    <row r="1436" spans="1:12" x14ac:dyDescent="0.25">
      <c r="A1436">
        <v>39</v>
      </c>
      <c r="B1436">
        <v>0</v>
      </c>
      <c r="C1436">
        <v>314</v>
      </c>
      <c r="D1436">
        <v>2</v>
      </c>
      <c r="I1436" s="26"/>
      <c r="J1436" s="26"/>
      <c r="K1436" s="26"/>
      <c r="L1436" s="26"/>
    </row>
    <row r="1437" spans="1:12" x14ac:dyDescent="0.25">
      <c r="A1437">
        <v>39</v>
      </c>
      <c r="B1437">
        <v>0</v>
      </c>
      <c r="C1437">
        <v>316</v>
      </c>
      <c r="D1437">
        <v>2</v>
      </c>
      <c r="I1437" s="26"/>
      <c r="J1437" s="26"/>
      <c r="K1437" s="26"/>
      <c r="L1437" s="26"/>
    </row>
    <row r="1438" spans="1:12" x14ac:dyDescent="0.25">
      <c r="A1438">
        <v>39</v>
      </c>
      <c r="B1438">
        <v>0</v>
      </c>
      <c r="C1438">
        <v>318</v>
      </c>
      <c r="D1438">
        <v>1</v>
      </c>
      <c r="I1438" s="26"/>
      <c r="J1438" s="26"/>
      <c r="K1438" s="26"/>
      <c r="L1438" s="26"/>
    </row>
    <row r="1439" spans="1:12" x14ac:dyDescent="0.25">
      <c r="A1439">
        <v>39</v>
      </c>
      <c r="B1439">
        <v>0</v>
      </c>
      <c r="C1439">
        <v>322</v>
      </c>
      <c r="D1439">
        <v>1</v>
      </c>
      <c r="I1439" s="26"/>
      <c r="J1439" s="26"/>
      <c r="K1439" s="26"/>
      <c r="L1439" s="26"/>
    </row>
    <row r="1440" spans="1:12" x14ac:dyDescent="0.25">
      <c r="A1440">
        <v>39</v>
      </c>
      <c r="B1440">
        <v>0</v>
      </c>
      <c r="C1440">
        <v>350</v>
      </c>
      <c r="D1440">
        <v>1</v>
      </c>
      <c r="I1440" s="26"/>
      <c r="J1440" s="26"/>
      <c r="K1440" s="26"/>
      <c r="L1440" s="26"/>
    </row>
    <row r="1441" spans="1:12" x14ac:dyDescent="0.25">
      <c r="A1441">
        <v>39</v>
      </c>
      <c r="B1441">
        <v>0</v>
      </c>
      <c r="C1441">
        <v>357</v>
      </c>
      <c r="D1441">
        <v>2</v>
      </c>
      <c r="I1441" s="26"/>
      <c r="J1441" s="26"/>
      <c r="K1441" s="26"/>
      <c r="L1441" s="26"/>
    </row>
    <row r="1442" spans="1:12" x14ac:dyDescent="0.25">
      <c r="A1442">
        <v>39</v>
      </c>
      <c r="B1442">
        <v>0</v>
      </c>
      <c r="C1442">
        <v>364</v>
      </c>
      <c r="D1442">
        <v>1</v>
      </c>
      <c r="I1442" s="26"/>
      <c r="J1442" s="26"/>
      <c r="K1442" s="26"/>
      <c r="L1442" s="26"/>
    </row>
    <row r="1443" spans="1:12" x14ac:dyDescent="0.25">
      <c r="A1443">
        <v>39</v>
      </c>
      <c r="B1443">
        <v>0</v>
      </c>
      <c r="C1443">
        <v>373</v>
      </c>
      <c r="D1443">
        <v>1</v>
      </c>
      <c r="I1443" s="26"/>
      <c r="J1443" s="26"/>
      <c r="K1443" s="26"/>
      <c r="L1443" s="26"/>
    </row>
    <row r="1444" spans="1:12" x14ac:dyDescent="0.25">
      <c r="A1444">
        <v>39</v>
      </c>
      <c r="B1444">
        <v>0</v>
      </c>
      <c r="C1444">
        <v>391</v>
      </c>
      <c r="D1444">
        <v>1</v>
      </c>
      <c r="I1444" s="26"/>
      <c r="J1444" s="26"/>
      <c r="K1444" s="26"/>
      <c r="L1444" s="26"/>
    </row>
    <row r="1445" spans="1:12" x14ac:dyDescent="0.25">
      <c r="A1445">
        <v>39</v>
      </c>
      <c r="B1445">
        <v>0</v>
      </c>
      <c r="C1445">
        <v>412</v>
      </c>
      <c r="D1445">
        <v>1</v>
      </c>
      <c r="I1445" s="26"/>
      <c r="J1445" s="26"/>
      <c r="K1445" s="26"/>
      <c r="L1445" s="26"/>
    </row>
    <row r="1446" spans="1:12" x14ac:dyDescent="0.25">
      <c r="A1446">
        <v>39</v>
      </c>
      <c r="B1446">
        <v>1</v>
      </c>
      <c r="C1446">
        <v>1</v>
      </c>
      <c r="D1446">
        <v>3</v>
      </c>
      <c r="I1446" s="26"/>
      <c r="J1446" s="26"/>
      <c r="K1446" s="26"/>
      <c r="L1446" s="26"/>
    </row>
    <row r="1447" spans="1:12" x14ac:dyDescent="0.25">
      <c r="A1447">
        <v>39</v>
      </c>
      <c r="B1447">
        <v>1</v>
      </c>
      <c r="C1447">
        <v>3</v>
      </c>
      <c r="D1447">
        <v>5</v>
      </c>
      <c r="I1447" s="26"/>
      <c r="J1447" s="26"/>
      <c r="K1447" s="26"/>
      <c r="L1447" s="26"/>
    </row>
    <row r="1448" spans="1:12" x14ac:dyDescent="0.25">
      <c r="A1448">
        <v>39</v>
      </c>
      <c r="B1448">
        <v>1</v>
      </c>
      <c r="C1448">
        <v>6</v>
      </c>
      <c r="D1448">
        <v>17</v>
      </c>
      <c r="I1448" s="26"/>
      <c r="J1448" s="26"/>
      <c r="K1448" s="26"/>
      <c r="L1448" s="26"/>
    </row>
    <row r="1449" spans="1:12" x14ac:dyDescent="0.25">
      <c r="A1449">
        <v>39</v>
      </c>
      <c r="B1449">
        <v>1</v>
      </c>
      <c r="C1449">
        <v>9</v>
      </c>
      <c r="D1449">
        <v>1</v>
      </c>
      <c r="I1449" s="26"/>
      <c r="J1449" s="26"/>
      <c r="K1449" s="26"/>
      <c r="L1449" s="26"/>
    </row>
    <row r="1450" spans="1:12" x14ac:dyDescent="0.25">
      <c r="A1450">
        <v>39</v>
      </c>
      <c r="B1450">
        <v>1</v>
      </c>
      <c r="C1450">
        <v>12</v>
      </c>
      <c r="D1450">
        <v>1</v>
      </c>
      <c r="I1450" s="26"/>
      <c r="J1450" s="26"/>
      <c r="K1450" s="26"/>
      <c r="L1450" s="26"/>
    </row>
    <row r="1451" spans="1:12" x14ac:dyDescent="0.25">
      <c r="A1451">
        <v>39</v>
      </c>
      <c r="B1451">
        <v>1</v>
      </c>
      <c r="C1451">
        <v>15</v>
      </c>
      <c r="D1451">
        <v>1</v>
      </c>
      <c r="I1451" s="26"/>
      <c r="J1451" s="26"/>
      <c r="K1451" s="26"/>
      <c r="L1451" s="26"/>
    </row>
    <row r="1452" spans="1:12" x14ac:dyDescent="0.25">
      <c r="A1452">
        <v>39</v>
      </c>
      <c r="B1452">
        <v>1</v>
      </c>
      <c r="C1452">
        <v>18</v>
      </c>
      <c r="D1452">
        <v>1</v>
      </c>
      <c r="I1452" s="26"/>
      <c r="J1452" s="26"/>
      <c r="K1452" s="26"/>
      <c r="L1452" s="26"/>
    </row>
    <row r="1453" spans="1:12" x14ac:dyDescent="0.25">
      <c r="A1453">
        <v>39</v>
      </c>
      <c r="B1453">
        <v>1</v>
      </c>
      <c r="C1453">
        <v>20</v>
      </c>
      <c r="D1453">
        <v>1</v>
      </c>
      <c r="I1453" s="26"/>
      <c r="J1453" s="26"/>
      <c r="K1453" s="26"/>
      <c r="L1453" s="26"/>
    </row>
    <row r="1454" spans="1:12" x14ac:dyDescent="0.25">
      <c r="A1454">
        <v>39</v>
      </c>
      <c r="B1454">
        <v>1</v>
      </c>
      <c r="C1454">
        <v>24</v>
      </c>
      <c r="D1454">
        <v>3</v>
      </c>
      <c r="I1454" s="26"/>
      <c r="J1454" s="26"/>
      <c r="K1454" s="26"/>
      <c r="L1454" s="26"/>
    </row>
    <row r="1455" spans="1:12" x14ac:dyDescent="0.25">
      <c r="A1455">
        <v>39</v>
      </c>
      <c r="B1455">
        <v>1</v>
      </c>
      <c r="C1455">
        <v>26</v>
      </c>
      <c r="D1455">
        <v>2</v>
      </c>
      <c r="I1455" s="26"/>
      <c r="J1455" s="26"/>
      <c r="K1455" s="26"/>
      <c r="L1455" s="26"/>
    </row>
    <row r="1456" spans="1:12" x14ac:dyDescent="0.25">
      <c r="A1456">
        <v>39</v>
      </c>
      <c r="B1456">
        <v>1</v>
      </c>
      <c r="C1456">
        <v>30</v>
      </c>
      <c r="D1456">
        <v>1</v>
      </c>
      <c r="I1456" s="26"/>
      <c r="J1456" s="26"/>
      <c r="K1456" s="26"/>
      <c r="L1456" s="26"/>
    </row>
    <row r="1457" spans="1:12" x14ac:dyDescent="0.25">
      <c r="A1457">
        <v>39</v>
      </c>
      <c r="B1457">
        <v>1</v>
      </c>
      <c r="C1457">
        <v>42</v>
      </c>
      <c r="D1457">
        <v>155</v>
      </c>
      <c r="I1457" s="26"/>
      <c r="J1457" s="26"/>
      <c r="K1457" s="26"/>
      <c r="L1457" s="26"/>
    </row>
    <row r="1458" spans="1:12" x14ac:dyDescent="0.25">
      <c r="A1458">
        <v>39</v>
      </c>
      <c r="B1458">
        <v>1</v>
      </c>
      <c r="C1458">
        <v>69</v>
      </c>
      <c r="D1458">
        <v>1</v>
      </c>
      <c r="I1458" s="26"/>
      <c r="J1458" s="26"/>
      <c r="K1458" s="26"/>
      <c r="L1458" s="26"/>
    </row>
    <row r="1459" spans="1:12" x14ac:dyDescent="0.25">
      <c r="A1459">
        <v>39</v>
      </c>
      <c r="B1459">
        <v>1</v>
      </c>
      <c r="C1459">
        <v>72</v>
      </c>
      <c r="D1459">
        <v>1</v>
      </c>
      <c r="I1459" s="26"/>
      <c r="J1459" s="26"/>
      <c r="K1459" s="26"/>
      <c r="L1459" s="26"/>
    </row>
    <row r="1460" spans="1:12" x14ac:dyDescent="0.25">
      <c r="A1460">
        <v>39</v>
      </c>
      <c r="B1460">
        <v>1</v>
      </c>
      <c r="C1460">
        <v>75</v>
      </c>
      <c r="D1460">
        <v>1</v>
      </c>
      <c r="I1460" s="26"/>
      <c r="J1460" s="26"/>
      <c r="K1460" s="26"/>
      <c r="L1460" s="26"/>
    </row>
    <row r="1461" spans="1:12" x14ac:dyDescent="0.25">
      <c r="A1461">
        <v>39</v>
      </c>
      <c r="B1461">
        <v>1</v>
      </c>
      <c r="C1461">
        <v>80</v>
      </c>
      <c r="D1461">
        <v>1</v>
      </c>
      <c r="I1461" s="26"/>
      <c r="J1461" s="26"/>
      <c r="K1461" s="26"/>
      <c r="L1461" s="26"/>
    </row>
    <row r="1462" spans="1:12" x14ac:dyDescent="0.25">
      <c r="A1462">
        <v>39</v>
      </c>
      <c r="B1462">
        <v>1</v>
      </c>
      <c r="C1462">
        <v>92</v>
      </c>
      <c r="D1462">
        <v>2</v>
      </c>
      <c r="I1462" s="26"/>
      <c r="J1462" s="26"/>
      <c r="K1462" s="26"/>
      <c r="L1462" s="26"/>
    </row>
    <row r="1463" spans="1:12" x14ac:dyDescent="0.25">
      <c r="A1463">
        <v>39</v>
      </c>
      <c r="B1463">
        <v>1</v>
      </c>
      <c r="C1463">
        <v>94</v>
      </c>
      <c r="D1463">
        <v>1</v>
      </c>
      <c r="I1463" s="26"/>
      <c r="J1463" s="26"/>
      <c r="K1463" s="26"/>
      <c r="L1463" s="26"/>
    </row>
    <row r="1464" spans="1:12" x14ac:dyDescent="0.25">
      <c r="A1464">
        <v>39</v>
      </c>
      <c r="B1464">
        <v>1</v>
      </c>
      <c r="C1464">
        <v>104</v>
      </c>
      <c r="D1464">
        <v>2</v>
      </c>
      <c r="I1464" s="26"/>
      <c r="J1464" s="26"/>
      <c r="K1464" s="26"/>
      <c r="L1464" s="26"/>
    </row>
    <row r="1465" spans="1:12" x14ac:dyDescent="0.25">
      <c r="A1465">
        <v>39</v>
      </c>
      <c r="B1465">
        <v>1</v>
      </c>
      <c r="C1465">
        <v>105</v>
      </c>
      <c r="D1465">
        <v>7</v>
      </c>
      <c r="I1465" s="26"/>
      <c r="J1465" s="26"/>
      <c r="K1465" s="26"/>
      <c r="L1465" s="26"/>
    </row>
    <row r="1466" spans="1:12" x14ac:dyDescent="0.25">
      <c r="A1466">
        <v>39</v>
      </c>
      <c r="B1466">
        <v>1</v>
      </c>
      <c r="C1466">
        <v>108</v>
      </c>
      <c r="D1466">
        <v>232</v>
      </c>
      <c r="I1466" s="26"/>
      <c r="J1466" s="26"/>
      <c r="K1466" s="26"/>
      <c r="L1466" s="26"/>
    </row>
    <row r="1467" spans="1:12" x14ac:dyDescent="0.25">
      <c r="A1467">
        <v>39</v>
      </c>
      <c r="B1467">
        <v>1</v>
      </c>
      <c r="C1467">
        <v>110</v>
      </c>
      <c r="D1467">
        <v>3</v>
      </c>
      <c r="I1467" s="26"/>
      <c r="J1467" s="26"/>
      <c r="K1467" s="26"/>
      <c r="L1467" s="26"/>
    </row>
    <row r="1468" spans="1:12" x14ac:dyDescent="0.25">
      <c r="A1468">
        <v>39</v>
      </c>
      <c r="B1468">
        <v>1</v>
      </c>
      <c r="C1468">
        <v>111</v>
      </c>
      <c r="D1468">
        <v>81</v>
      </c>
      <c r="I1468" s="26"/>
      <c r="J1468" s="26"/>
      <c r="K1468" s="26"/>
      <c r="L1468" s="26"/>
    </row>
    <row r="1469" spans="1:12" x14ac:dyDescent="0.25">
      <c r="A1469">
        <v>39</v>
      </c>
      <c r="B1469">
        <v>1</v>
      </c>
      <c r="C1469">
        <v>113</v>
      </c>
      <c r="D1469">
        <v>11</v>
      </c>
      <c r="I1469" s="26"/>
      <c r="J1469" s="26"/>
      <c r="K1469" s="26"/>
      <c r="L1469" s="26"/>
    </row>
    <row r="1470" spans="1:12" x14ac:dyDescent="0.25">
      <c r="A1470">
        <v>39</v>
      </c>
      <c r="B1470">
        <v>1</v>
      </c>
      <c r="C1470">
        <v>114</v>
      </c>
      <c r="D1470">
        <v>14</v>
      </c>
      <c r="I1470" s="26"/>
      <c r="J1470" s="26"/>
      <c r="K1470" s="26"/>
      <c r="L1470" s="26"/>
    </row>
    <row r="1471" spans="1:12" x14ac:dyDescent="0.25">
      <c r="A1471">
        <v>39</v>
      </c>
      <c r="B1471">
        <v>1</v>
      </c>
      <c r="C1471">
        <v>115</v>
      </c>
      <c r="D1471">
        <v>2</v>
      </c>
      <c r="I1471" s="26"/>
      <c r="J1471" s="26"/>
      <c r="K1471" s="26"/>
      <c r="L1471" s="26"/>
    </row>
    <row r="1472" spans="1:12" x14ac:dyDescent="0.25">
      <c r="A1472">
        <v>39</v>
      </c>
      <c r="B1472">
        <v>1</v>
      </c>
      <c r="C1472">
        <v>116</v>
      </c>
      <c r="D1472">
        <v>42</v>
      </c>
      <c r="I1472" s="26"/>
      <c r="J1472" s="26"/>
      <c r="K1472" s="26"/>
      <c r="L1472" s="26"/>
    </row>
    <row r="1473" spans="1:12" x14ac:dyDescent="0.25">
      <c r="A1473">
        <v>39</v>
      </c>
      <c r="B1473">
        <v>1</v>
      </c>
      <c r="C1473">
        <v>117</v>
      </c>
      <c r="D1473">
        <v>1</v>
      </c>
      <c r="I1473" s="26"/>
      <c r="J1473" s="26"/>
      <c r="K1473" s="26"/>
      <c r="L1473" s="26"/>
    </row>
    <row r="1474" spans="1:12" x14ac:dyDescent="0.25">
      <c r="A1474">
        <v>39</v>
      </c>
      <c r="B1474">
        <v>1</v>
      </c>
      <c r="C1474">
        <v>118</v>
      </c>
      <c r="D1474">
        <v>26</v>
      </c>
      <c r="I1474" s="26"/>
      <c r="J1474" s="26"/>
      <c r="K1474" s="26"/>
      <c r="L1474" s="26"/>
    </row>
    <row r="1475" spans="1:12" x14ac:dyDescent="0.25">
      <c r="A1475">
        <v>39</v>
      </c>
      <c r="B1475">
        <v>1</v>
      </c>
      <c r="C1475">
        <v>119</v>
      </c>
      <c r="D1475">
        <v>1</v>
      </c>
      <c r="I1475" s="26"/>
      <c r="J1475" s="26"/>
      <c r="K1475" s="26"/>
      <c r="L1475" s="26"/>
    </row>
    <row r="1476" spans="1:12" x14ac:dyDescent="0.25">
      <c r="A1476">
        <v>39</v>
      </c>
      <c r="B1476">
        <v>1</v>
      </c>
      <c r="C1476">
        <v>120</v>
      </c>
      <c r="D1476">
        <v>11</v>
      </c>
      <c r="I1476" s="26"/>
      <c r="J1476" s="26"/>
      <c r="K1476" s="26"/>
      <c r="L1476" s="26"/>
    </row>
    <row r="1477" spans="1:12" x14ac:dyDescent="0.25">
      <c r="A1477">
        <v>39</v>
      </c>
      <c r="B1477">
        <v>1</v>
      </c>
      <c r="C1477">
        <v>122</v>
      </c>
      <c r="D1477">
        <v>13</v>
      </c>
      <c r="I1477" s="26"/>
      <c r="J1477" s="26"/>
      <c r="K1477" s="26"/>
      <c r="L1477" s="26"/>
    </row>
    <row r="1478" spans="1:12" x14ac:dyDescent="0.25">
      <c r="A1478">
        <v>39</v>
      </c>
      <c r="B1478">
        <v>1</v>
      </c>
      <c r="C1478">
        <v>124</v>
      </c>
      <c r="D1478">
        <v>9</v>
      </c>
      <c r="I1478" s="26"/>
      <c r="J1478" s="26"/>
      <c r="K1478" s="26"/>
      <c r="L1478" s="26"/>
    </row>
    <row r="1479" spans="1:12" x14ac:dyDescent="0.25">
      <c r="A1479">
        <v>39</v>
      </c>
      <c r="B1479">
        <v>1</v>
      </c>
      <c r="C1479">
        <v>126</v>
      </c>
      <c r="D1479">
        <v>8</v>
      </c>
      <c r="I1479" s="26"/>
      <c r="J1479" s="26"/>
      <c r="K1479" s="26"/>
      <c r="L1479" s="26"/>
    </row>
    <row r="1480" spans="1:12" x14ac:dyDescent="0.25">
      <c r="A1480">
        <v>39</v>
      </c>
      <c r="B1480">
        <v>1</v>
      </c>
      <c r="C1480">
        <v>128</v>
      </c>
      <c r="D1480">
        <v>8</v>
      </c>
      <c r="I1480" s="26"/>
      <c r="J1480" s="26"/>
      <c r="K1480" s="26"/>
      <c r="L1480" s="26"/>
    </row>
    <row r="1481" spans="1:12" x14ac:dyDescent="0.25">
      <c r="A1481">
        <v>39</v>
      </c>
      <c r="B1481">
        <v>1</v>
      </c>
      <c r="C1481">
        <v>129</v>
      </c>
      <c r="D1481">
        <v>2</v>
      </c>
      <c r="I1481" s="26"/>
      <c r="J1481" s="26"/>
      <c r="K1481" s="26"/>
      <c r="L1481" s="26"/>
    </row>
    <row r="1482" spans="1:12" x14ac:dyDescent="0.25">
      <c r="A1482">
        <v>39</v>
      </c>
      <c r="B1482">
        <v>1</v>
      </c>
      <c r="C1482">
        <v>130</v>
      </c>
      <c r="D1482">
        <v>8</v>
      </c>
      <c r="I1482" s="26"/>
      <c r="J1482" s="26"/>
      <c r="K1482" s="26"/>
      <c r="L1482" s="26"/>
    </row>
    <row r="1483" spans="1:12" x14ac:dyDescent="0.25">
      <c r="A1483">
        <v>39</v>
      </c>
      <c r="B1483">
        <v>1</v>
      </c>
      <c r="C1483">
        <v>132</v>
      </c>
      <c r="D1483">
        <v>4</v>
      </c>
      <c r="I1483" s="26"/>
      <c r="J1483" s="26"/>
      <c r="K1483" s="26"/>
      <c r="L1483" s="26"/>
    </row>
    <row r="1484" spans="1:12" x14ac:dyDescent="0.25">
      <c r="A1484">
        <v>39</v>
      </c>
      <c r="B1484">
        <v>1</v>
      </c>
      <c r="C1484">
        <v>134</v>
      </c>
      <c r="D1484">
        <v>1</v>
      </c>
      <c r="I1484" s="26"/>
      <c r="J1484" s="26"/>
      <c r="K1484" s="26"/>
      <c r="L1484" s="26"/>
    </row>
    <row r="1485" spans="1:12" x14ac:dyDescent="0.25">
      <c r="A1485">
        <v>39</v>
      </c>
      <c r="B1485">
        <v>1</v>
      </c>
      <c r="C1485">
        <v>136</v>
      </c>
      <c r="D1485">
        <v>2</v>
      </c>
      <c r="I1485" s="26"/>
      <c r="J1485" s="26"/>
      <c r="K1485" s="26"/>
      <c r="L1485" s="26"/>
    </row>
    <row r="1486" spans="1:12" x14ac:dyDescent="0.25">
      <c r="A1486">
        <v>39</v>
      </c>
      <c r="B1486">
        <v>1</v>
      </c>
      <c r="C1486">
        <v>138</v>
      </c>
      <c r="D1486">
        <v>4</v>
      </c>
      <c r="I1486" s="26"/>
      <c r="J1486" s="26"/>
      <c r="K1486" s="26"/>
      <c r="L1486" s="26"/>
    </row>
    <row r="1487" spans="1:12" x14ac:dyDescent="0.25">
      <c r="A1487">
        <v>39</v>
      </c>
      <c r="B1487">
        <v>1</v>
      </c>
      <c r="C1487">
        <v>140</v>
      </c>
      <c r="D1487">
        <v>6</v>
      </c>
      <c r="I1487" s="26"/>
      <c r="J1487" s="26"/>
      <c r="K1487" s="26"/>
      <c r="L1487" s="26"/>
    </row>
    <row r="1488" spans="1:12" x14ac:dyDescent="0.25">
      <c r="A1488">
        <v>39</v>
      </c>
      <c r="B1488">
        <v>1</v>
      </c>
      <c r="C1488">
        <v>141</v>
      </c>
      <c r="D1488">
        <v>1</v>
      </c>
      <c r="I1488" s="26"/>
      <c r="J1488" s="26"/>
      <c r="K1488" s="26"/>
      <c r="L1488" s="26"/>
    </row>
    <row r="1489" spans="1:12" x14ac:dyDescent="0.25">
      <c r="A1489">
        <v>39</v>
      </c>
      <c r="B1489">
        <v>1</v>
      </c>
      <c r="C1489">
        <v>142</v>
      </c>
      <c r="D1489">
        <v>3</v>
      </c>
      <c r="I1489" s="26"/>
      <c r="J1489" s="26"/>
      <c r="K1489" s="26"/>
      <c r="L1489" s="26"/>
    </row>
    <row r="1490" spans="1:12" x14ac:dyDescent="0.25">
      <c r="A1490">
        <v>39</v>
      </c>
      <c r="B1490">
        <v>1</v>
      </c>
      <c r="C1490">
        <v>146</v>
      </c>
      <c r="D1490">
        <v>6</v>
      </c>
      <c r="I1490" s="26"/>
      <c r="J1490" s="26"/>
      <c r="K1490" s="26"/>
      <c r="L1490" s="26"/>
    </row>
    <row r="1491" spans="1:12" x14ac:dyDescent="0.25">
      <c r="A1491">
        <v>39</v>
      </c>
      <c r="B1491">
        <v>1</v>
      </c>
      <c r="C1491">
        <v>148</v>
      </c>
      <c r="D1491">
        <v>1</v>
      </c>
      <c r="I1491" s="26"/>
      <c r="J1491" s="26"/>
      <c r="K1491" s="26"/>
      <c r="L1491" s="26"/>
    </row>
    <row r="1492" spans="1:12" x14ac:dyDescent="0.25">
      <c r="A1492">
        <v>39</v>
      </c>
      <c r="B1492">
        <v>1</v>
      </c>
      <c r="C1492">
        <v>149</v>
      </c>
      <c r="D1492">
        <v>4</v>
      </c>
      <c r="I1492" s="26"/>
      <c r="J1492" s="26"/>
      <c r="K1492" s="26"/>
      <c r="L1492" s="26"/>
    </row>
    <row r="1493" spans="1:12" x14ac:dyDescent="0.25">
      <c r="A1493">
        <v>39</v>
      </c>
      <c r="B1493">
        <v>1</v>
      </c>
      <c r="C1493">
        <v>150</v>
      </c>
      <c r="D1493">
        <v>2</v>
      </c>
      <c r="I1493" s="26"/>
      <c r="J1493" s="26"/>
      <c r="K1493" s="26"/>
      <c r="L1493" s="26"/>
    </row>
    <row r="1494" spans="1:12" x14ac:dyDescent="0.25">
      <c r="A1494">
        <v>39</v>
      </c>
      <c r="B1494">
        <v>1</v>
      </c>
      <c r="C1494">
        <v>151</v>
      </c>
      <c r="D1494">
        <v>2</v>
      </c>
      <c r="I1494" s="26"/>
      <c r="J1494" s="26"/>
      <c r="K1494" s="26"/>
      <c r="L1494" s="26"/>
    </row>
    <row r="1495" spans="1:12" x14ac:dyDescent="0.25">
      <c r="A1495">
        <v>39</v>
      </c>
      <c r="B1495">
        <v>1</v>
      </c>
      <c r="C1495">
        <v>158</v>
      </c>
      <c r="D1495">
        <v>2</v>
      </c>
      <c r="I1495" s="26"/>
      <c r="J1495" s="26"/>
      <c r="K1495" s="26"/>
      <c r="L1495" s="26"/>
    </row>
    <row r="1496" spans="1:12" x14ac:dyDescent="0.25">
      <c r="A1496">
        <v>39</v>
      </c>
      <c r="B1496">
        <v>1</v>
      </c>
      <c r="C1496">
        <v>160</v>
      </c>
      <c r="D1496">
        <v>2</v>
      </c>
      <c r="I1496" s="26"/>
      <c r="J1496" s="26"/>
      <c r="K1496" s="26"/>
      <c r="L1496" s="26"/>
    </row>
    <row r="1497" spans="1:12" x14ac:dyDescent="0.25">
      <c r="A1497">
        <v>39</v>
      </c>
      <c r="B1497">
        <v>1</v>
      </c>
      <c r="C1497">
        <v>161</v>
      </c>
      <c r="D1497">
        <v>35</v>
      </c>
      <c r="I1497" s="26"/>
      <c r="J1497" s="26"/>
      <c r="K1497" s="26"/>
      <c r="L1497" s="26"/>
    </row>
    <row r="1498" spans="1:12" x14ac:dyDescent="0.25">
      <c r="A1498">
        <v>39</v>
      </c>
      <c r="B1498">
        <v>1</v>
      </c>
      <c r="C1498">
        <v>163</v>
      </c>
      <c r="D1498">
        <v>1</v>
      </c>
      <c r="I1498" s="26"/>
      <c r="J1498" s="26"/>
      <c r="K1498" s="26"/>
      <c r="L1498" s="26"/>
    </row>
    <row r="1499" spans="1:12" x14ac:dyDescent="0.25">
      <c r="A1499">
        <v>39</v>
      </c>
      <c r="B1499">
        <v>1</v>
      </c>
      <c r="C1499">
        <v>164</v>
      </c>
      <c r="D1499">
        <v>1059</v>
      </c>
      <c r="I1499" s="26"/>
      <c r="J1499" s="26"/>
      <c r="K1499" s="26"/>
      <c r="L1499" s="26"/>
    </row>
    <row r="1500" spans="1:12" x14ac:dyDescent="0.25">
      <c r="A1500">
        <v>39</v>
      </c>
      <c r="B1500">
        <v>1</v>
      </c>
      <c r="C1500">
        <v>165</v>
      </c>
      <c r="D1500">
        <v>6</v>
      </c>
      <c r="I1500" s="26"/>
      <c r="J1500" s="26"/>
      <c r="K1500" s="26"/>
      <c r="L1500" s="26"/>
    </row>
    <row r="1501" spans="1:12" x14ac:dyDescent="0.25">
      <c r="A1501">
        <v>39</v>
      </c>
      <c r="B1501">
        <v>1</v>
      </c>
      <c r="C1501">
        <v>166</v>
      </c>
      <c r="D1501">
        <v>15</v>
      </c>
      <c r="I1501" s="26"/>
      <c r="J1501" s="26"/>
      <c r="K1501" s="26"/>
      <c r="L1501" s="26"/>
    </row>
    <row r="1502" spans="1:12" x14ac:dyDescent="0.25">
      <c r="A1502">
        <v>39</v>
      </c>
      <c r="B1502">
        <v>1</v>
      </c>
      <c r="C1502">
        <v>167</v>
      </c>
      <c r="D1502">
        <v>441</v>
      </c>
      <c r="I1502" s="26"/>
      <c r="J1502" s="26"/>
      <c r="K1502" s="26"/>
      <c r="L1502" s="26"/>
    </row>
    <row r="1503" spans="1:12" x14ac:dyDescent="0.25">
      <c r="A1503">
        <v>39</v>
      </c>
      <c r="B1503">
        <v>1</v>
      </c>
      <c r="C1503">
        <v>168</v>
      </c>
      <c r="D1503">
        <v>15</v>
      </c>
      <c r="I1503" s="26"/>
      <c r="J1503" s="26"/>
      <c r="K1503" s="26"/>
      <c r="L1503" s="26"/>
    </row>
    <row r="1504" spans="1:12" x14ac:dyDescent="0.25">
      <c r="A1504">
        <v>39</v>
      </c>
      <c r="B1504">
        <v>1</v>
      </c>
      <c r="C1504">
        <v>169</v>
      </c>
      <c r="D1504">
        <v>42</v>
      </c>
      <c r="I1504" s="26"/>
      <c r="J1504" s="26"/>
      <c r="K1504" s="26"/>
      <c r="L1504" s="26"/>
    </row>
    <row r="1505" spans="1:12" x14ac:dyDescent="0.25">
      <c r="A1505">
        <v>39</v>
      </c>
      <c r="B1505">
        <v>1</v>
      </c>
      <c r="C1505">
        <v>170</v>
      </c>
      <c r="D1505">
        <v>126</v>
      </c>
      <c r="I1505" s="26"/>
      <c r="J1505" s="26"/>
      <c r="K1505" s="26"/>
      <c r="L1505" s="26"/>
    </row>
    <row r="1506" spans="1:12" x14ac:dyDescent="0.25">
      <c r="A1506">
        <v>39</v>
      </c>
      <c r="B1506">
        <v>1</v>
      </c>
      <c r="C1506">
        <v>171</v>
      </c>
      <c r="D1506">
        <v>15</v>
      </c>
      <c r="I1506" s="26"/>
      <c r="J1506" s="26"/>
      <c r="K1506" s="26"/>
      <c r="L1506" s="26"/>
    </row>
    <row r="1507" spans="1:12" x14ac:dyDescent="0.25">
      <c r="A1507">
        <v>39</v>
      </c>
      <c r="B1507">
        <v>1</v>
      </c>
      <c r="C1507">
        <v>172</v>
      </c>
      <c r="D1507">
        <v>360</v>
      </c>
      <c r="I1507" s="26"/>
      <c r="J1507" s="26"/>
      <c r="K1507" s="26"/>
      <c r="L1507" s="26"/>
    </row>
    <row r="1508" spans="1:12" x14ac:dyDescent="0.25">
      <c r="A1508">
        <v>39</v>
      </c>
      <c r="B1508">
        <v>1</v>
      </c>
      <c r="C1508">
        <v>173</v>
      </c>
      <c r="D1508">
        <v>25</v>
      </c>
      <c r="I1508" s="26"/>
      <c r="J1508" s="26"/>
      <c r="K1508" s="26"/>
      <c r="L1508" s="26"/>
    </row>
    <row r="1509" spans="1:12" x14ac:dyDescent="0.25">
      <c r="A1509">
        <v>39</v>
      </c>
      <c r="B1509">
        <v>1</v>
      </c>
      <c r="C1509">
        <v>174</v>
      </c>
      <c r="D1509">
        <v>330</v>
      </c>
      <c r="I1509" s="26"/>
      <c r="J1509" s="26"/>
      <c r="K1509" s="26"/>
      <c r="L1509" s="26"/>
    </row>
    <row r="1510" spans="1:12" x14ac:dyDescent="0.25">
      <c r="A1510">
        <v>39</v>
      </c>
      <c r="B1510">
        <v>1</v>
      </c>
      <c r="C1510">
        <v>175</v>
      </c>
      <c r="D1510">
        <v>23</v>
      </c>
      <c r="I1510" s="26"/>
      <c r="J1510" s="26"/>
      <c r="K1510" s="26"/>
      <c r="L1510" s="26"/>
    </row>
    <row r="1511" spans="1:12" x14ac:dyDescent="0.25">
      <c r="A1511">
        <v>39</v>
      </c>
      <c r="B1511">
        <v>1</v>
      </c>
      <c r="C1511">
        <v>176</v>
      </c>
      <c r="D1511">
        <v>346</v>
      </c>
      <c r="I1511" s="26"/>
      <c r="J1511" s="26"/>
      <c r="K1511" s="26"/>
      <c r="L1511" s="26"/>
    </row>
    <row r="1512" spans="1:12" x14ac:dyDescent="0.25">
      <c r="A1512">
        <v>39</v>
      </c>
      <c r="B1512">
        <v>1</v>
      </c>
      <c r="C1512">
        <v>177</v>
      </c>
      <c r="D1512">
        <v>12</v>
      </c>
      <c r="I1512" s="26"/>
      <c r="J1512" s="26"/>
      <c r="K1512" s="26"/>
      <c r="L1512" s="26"/>
    </row>
    <row r="1513" spans="1:12" x14ac:dyDescent="0.25">
      <c r="A1513">
        <v>39</v>
      </c>
      <c r="B1513">
        <v>1</v>
      </c>
      <c r="C1513">
        <v>178</v>
      </c>
      <c r="D1513">
        <v>246</v>
      </c>
      <c r="I1513" s="26"/>
      <c r="J1513" s="26"/>
      <c r="K1513" s="26"/>
      <c r="L1513" s="26"/>
    </row>
    <row r="1514" spans="1:12" x14ac:dyDescent="0.25">
      <c r="A1514">
        <v>39</v>
      </c>
      <c r="B1514">
        <v>1</v>
      </c>
      <c r="C1514">
        <v>179</v>
      </c>
      <c r="D1514">
        <v>9</v>
      </c>
      <c r="I1514" s="26"/>
      <c r="J1514" s="26"/>
      <c r="K1514" s="26"/>
      <c r="L1514" s="26"/>
    </row>
    <row r="1515" spans="1:12" x14ac:dyDescent="0.25">
      <c r="A1515">
        <v>39</v>
      </c>
      <c r="B1515">
        <v>1</v>
      </c>
      <c r="C1515">
        <v>180</v>
      </c>
      <c r="D1515">
        <v>205</v>
      </c>
      <c r="I1515" s="26"/>
      <c r="J1515" s="26"/>
      <c r="K1515" s="26"/>
      <c r="L1515" s="26"/>
    </row>
    <row r="1516" spans="1:12" x14ac:dyDescent="0.25">
      <c r="A1516">
        <v>39</v>
      </c>
      <c r="B1516">
        <v>1</v>
      </c>
      <c r="C1516">
        <v>181</v>
      </c>
      <c r="D1516">
        <v>9</v>
      </c>
      <c r="I1516" s="26"/>
      <c r="J1516" s="26"/>
      <c r="K1516" s="26"/>
      <c r="L1516" s="26"/>
    </row>
    <row r="1517" spans="1:12" x14ac:dyDescent="0.25">
      <c r="A1517">
        <v>39</v>
      </c>
      <c r="B1517">
        <v>1</v>
      </c>
      <c r="C1517">
        <v>182</v>
      </c>
      <c r="D1517">
        <v>239</v>
      </c>
      <c r="I1517" s="26"/>
      <c r="J1517" s="26"/>
      <c r="K1517" s="26"/>
      <c r="L1517" s="26"/>
    </row>
    <row r="1518" spans="1:12" x14ac:dyDescent="0.25">
      <c r="A1518">
        <v>39</v>
      </c>
      <c r="B1518">
        <v>1</v>
      </c>
      <c r="C1518">
        <v>183</v>
      </c>
      <c r="D1518">
        <v>6</v>
      </c>
      <c r="I1518" s="26"/>
      <c r="J1518" s="26"/>
      <c r="K1518" s="26"/>
      <c r="L1518" s="26"/>
    </row>
    <row r="1519" spans="1:12" x14ac:dyDescent="0.25">
      <c r="A1519">
        <v>39</v>
      </c>
      <c r="B1519">
        <v>1</v>
      </c>
      <c r="C1519">
        <v>184</v>
      </c>
      <c r="D1519">
        <v>156</v>
      </c>
      <c r="I1519" s="26"/>
      <c r="J1519" s="26"/>
      <c r="K1519" s="26"/>
      <c r="L1519" s="26"/>
    </row>
    <row r="1520" spans="1:12" x14ac:dyDescent="0.25">
      <c r="A1520">
        <v>39</v>
      </c>
      <c r="B1520">
        <v>1</v>
      </c>
      <c r="C1520">
        <v>185</v>
      </c>
      <c r="D1520">
        <v>5</v>
      </c>
      <c r="I1520" s="26"/>
      <c r="J1520" s="26"/>
      <c r="K1520" s="26"/>
      <c r="L1520" s="26"/>
    </row>
    <row r="1521" spans="1:12" x14ac:dyDescent="0.25">
      <c r="A1521">
        <v>39</v>
      </c>
      <c r="B1521">
        <v>1</v>
      </c>
      <c r="C1521">
        <v>186</v>
      </c>
      <c r="D1521">
        <v>159</v>
      </c>
      <c r="I1521" s="26"/>
      <c r="J1521" s="26"/>
      <c r="K1521" s="26"/>
      <c r="L1521" s="26"/>
    </row>
    <row r="1522" spans="1:12" x14ac:dyDescent="0.25">
      <c r="A1522">
        <v>39</v>
      </c>
      <c r="B1522">
        <v>1</v>
      </c>
      <c r="C1522">
        <v>187</v>
      </c>
      <c r="D1522">
        <v>2</v>
      </c>
      <c r="I1522" s="26"/>
      <c r="J1522" s="26"/>
      <c r="K1522" s="26"/>
      <c r="L1522" s="26"/>
    </row>
    <row r="1523" spans="1:12" x14ac:dyDescent="0.25">
      <c r="A1523">
        <v>39</v>
      </c>
      <c r="B1523">
        <v>1</v>
      </c>
      <c r="C1523">
        <v>188</v>
      </c>
      <c r="D1523">
        <v>82</v>
      </c>
      <c r="I1523" s="26"/>
      <c r="J1523" s="26"/>
      <c r="K1523" s="26"/>
      <c r="L1523" s="26"/>
    </row>
    <row r="1524" spans="1:12" x14ac:dyDescent="0.25">
      <c r="A1524">
        <v>39</v>
      </c>
      <c r="B1524">
        <v>1</v>
      </c>
      <c r="C1524">
        <v>189</v>
      </c>
      <c r="D1524">
        <v>7</v>
      </c>
      <c r="I1524" s="26"/>
      <c r="J1524" s="26"/>
      <c r="K1524" s="26"/>
      <c r="L1524" s="26"/>
    </row>
    <row r="1525" spans="1:12" x14ac:dyDescent="0.25">
      <c r="A1525">
        <v>39</v>
      </c>
      <c r="B1525">
        <v>1</v>
      </c>
      <c r="C1525">
        <v>190</v>
      </c>
      <c r="D1525">
        <v>81</v>
      </c>
      <c r="I1525" s="26"/>
      <c r="J1525" s="26"/>
      <c r="K1525" s="26"/>
      <c r="L1525" s="26"/>
    </row>
    <row r="1526" spans="1:12" x14ac:dyDescent="0.25">
      <c r="A1526">
        <v>39</v>
      </c>
      <c r="B1526">
        <v>1</v>
      </c>
      <c r="C1526">
        <v>192</v>
      </c>
      <c r="D1526">
        <v>56</v>
      </c>
      <c r="I1526" s="26"/>
      <c r="J1526" s="26"/>
      <c r="K1526" s="26"/>
      <c r="L1526" s="26"/>
    </row>
    <row r="1527" spans="1:12" x14ac:dyDescent="0.25">
      <c r="A1527">
        <v>39</v>
      </c>
      <c r="B1527">
        <v>1</v>
      </c>
      <c r="C1527">
        <v>193</v>
      </c>
      <c r="D1527">
        <v>4</v>
      </c>
      <c r="I1527" s="26"/>
      <c r="J1527" s="26"/>
      <c r="K1527" s="26"/>
      <c r="L1527" s="26"/>
    </row>
    <row r="1528" spans="1:12" x14ac:dyDescent="0.25">
      <c r="A1528">
        <v>39</v>
      </c>
      <c r="B1528">
        <v>1</v>
      </c>
      <c r="C1528">
        <v>194</v>
      </c>
      <c r="D1528">
        <v>58</v>
      </c>
      <c r="I1528" s="26"/>
      <c r="J1528" s="26"/>
      <c r="K1528" s="26"/>
      <c r="L1528" s="26"/>
    </row>
    <row r="1529" spans="1:12" x14ac:dyDescent="0.25">
      <c r="A1529">
        <v>39</v>
      </c>
      <c r="B1529">
        <v>1</v>
      </c>
      <c r="C1529">
        <v>195</v>
      </c>
      <c r="D1529">
        <v>3</v>
      </c>
      <c r="I1529" s="26"/>
      <c r="J1529" s="26"/>
      <c r="K1529" s="26"/>
      <c r="L1529" s="26"/>
    </row>
    <row r="1530" spans="1:12" x14ac:dyDescent="0.25">
      <c r="A1530">
        <v>39</v>
      </c>
      <c r="B1530">
        <v>1</v>
      </c>
      <c r="C1530">
        <v>196</v>
      </c>
      <c r="D1530">
        <v>3</v>
      </c>
      <c r="I1530" s="26"/>
      <c r="J1530" s="26"/>
      <c r="K1530" s="26"/>
      <c r="L1530" s="26"/>
    </row>
    <row r="1531" spans="1:12" x14ac:dyDescent="0.25">
      <c r="A1531">
        <v>39</v>
      </c>
      <c r="B1531">
        <v>1</v>
      </c>
      <c r="C1531">
        <v>197</v>
      </c>
      <c r="D1531">
        <v>3</v>
      </c>
      <c r="I1531" s="26"/>
      <c r="J1531" s="26"/>
      <c r="K1531" s="26"/>
      <c r="L1531" s="26"/>
    </row>
    <row r="1532" spans="1:12" x14ac:dyDescent="0.25">
      <c r="A1532">
        <v>39</v>
      </c>
      <c r="B1532">
        <v>1</v>
      </c>
      <c r="C1532">
        <v>198</v>
      </c>
      <c r="D1532">
        <v>158</v>
      </c>
      <c r="I1532" s="26"/>
      <c r="J1532" s="26"/>
      <c r="K1532" s="26"/>
      <c r="L1532" s="26"/>
    </row>
    <row r="1533" spans="1:12" x14ac:dyDescent="0.25">
      <c r="A1533">
        <v>39</v>
      </c>
      <c r="B1533">
        <v>1</v>
      </c>
      <c r="C1533">
        <v>200</v>
      </c>
      <c r="D1533">
        <v>94</v>
      </c>
      <c r="I1533" s="26"/>
      <c r="J1533" s="26"/>
      <c r="K1533" s="26"/>
      <c r="L1533" s="26"/>
    </row>
    <row r="1534" spans="1:12" x14ac:dyDescent="0.25">
      <c r="A1534">
        <v>39</v>
      </c>
      <c r="B1534">
        <v>1</v>
      </c>
      <c r="C1534">
        <v>202</v>
      </c>
      <c r="D1534">
        <v>33</v>
      </c>
      <c r="I1534" s="26"/>
      <c r="J1534" s="26"/>
      <c r="K1534" s="26"/>
      <c r="L1534" s="26"/>
    </row>
    <row r="1535" spans="1:12" x14ac:dyDescent="0.25">
      <c r="A1535">
        <v>39</v>
      </c>
      <c r="B1535">
        <v>1</v>
      </c>
      <c r="C1535">
        <v>204</v>
      </c>
      <c r="D1535">
        <v>3</v>
      </c>
      <c r="I1535" s="26"/>
      <c r="J1535" s="26"/>
      <c r="K1535" s="26"/>
      <c r="L1535" s="26"/>
    </row>
    <row r="1536" spans="1:12" x14ac:dyDescent="0.25">
      <c r="A1536">
        <v>39</v>
      </c>
      <c r="B1536">
        <v>1</v>
      </c>
      <c r="C1536">
        <v>205</v>
      </c>
      <c r="D1536">
        <v>2</v>
      </c>
      <c r="I1536" s="26"/>
      <c r="J1536" s="26"/>
      <c r="K1536" s="26"/>
      <c r="L1536" s="26"/>
    </row>
    <row r="1537" spans="1:12" x14ac:dyDescent="0.25">
      <c r="A1537">
        <v>39</v>
      </c>
      <c r="B1537">
        <v>1</v>
      </c>
      <c r="C1537">
        <v>206</v>
      </c>
      <c r="D1537">
        <v>1</v>
      </c>
      <c r="I1537" s="26"/>
      <c r="J1537" s="26"/>
      <c r="K1537" s="26"/>
      <c r="L1537" s="26"/>
    </row>
    <row r="1538" spans="1:12" x14ac:dyDescent="0.25">
      <c r="A1538">
        <v>39</v>
      </c>
      <c r="B1538">
        <v>1</v>
      </c>
      <c r="C1538">
        <v>207</v>
      </c>
      <c r="D1538">
        <v>1</v>
      </c>
      <c r="I1538" s="26"/>
      <c r="J1538" s="26"/>
      <c r="K1538" s="26"/>
      <c r="L1538" s="26"/>
    </row>
    <row r="1539" spans="1:12" x14ac:dyDescent="0.25">
      <c r="A1539">
        <v>39</v>
      </c>
      <c r="B1539">
        <v>1</v>
      </c>
      <c r="C1539">
        <v>208</v>
      </c>
      <c r="D1539">
        <v>4</v>
      </c>
      <c r="I1539" s="26"/>
      <c r="J1539" s="26"/>
      <c r="K1539" s="26"/>
      <c r="L1539" s="26"/>
    </row>
    <row r="1540" spans="1:12" x14ac:dyDescent="0.25">
      <c r="A1540">
        <v>39</v>
      </c>
      <c r="B1540">
        <v>1</v>
      </c>
      <c r="C1540">
        <v>210</v>
      </c>
      <c r="D1540">
        <v>1</v>
      </c>
      <c r="I1540" s="26"/>
      <c r="J1540" s="26"/>
      <c r="K1540" s="26"/>
      <c r="L1540" s="26"/>
    </row>
    <row r="1541" spans="1:12" x14ac:dyDescent="0.25">
      <c r="A1541">
        <v>39</v>
      </c>
      <c r="B1541">
        <v>1</v>
      </c>
      <c r="C1541">
        <v>211</v>
      </c>
      <c r="D1541">
        <v>1</v>
      </c>
      <c r="I1541" s="26"/>
      <c r="J1541" s="26"/>
      <c r="K1541" s="26"/>
      <c r="L1541" s="26"/>
    </row>
    <row r="1542" spans="1:12" x14ac:dyDescent="0.25">
      <c r="A1542">
        <v>39</v>
      </c>
      <c r="B1542">
        <v>1</v>
      </c>
      <c r="C1542">
        <v>212</v>
      </c>
      <c r="D1542">
        <v>1</v>
      </c>
      <c r="I1542" s="26"/>
      <c r="J1542" s="26"/>
      <c r="K1542" s="26"/>
      <c r="L1542" s="26"/>
    </row>
    <row r="1543" spans="1:12" x14ac:dyDescent="0.25">
      <c r="A1543">
        <v>39</v>
      </c>
      <c r="B1543">
        <v>1</v>
      </c>
      <c r="C1543">
        <v>217</v>
      </c>
      <c r="D1543">
        <v>3</v>
      </c>
      <c r="I1543" s="26"/>
      <c r="J1543" s="26"/>
      <c r="K1543" s="26"/>
      <c r="L1543" s="26"/>
    </row>
    <row r="1544" spans="1:12" x14ac:dyDescent="0.25">
      <c r="A1544">
        <v>39</v>
      </c>
      <c r="B1544">
        <v>1</v>
      </c>
      <c r="C1544">
        <v>223</v>
      </c>
      <c r="D1544">
        <v>4</v>
      </c>
      <c r="I1544" s="26"/>
      <c r="J1544" s="26"/>
      <c r="K1544" s="26"/>
      <c r="L1544" s="26"/>
    </row>
    <row r="1545" spans="1:12" x14ac:dyDescent="0.25">
      <c r="A1545">
        <v>39</v>
      </c>
      <c r="B1545">
        <v>1</v>
      </c>
      <c r="C1545">
        <v>226</v>
      </c>
      <c r="D1545">
        <v>2</v>
      </c>
      <c r="I1545" s="26"/>
      <c r="J1545" s="26"/>
      <c r="K1545" s="26"/>
      <c r="L1545" s="26"/>
    </row>
    <row r="1546" spans="1:12" x14ac:dyDescent="0.25">
      <c r="A1546">
        <v>39</v>
      </c>
      <c r="B1546">
        <v>1</v>
      </c>
      <c r="C1546">
        <v>229</v>
      </c>
      <c r="D1546">
        <v>2</v>
      </c>
      <c r="I1546" s="26"/>
      <c r="J1546" s="26"/>
      <c r="K1546" s="26"/>
      <c r="L1546" s="26"/>
    </row>
    <row r="1547" spans="1:12" x14ac:dyDescent="0.25">
      <c r="A1547">
        <v>39</v>
      </c>
      <c r="B1547">
        <v>1</v>
      </c>
      <c r="C1547">
        <v>231</v>
      </c>
      <c r="D1547">
        <v>1</v>
      </c>
      <c r="I1547" s="26"/>
      <c r="J1547" s="26"/>
      <c r="K1547" s="26"/>
      <c r="L1547" s="26"/>
    </row>
    <row r="1548" spans="1:12" x14ac:dyDescent="0.25">
      <c r="A1548">
        <v>39</v>
      </c>
      <c r="B1548">
        <v>1</v>
      </c>
      <c r="C1548">
        <v>232</v>
      </c>
      <c r="D1548">
        <v>1</v>
      </c>
      <c r="I1548" s="26"/>
      <c r="J1548" s="26"/>
      <c r="K1548" s="26"/>
      <c r="L1548" s="26"/>
    </row>
    <row r="1549" spans="1:12" x14ac:dyDescent="0.25">
      <c r="A1549">
        <v>39</v>
      </c>
      <c r="B1549">
        <v>1</v>
      </c>
      <c r="C1549">
        <v>234</v>
      </c>
      <c r="D1549">
        <v>2</v>
      </c>
      <c r="I1549" s="26"/>
      <c r="J1549" s="26"/>
      <c r="K1549" s="26"/>
      <c r="L1549" s="26"/>
    </row>
    <row r="1550" spans="1:12" x14ac:dyDescent="0.25">
      <c r="A1550">
        <v>39</v>
      </c>
      <c r="B1550">
        <v>1</v>
      </c>
      <c r="C1550">
        <v>237</v>
      </c>
      <c r="D1550">
        <v>1</v>
      </c>
      <c r="I1550" s="26"/>
      <c r="J1550" s="26"/>
      <c r="K1550" s="26"/>
      <c r="L1550" s="26"/>
    </row>
    <row r="1551" spans="1:12" x14ac:dyDescent="0.25">
      <c r="A1551">
        <v>39</v>
      </c>
      <c r="B1551">
        <v>1</v>
      </c>
      <c r="C1551">
        <v>258</v>
      </c>
      <c r="D1551">
        <v>1</v>
      </c>
      <c r="I1551" s="26"/>
      <c r="J1551" s="26"/>
      <c r="K1551" s="26"/>
      <c r="L1551" s="26"/>
    </row>
    <row r="1552" spans="1:12" x14ac:dyDescent="0.25">
      <c r="A1552">
        <v>39</v>
      </c>
      <c r="B1552">
        <v>1</v>
      </c>
      <c r="C1552">
        <v>282</v>
      </c>
      <c r="D1552">
        <v>1</v>
      </c>
      <c r="I1552" s="26"/>
      <c r="J1552" s="26"/>
      <c r="K1552" s="26"/>
      <c r="L1552" s="26"/>
    </row>
    <row r="1553" spans="1:12" x14ac:dyDescent="0.25">
      <c r="A1553">
        <v>39</v>
      </c>
      <c r="B1553">
        <v>1</v>
      </c>
      <c r="C1553">
        <v>285</v>
      </c>
      <c r="D1553">
        <v>1</v>
      </c>
      <c r="I1553" s="26"/>
      <c r="J1553" s="26"/>
      <c r="K1553" s="26"/>
      <c r="L1553" s="26"/>
    </row>
    <row r="1554" spans="1:12" x14ac:dyDescent="0.25">
      <c r="A1554">
        <v>40</v>
      </c>
      <c r="B1554">
        <v>0</v>
      </c>
      <c r="C1554">
        <v>20</v>
      </c>
      <c r="D1554">
        <v>1</v>
      </c>
      <c r="I1554" s="26"/>
      <c r="J1554" s="26"/>
      <c r="K1554" s="26"/>
      <c r="L1554" s="26"/>
    </row>
    <row r="1555" spans="1:12" x14ac:dyDescent="0.25">
      <c r="A1555">
        <v>40</v>
      </c>
      <c r="B1555">
        <v>0</v>
      </c>
      <c r="C1555">
        <v>186</v>
      </c>
      <c r="D1555">
        <v>1</v>
      </c>
      <c r="I1555" s="26"/>
      <c r="J1555" s="26"/>
      <c r="K1555" s="26"/>
      <c r="L1555" s="26"/>
    </row>
    <row r="1556" spans="1:12" x14ac:dyDescent="0.25">
      <c r="A1556">
        <v>40</v>
      </c>
      <c r="B1556">
        <v>0</v>
      </c>
      <c r="C1556">
        <v>210</v>
      </c>
      <c r="D1556">
        <v>119</v>
      </c>
      <c r="I1556" s="26"/>
      <c r="J1556" s="26"/>
      <c r="K1556" s="26"/>
      <c r="L1556" s="26"/>
    </row>
    <row r="1557" spans="1:12" x14ac:dyDescent="0.25">
      <c r="A1557">
        <v>40</v>
      </c>
      <c r="B1557">
        <v>0</v>
      </c>
      <c r="C1557">
        <v>211</v>
      </c>
      <c r="D1557">
        <v>2</v>
      </c>
      <c r="I1557" s="26"/>
      <c r="J1557" s="26"/>
      <c r="K1557" s="26"/>
      <c r="L1557" s="26"/>
    </row>
    <row r="1558" spans="1:12" x14ac:dyDescent="0.25">
      <c r="A1558">
        <v>40</v>
      </c>
      <c r="B1558">
        <v>0</v>
      </c>
      <c r="C1558">
        <v>212</v>
      </c>
      <c r="D1558">
        <v>1</v>
      </c>
      <c r="I1558" s="26"/>
      <c r="J1558" s="26"/>
      <c r="K1558" s="26"/>
      <c r="L1558" s="26"/>
    </row>
    <row r="1559" spans="1:12" x14ac:dyDescent="0.25">
      <c r="A1559">
        <v>40</v>
      </c>
      <c r="B1559">
        <v>0</v>
      </c>
      <c r="C1559">
        <v>213</v>
      </c>
      <c r="D1559">
        <v>66</v>
      </c>
      <c r="I1559" s="26"/>
      <c r="J1559" s="26"/>
      <c r="K1559" s="26"/>
      <c r="L1559" s="26"/>
    </row>
    <row r="1560" spans="1:12" x14ac:dyDescent="0.25">
      <c r="A1560">
        <v>40</v>
      </c>
      <c r="B1560">
        <v>0</v>
      </c>
      <c r="C1560">
        <v>215</v>
      </c>
      <c r="D1560">
        <v>3</v>
      </c>
      <c r="I1560" s="26"/>
      <c r="J1560" s="26"/>
      <c r="K1560" s="26"/>
      <c r="L1560" s="26"/>
    </row>
    <row r="1561" spans="1:12" x14ac:dyDescent="0.25">
      <c r="A1561">
        <v>40</v>
      </c>
      <c r="B1561">
        <v>0</v>
      </c>
      <c r="C1561">
        <v>216</v>
      </c>
      <c r="D1561">
        <v>53</v>
      </c>
      <c r="I1561" s="26"/>
      <c r="J1561" s="26"/>
      <c r="K1561" s="26"/>
      <c r="L1561" s="26"/>
    </row>
    <row r="1562" spans="1:12" x14ac:dyDescent="0.25">
      <c r="A1562">
        <v>40</v>
      </c>
      <c r="B1562">
        <v>0</v>
      </c>
      <c r="C1562">
        <v>217</v>
      </c>
      <c r="D1562">
        <v>1</v>
      </c>
      <c r="I1562" s="26"/>
      <c r="J1562" s="26"/>
      <c r="K1562" s="26"/>
      <c r="L1562" s="26"/>
    </row>
    <row r="1563" spans="1:12" x14ac:dyDescent="0.25">
      <c r="A1563">
        <v>40</v>
      </c>
      <c r="B1563">
        <v>0</v>
      </c>
      <c r="C1563">
        <v>218</v>
      </c>
      <c r="D1563">
        <v>38</v>
      </c>
      <c r="I1563" s="26"/>
      <c r="J1563" s="26"/>
      <c r="K1563" s="26"/>
      <c r="L1563" s="26"/>
    </row>
    <row r="1564" spans="1:12" x14ac:dyDescent="0.25">
      <c r="A1564">
        <v>40</v>
      </c>
      <c r="B1564">
        <v>0</v>
      </c>
      <c r="C1564">
        <v>219</v>
      </c>
      <c r="D1564">
        <v>1</v>
      </c>
      <c r="I1564" s="26"/>
      <c r="J1564" s="26"/>
      <c r="K1564" s="26"/>
      <c r="L1564" s="26"/>
    </row>
    <row r="1565" spans="1:12" x14ac:dyDescent="0.25">
      <c r="A1565">
        <v>40</v>
      </c>
      <c r="B1565">
        <v>0</v>
      </c>
      <c r="C1565">
        <v>220</v>
      </c>
      <c r="D1565">
        <v>32</v>
      </c>
      <c r="I1565" s="26"/>
      <c r="J1565" s="26"/>
      <c r="K1565" s="26"/>
      <c r="L1565" s="26"/>
    </row>
    <row r="1566" spans="1:12" x14ac:dyDescent="0.25">
      <c r="A1566">
        <v>40</v>
      </c>
      <c r="B1566">
        <v>0</v>
      </c>
      <c r="C1566">
        <v>222</v>
      </c>
      <c r="D1566">
        <v>13</v>
      </c>
      <c r="I1566" s="26"/>
      <c r="J1566" s="26"/>
      <c r="K1566" s="26"/>
      <c r="L1566" s="26"/>
    </row>
    <row r="1567" spans="1:12" x14ac:dyDescent="0.25">
      <c r="A1567">
        <v>40</v>
      </c>
      <c r="B1567">
        <v>0</v>
      </c>
      <c r="C1567">
        <v>224</v>
      </c>
      <c r="D1567">
        <v>16</v>
      </c>
      <c r="I1567" s="26"/>
      <c r="J1567" s="26"/>
      <c r="K1567" s="26"/>
      <c r="L1567" s="26"/>
    </row>
    <row r="1568" spans="1:12" x14ac:dyDescent="0.25">
      <c r="A1568">
        <v>40</v>
      </c>
      <c r="B1568">
        <v>0</v>
      </c>
      <c r="C1568">
        <v>226</v>
      </c>
      <c r="D1568">
        <v>20</v>
      </c>
      <c r="I1568" s="26"/>
      <c r="J1568" s="26"/>
      <c r="K1568" s="26"/>
      <c r="L1568" s="26"/>
    </row>
    <row r="1569" spans="1:12" x14ac:dyDescent="0.25">
      <c r="A1569">
        <v>40</v>
      </c>
      <c r="B1569">
        <v>0</v>
      </c>
      <c r="C1569">
        <v>228</v>
      </c>
      <c r="D1569">
        <v>5</v>
      </c>
      <c r="I1569" s="26"/>
      <c r="J1569" s="26"/>
      <c r="K1569" s="26"/>
      <c r="L1569" s="26"/>
    </row>
    <row r="1570" spans="1:12" x14ac:dyDescent="0.25">
      <c r="A1570">
        <v>40</v>
      </c>
      <c r="B1570">
        <v>0</v>
      </c>
      <c r="C1570">
        <v>230</v>
      </c>
      <c r="D1570">
        <v>4</v>
      </c>
      <c r="I1570" s="26"/>
      <c r="J1570" s="26"/>
      <c r="K1570" s="26"/>
      <c r="L1570" s="26"/>
    </row>
    <row r="1571" spans="1:12" x14ac:dyDescent="0.25">
      <c r="A1571">
        <v>40</v>
      </c>
      <c r="B1571">
        <v>0</v>
      </c>
      <c r="C1571">
        <v>232</v>
      </c>
      <c r="D1571">
        <v>1</v>
      </c>
      <c r="I1571" s="26"/>
      <c r="J1571" s="26"/>
      <c r="K1571" s="26"/>
      <c r="L1571" s="26"/>
    </row>
    <row r="1572" spans="1:12" x14ac:dyDescent="0.25">
      <c r="A1572">
        <v>40</v>
      </c>
      <c r="B1572">
        <v>0</v>
      </c>
      <c r="C1572">
        <v>238</v>
      </c>
      <c r="D1572">
        <v>1</v>
      </c>
      <c r="I1572" s="26"/>
      <c r="J1572" s="26"/>
      <c r="K1572" s="26"/>
      <c r="L1572" s="26"/>
    </row>
    <row r="1573" spans="1:12" x14ac:dyDescent="0.25">
      <c r="A1573">
        <v>40</v>
      </c>
      <c r="B1573">
        <v>0</v>
      </c>
      <c r="C1573">
        <v>242</v>
      </c>
      <c r="D1573">
        <v>5</v>
      </c>
      <c r="I1573" s="26"/>
      <c r="J1573" s="26"/>
      <c r="K1573" s="26"/>
      <c r="L1573" s="26"/>
    </row>
    <row r="1574" spans="1:12" x14ac:dyDescent="0.25">
      <c r="A1574">
        <v>40</v>
      </c>
      <c r="B1574">
        <v>0</v>
      </c>
      <c r="C1574">
        <v>244</v>
      </c>
      <c r="D1574">
        <v>46</v>
      </c>
      <c r="I1574" s="26"/>
      <c r="J1574" s="26"/>
      <c r="K1574" s="26"/>
      <c r="L1574" s="26"/>
    </row>
    <row r="1575" spans="1:12" x14ac:dyDescent="0.25">
      <c r="A1575">
        <v>40</v>
      </c>
      <c r="B1575">
        <v>0</v>
      </c>
      <c r="C1575">
        <v>246</v>
      </c>
      <c r="D1575">
        <v>1</v>
      </c>
      <c r="I1575" s="26"/>
      <c r="J1575" s="26"/>
      <c r="K1575" s="26"/>
      <c r="L1575" s="26"/>
    </row>
    <row r="1576" spans="1:12" x14ac:dyDescent="0.25">
      <c r="A1576">
        <v>40</v>
      </c>
      <c r="B1576">
        <v>0</v>
      </c>
      <c r="C1576">
        <v>247</v>
      </c>
      <c r="D1576">
        <v>24</v>
      </c>
      <c r="I1576" s="26"/>
      <c r="J1576" s="26"/>
      <c r="K1576" s="26"/>
      <c r="L1576" s="26"/>
    </row>
    <row r="1577" spans="1:12" x14ac:dyDescent="0.25">
      <c r="A1577">
        <v>40</v>
      </c>
      <c r="B1577">
        <v>0</v>
      </c>
      <c r="C1577">
        <v>248</v>
      </c>
      <c r="D1577">
        <v>1</v>
      </c>
      <c r="I1577" s="26"/>
      <c r="J1577" s="26"/>
      <c r="K1577" s="26"/>
      <c r="L1577" s="26"/>
    </row>
    <row r="1578" spans="1:12" x14ac:dyDescent="0.25">
      <c r="A1578">
        <v>40</v>
      </c>
      <c r="B1578">
        <v>0</v>
      </c>
      <c r="C1578">
        <v>249</v>
      </c>
      <c r="D1578">
        <v>1</v>
      </c>
      <c r="I1578" s="26"/>
      <c r="J1578" s="26"/>
      <c r="K1578" s="26"/>
      <c r="L1578" s="26"/>
    </row>
    <row r="1579" spans="1:12" x14ac:dyDescent="0.25">
      <c r="A1579">
        <v>40</v>
      </c>
      <c r="B1579">
        <v>0</v>
      </c>
      <c r="C1579">
        <v>250</v>
      </c>
      <c r="D1579">
        <v>19</v>
      </c>
      <c r="I1579" s="26"/>
      <c r="J1579" s="26"/>
      <c r="K1579" s="26"/>
      <c r="L1579" s="26"/>
    </row>
    <row r="1580" spans="1:12" x14ac:dyDescent="0.25">
      <c r="A1580">
        <v>40</v>
      </c>
      <c r="B1580">
        <v>0</v>
      </c>
      <c r="C1580">
        <v>251</v>
      </c>
      <c r="D1580">
        <v>1</v>
      </c>
      <c r="I1580" s="26"/>
      <c r="J1580" s="26"/>
      <c r="K1580" s="26"/>
      <c r="L1580" s="26"/>
    </row>
    <row r="1581" spans="1:12" x14ac:dyDescent="0.25">
      <c r="A1581">
        <v>40</v>
      </c>
      <c r="B1581">
        <v>0</v>
      </c>
      <c r="C1581">
        <v>252</v>
      </c>
      <c r="D1581">
        <v>16</v>
      </c>
      <c r="I1581" s="26"/>
      <c r="J1581" s="26"/>
      <c r="K1581" s="26"/>
      <c r="L1581" s="26"/>
    </row>
    <row r="1582" spans="1:12" x14ac:dyDescent="0.25">
      <c r="A1582">
        <v>40</v>
      </c>
      <c r="B1582">
        <v>0</v>
      </c>
      <c r="C1582">
        <v>254</v>
      </c>
      <c r="D1582">
        <v>10</v>
      </c>
      <c r="I1582" s="26"/>
      <c r="J1582" s="26"/>
      <c r="K1582" s="26"/>
      <c r="L1582" s="26"/>
    </row>
    <row r="1583" spans="1:12" x14ac:dyDescent="0.25">
      <c r="A1583">
        <v>40</v>
      </c>
      <c r="B1583">
        <v>0</v>
      </c>
      <c r="C1583">
        <v>255</v>
      </c>
      <c r="D1583">
        <v>1</v>
      </c>
      <c r="I1583" s="26"/>
      <c r="J1583" s="26"/>
      <c r="K1583" s="26"/>
      <c r="L1583" s="26"/>
    </row>
    <row r="1584" spans="1:12" x14ac:dyDescent="0.25">
      <c r="A1584">
        <v>40</v>
      </c>
      <c r="B1584">
        <v>0</v>
      </c>
      <c r="C1584">
        <v>256</v>
      </c>
      <c r="D1584">
        <v>5</v>
      </c>
      <c r="I1584" s="26"/>
      <c r="J1584" s="26"/>
      <c r="K1584" s="26"/>
      <c r="L1584" s="26"/>
    </row>
    <row r="1585" spans="1:12" x14ac:dyDescent="0.25">
      <c r="A1585">
        <v>40</v>
      </c>
      <c r="B1585">
        <v>0</v>
      </c>
      <c r="C1585">
        <v>258</v>
      </c>
      <c r="D1585">
        <v>4</v>
      </c>
      <c r="I1585" s="26"/>
      <c r="J1585" s="26"/>
      <c r="K1585" s="26"/>
      <c r="L1585" s="26"/>
    </row>
    <row r="1586" spans="1:12" x14ac:dyDescent="0.25">
      <c r="A1586">
        <v>40</v>
      </c>
      <c r="B1586">
        <v>0</v>
      </c>
      <c r="C1586">
        <v>259</v>
      </c>
      <c r="D1586">
        <v>1</v>
      </c>
      <c r="I1586" s="26"/>
      <c r="J1586" s="26"/>
      <c r="K1586" s="26"/>
      <c r="L1586" s="26"/>
    </row>
    <row r="1587" spans="1:12" x14ac:dyDescent="0.25">
      <c r="A1587">
        <v>40</v>
      </c>
      <c r="B1587">
        <v>0</v>
      </c>
      <c r="C1587">
        <v>260</v>
      </c>
      <c r="D1587">
        <v>2</v>
      </c>
      <c r="I1587" s="26"/>
      <c r="J1587" s="26"/>
      <c r="K1587" s="26"/>
      <c r="L1587" s="26"/>
    </row>
    <row r="1588" spans="1:12" x14ac:dyDescent="0.25">
      <c r="A1588">
        <v>40</v>
      </c>
      <c r="B1588">
        <v>0</v>
      </c>
      <c r="C1588">
        <v>262</v>
      </c>
      <c r="D1588">
        <v>2</v>
      </c>
      <c r="I1588" s="26"/>
      <c r="J1588" s="26"/>
      <c r="K1588" s="26"/>
      <c r="L1588" s="26"/>
    </row>
    <row r="1589" spans="1:12" x14ac:dyDescent="0.25">
      <c r="A1589">
        <v>40</v>
      </c>
      <c r="B1589">
        <v>0</v>
      </c>
      <c r="C1589">
        <v>264</v>
      </c>
      <c r="D1589">
        <v>1</v>
      </c>
      <c r="I1589" s="26"/>
      <c r="J1589" s="26"/>
      <c r="K1589" s="26"/>
      <c r="L1589" s="26"/>
    </row>
    <row r="1590" spans="1:12" x14ac:dyDescent="0.25">
      <c r="A1590">
        <v>40</v>
      </c>
      <c r="B1590">
        <v>0</v>
      </c>
      <c r="C1590">
        <v>267</v>
      </c>
      <c r="D1590">
        <v>1</v>
      </c>
      <c r="I1590" s="26"/>
      <c r="J1590" s="26"/>
      <c r="K1590" s="26"/>
      <c r="L1590" s="26"/>
    </row>
    <row r="1591" spans="1:12" x14ac:dyDescent="0.25">
      <c r="A1591">
        <v>40</v>
      </c>
      <c r="B1591">
        <v>0</v>
      </c>
      <c r="C1591">
        <v>270</v>
      </c>
      <c r="D1591">
        <v>1</v>
      </c>
      <c r="I1591" s="26"/>
      <c r="J1591" s="26"/>
      <c r="K1591" s="26"/>
      <c r="L1591" s="26"/>
    </row>
    <row r="1592" spans="1:12" x14ac:dyDescent="0.25">
      <c r="A1592">
        <v>40</v>
      </c>
      <c r="B1592">
        <v>0</v>
      </c>
      <c r="C1592">
        <v>274</v>
      </c>
      <c r="D1592">
        <v>1</v>
      </c>
      <c r="I1592" s="26"/>
      <c r="J1592" s="26"/>
      <c r="K1592" s="26"/>
      <c r="L1592" s="26"/>
    </row>
    <row r="1593" spans="1:12" x14ac:dyDescent="0.25">
      <c r="A1593">
        <v>40</v>
      </c>
      <c r="B1593">
        <v>0</v>
      </c>
      <c r="C1593">
        <v>280</v>
      </c>
      <c r="D1593">
        <v>12</v>
      </c>
      <c r="I1593" s="26"/>
      <c r="J1593" s="26"/>
      <c r="K1593" s="26"/>
      <c r="L1593" s="26"/>
    </row>
    <row r="1594" spans="1:12" x14ac:dyDescent="0.25">
      <c r="A1594">
        <v>40</v>
      </c>
      <c r="B1594">
        <v>0</v>
      </c>
      <c r="C1594">
        <v>283</v>
      </c>
      <c r="D1594">
        <v>2</v>
      </c>
      <c r="I1594" s="26"/>
      <c r="J1594" s="26"/>
      <c r="K1594" s="26"/>
      <c r="L1594" s="26"/>
    </row>
    <row r="1595" spans="1:12" x14ac:dyDescent="0.25">
      <c r="A1595">
        <v>40</v>
      </c>
      <c r="B1595">
        <v>0</v>
      </c>
      <c r="C1595">
        <v>286</v>
      </c>
      <c r="D1595">
        <v>3</v>
      </c>
      <c r="I1595" s="26"/>
      <c r="J1595" s="26"/>
      <c r="K1595" s="26"/>
      <c r="L1595" s="26"/>
    </row>
    <row r="1596" spans="1:12" x14ac:dyDescent="0.25">
      <c r="A1596">
        <v>40</v>
      </c>
      <c r="B1596">
        <v>0</v>
      </c>
      <c r="C1596">
        <v>287</v>
      </c>
      <c r="D1596">
        <v>1</v>
      </c>
      <c r="I1596" s="26"/>
      <c r="J1596" s="26"/>
      <c r="K1596" s="26"/>
      <c r="L1596" s="26"/>
    </row>
    <row r="1597" spans="1:12" x14ac:dyDescent="0.25">
      <c r="A1597">
        <v>40</v>
      </c>
      <c r="B1597">
        <v>0</v>
      </c>
      <c r="C1597">
        <v>288</v>
      </c>
      <c r="D1597">
        <v>4</v>
      </c>
      <c r="I1597" s="26"/>
      <c r="J1597" s="26"/>
      <c r="K1597" s="26"/>
      <c r="L1597" s="26"/>
    </row>
    <row r="1598" spans="1:12" x14ac:dyDescent="0.25">
      <c r="A1598">
        <v>40</v>
      </c>
      <c r="B1598">
        <v>0</v>
      </c>
      <c r="C1598">
        <v>293</v>
      </c>
      <c r="D1598">
        <v>1</v>
      </c>
      <c r="I1598" s="26"/>
      <c r="J1598" s="26"/>
      <c r="K1598" s="26"/>
      <c r="L1598" s="26"/>
    </row>
    <row r="1599" spans="1:12" x14ac:dyDescent="0.25">
      <c r="A1599">
        <v>40</v>
      </c>
      <c r="B1599">
        <v>0</v>
      </c>
      <c r="C1599">
        <v>294</v>
      </c>
      <c r="D1599">
        <v>3</v>
      </c>
      <c r="I1599" s="26"/>
      <c r="J1599" s="26"/>
      <c r="K1599" s="26"/>
      <c r="L1599" s="26"/>
    </row>
    <row r="1600" spans="1:12" x14ac:dyDescent="0.25">
      <c r="A1600">
        <v>40</v>
      </c>
      <c r="B1600">
        <v>0</v>
      </c>
      <c r="C1600">
        <v>296</v>
      </c>
      <c r="D1600">
        <v>1</v>
      </c>
      <c r="I1600" s="26"/>
      <c r="J1600" s="26"/>
      <c r="K1600" s="26"/>
      <c r="L1600" s="26"/>
    </row>
    <row r="1601" spans="1:12" x14ac:dyDescent="0.25">
      <c r="A1601">
        <v>40</v>
      </c>
      <c r="B1601">
        <v>0</v>
      </c>
      <c r="C1601">
        <v>297</v>
      </c>
      <c r="D1601">
        <v>1</v>
      </c>
      <c r="I1601" s="26"/>
      <c r="J1601" s="26"/>
      <c r="K1601" s="26"/>
      <c r="L1601" s="26"/>
    </row>
    <row r="1602" spans="1:12" x14ac:dyDescent="0.25">
      <c r="A1602">
        <v>40</v>
      </c>
      <c r="B1602">
        <v>0</v>
      </c>
      <c r="C1602">
        <v>303</v>
      </c>
      <c r="D1602">
        <v>1</v>
      </c>
      <c r="I1602" s="26"/>
      <c r="J1602" s="26"/>
      <c r="K1602" s="26"/>
      <c r="L1602" s="26"/>
    </row>
    <row r="1603" spans="1:12" x14ac:dyDescent="0.25">
      <c r="A1603">
        <v>40</v>
      </c>
      <c r="B1603">
        <v>0</v>
      </c>
      <c r="C1603">
        <v>307</v>
      </c>
      <c r="D1603">
        <v>1</v>
      </c>
      <c r="I1603" s="26"/>
      <c r="J1603" s="26"/>
      <c r="K1603" s="26"/>
      <c r="L1603" s="26"/>
    </row>
    <row r="1604" spans="1:12" x14ac:dyDescent="0.25">
      <c r="A1604">
        <v>40</v>
      </c>
      <c r="B1604">
        <v>0</v>
      </c>
      <c r="C1604">
        <v>308</v>
      </c>
      <c r="D1604">
        <v>6</v>
      </c>
      <c r="I1604" s="26"/>
      <c r="J1604" s="26"/>
      <c r="K1604" s="26"/>
      <c r="L1604" s="26"/>
    </row>
    <row r="1605" spans="1:12" x14ac:dyDescent="0.25">
      <c r="A1605">
        <v>40</v>
      </c>
      <c r="B1605">
        <v>0</v>
      </c>
      <c r="C1605">
        <v>311</v>
      </c>
      <c r="D1605">
        <v>2</v>
      </c>
      <c r="I1605" s="26"/>
      <c r="J1605" s="26"/>
      <c r="K1605" s="26"/>
      <c r="L1605" s="26"/>
    </row>
    <row r="1606" spans="1:12" x14ac:dyDescent="0.25">
      <c r="A1606">
        <v>40</v>
      </c>
      <c r="B1606">
        <v>0</v>
      </c>
      <c r="C1606">
        <v>313</v>
      </c>
      <c r="D1606">
        <v>1</v>
      </c>
      <c r="I1606" s="26"/>
      <c r="J1606" s="26"/>
      <c r="K1606" s="26"/>
      <c r="L1606" s="26"/>
    </row>
    <row r="1607" spans="1:12" x14ac:dyDescent="0.25">
      <c r="A1607">
        <v>40</v>
      </c>
      <c r="B1607">
        <v>0</v>
      </c>
      <c r="C1607">
        <v>314</v>
      </c>
      <c r="D1607">
        <v>1</v>
      </c>
      <c r="I1607" s="26"/>
      <c r="J1607" s="26"/>
      <c r="K1607" s="26"/>
      <c r="L1607" s="26"/>
    </row>
    <row r="1608" spans="1:12" x14ac:dyDescent="0.25">
      <c r="A1608">
        <v>40</v>
      </c>
      <c r="B1608">
        <v>0</v>
      </c>
      <c r="C1608">
        <v>316</v>
      </c>
      <c r="D1608">
        <v>1</v>
      </c>
      <c r="I1608" s="26"/>
      <c r="J1608" s="26"/>
      <c r="K1608" s="26"/>
      <c r="L1608" s="26"/>
    </row>
    <row r="1609" spans="1:12" x14ac:dyDescent="0.25">
      <c r="A1609">
        <v>40</v>
      </c>
      <c r="B1609">
        <v>0</v>
      </c>
      <c r="C1609">
        <v>322</v>
      </c>
      <c r="D1609">
        <v>1</v>
      </c>
      <c r="I1609" s="26"/>
      <c r="J1609" s="26"/>
      <c r="K1609" s="26"/>
      <c r="L1609" s="26"/>
    </row>
    <row r="1610" spans="1:12" x14ac:dyDescent="0.25">
      <c r="A1610">
        <v>40</v>
      </c>
      <c r="B1610">
        <v>0</v>
      </c>
      <c r="C1610">
        <v>350</v>
      </c>
      <c r="D1610">
        <v>2</v>
      </c>
      <c r="I1610" s="26"/>
      <c r="J1610" s="26"/>
      <c r="K1610" s="26"/>
      <c r="L1610" s="26"/>
    </row>
    <row r="1611" spans="1:12" x14ac:dyDescent="0.25">
      <c r="A1611">
        <v>40</v>
      </c>
      <c r="B1611">
        <v>0</v>
      </c>
      <c r="C1611">
        <v>354</v>
      </c>
      <c r="D1611">
        <v>5</v>
      </c>
      <c r="I1611" s="26"/>
      <c r="J1611" s="26"/>
      <c r="K1611" s="26"/>
      <c r="L1611" s="26"/>
    </row>
    <row r="1612" spans="1:12" x14ac:dyDescent="0.25">
      <c r="A1612">
        <v>40</v>
      </c>
      <c r="B1612">
        <v>0</v>
      </c>
      <c r="C1612">
        <v>385</v>
      </c>
      <c r="D1612">
        <v>1</v>
      </c>
      <c r="I1612" s="26"/>
      <c r="J1612" s="26"/>
      <c r="K1612" s="26"/>
      <c r="L1612" s="26"/>
    </row>
    <row r="1613" spans="1:12" x14ac:dyDescent="0.25">
      <c r="A1613">
        <v>40</v>
      </c>
      <c r="B1613">
        <v>0</v>
      </c>
      <c r="C1613">
        <v>402</v>
      </c>
      <c r="D1613">
        <v>1</v>
      </c>
      <c r="I1613" s="26"/>
      <c r="J1613" s="26"/>
      <c r="K1613" s="26"/>
      <c r="L1613" s="26"/>
    </row>
    <row r="1614" spans="1:12" x14ac:dyDescent="0.25">
      <c r="A1614">
        <v>40</v>
      </c>
      <c r="B1614">
        <v>0</v>
      </c>
      <c r="C1614">
        <v>411</v>
      </c>
      <c r="D1614">
        <v>1</v>
      </c>
      <c r="I1614" s="26"/>
      <c r="J1614" s="26"/>
      <c r="K1614" s="26"/>
      <c r="L1614" s="26"/>
    </row>
    <row r="1615" spans="1:12" x14ac:dyDescent="0.25">
      <c r="A1615">
        <v>40</v>
      </c>
      <c r="B1615">
        <v>1</v>
      </c>
      <c r="C1615">
        <v>1</v>
      </c>
      <c r="D1615">
        <v>4</v>
      </c>
      <c r="I1615" s="26"/>
      <c r="J1615" s="26"/>
      <c r="K1615" s="26"/>
      <c r="L1615" s="26"/>
    </row>
    <row r="1616" spans="1:12" x14ac:dyDescent="0.25">
      <c r="A1616">
        <v>40</v>
      </c>
      <c r="B1616">
        <v>1</v>
      </c>
      <c r="C1616">
        <v>3</v>
      </c>
      <c r="D1616">
        <v>1</v>
      </c>
      <c r="I1616" s="26"/>
      <c r="J1616" s="26"/>
      <c r="K1616" s="26"/>
      <c r="L1616" s="26"/>
    </row>
    <row r="1617" spans="1:12" x14ac:dyDescent="0.25">
      <c r="A1617">
        <v>40</v>
      </c>
      <c r="B1617">
        <v>1</v>
      </c>
      <c r="C1617">
        <v>6</v>
      </c>
      <c r="D1617">
        <v>14</v>
      </c>
      <c r="I1617" s="26"/>
      <c r="J1617" s="26"/>
      <c r="K1617" s="26"/>
      <c r="L1617" s="26"/>
    </row>
    <row r="1618" spans="1:12" x14ac:dyDescent="0.25">
      <c r="A1618">
        <v>40</v>
      </c>
      <c r="B1618">
        <v>1</v>
      </c>
      <c r="C1618">
        <v>9</v>
      </c>
      <c r="D1618">
        <v>3</v>
      </c>
      <c r="I1618" s="26"/>
      <c r="J1618" s="26"/>
      <c r="K1618" s="26"/>
      <c r="L1618" s="26"/>
    </row>
    <row r="1619" spans="1:12" x14ac:dyDescent="0.25">
      <c r="A1619">
        <v>40</v>
      </c>
      <c r="B1619">
        <v>1</v>
      </c>
      <c r="C1619">
        <v>10</v>
      </c>
      <c r="D1619">
        <v>1</v>
      </c>
      <c r="I1619" s="26"/>
      <c r="J1619" s="26"/>
      <c r="K1619" s="26"/>
      <c r="L1619" s="26"/>
    </row>
    <row r="1620" spans="1:12" x14ac:dyDescent="0.25">
      <c r="A1620">
        <v>40</v>
      </c>
      <c r="B1620">
        <v>1</v>
      </c>
      <c r="C1620">
        <v>14</v>
      </c>
      <c r="D1620">
        <v>1</v>
      </c>
      <c r="I1620" s="26"/>
      <c r="J1620" s="26"/>
      <c r="K1620" s="26"/>
      <c r="L1620" s="26"/>
    </row>
    <row r="1621" spans="1:12" x14ac:dyDescent="0.25">
      <c r="A1621">
        <v>40</v>
      </c>
      <c r="B1621">
        <v>1</v>
      </c>
      <c r="C1621">
        <v>16</v>
      </c>
      <c r="D1621">
        <v>3</v>
      </c>
      <c r="I1621" s="26"/>
      <c r="J1621" s="26"/>
      <c r="K1621" s="26"/>
      <c r="L1621" s="26"/>
    </row>
    <row r="1622" spans="1:12" x14ac:dyDescent="0.25">
      <c r="A1622">
        <v>40</v>
      </c>
      <c r="B1622">
        <v>1</v>
      </c>
      <c r="C1622">
        <v>17</v>
      </c>
      <c r="D1622">
        <v>2</v>
      </c>
      <c r="I1622" s="26"/>
      <c r="J1622" s="26"/>
      <c r="K1622" s="26"/>
      <c r="L1622" s="26"/>
    </row>
    <row r="1623" spans="1:12" x14ac:dyDescent="0.25">
      <c r="A1623">
        <v>40</v>
      </c>
      <c r="B1623">
        <v>1</v>
      </c>
      <c r="C1623">
        <v>20</v>
      </c>
      <c r="D1623">
        <v>3</v>
      </c>
      <c r="I1623" s="26"/>
      <c r="J1623" s="26"/>
      <c r="K1623" s="26"/>
      <c r="L1623" s="26"/>
    </row>
    <row r="1624" spans="1:12" x14ac:dyDescent="0.25">
      <c r="A1624">
        <v>40</v>
      </c>
      <c r="B1624">
        <v>1</v>
      </c>
      <c r="C1624">
        <v>26</v>
      </c>
      <c r="D1624">
        <v>1</v>
      </c>
      <c r="I1624" s="26"/>
      <c r="J1624" s="26"/>
      <c r="K1624" s="26"/>
      <c r="L1624" s="26"/>
    </row>
    <row r="1625" spans="1:12" x14ac:dyDescent="0.25">
      <c r="A1625">
        <v>40</v>
      </c>
      <c r="B1625">
        <v>1</v>
      </c>
      <c r="C1625">
        <v>28</v>
      </c>
      <c r="D1625">
        <v>1</v>
      </c>
      <c r="I1625" s="26"/>
      <c r="J1625" s="26"/>
      <c r="K1625" s="26"/>
      <c r="L1625" s="26"/>
    </row>
    <row r="1626" spans="1:12" x14ac:dyDescent="0.25">
      <c r="A1626">
        <v>40</v>
      </c>
      <c r="B1626">
        <v>1</v>
      </c>
      <c r="C1626">
        <v>30</v>
      </c>
      <c r="D1626">
        <v>2</v>
      </c>
      <c r="I1626" s="26"/>
      <c r="J1626" s="26"/>
      <c r="K1626" s="26"/>
      <c r="L1626" s="26"/>
    </row>
    <row r="1627" spans="1:12" x14ac:dyDescent="0.25">
      <c r="A1627">
        <v>40</v>
      </c>
      <c r="B1627">
        <v>1</v>
      </c>
      <c r="C1627">
        <v>32</v>
      </c>
      <c r="D1627">
        <v>1</v>
      </c>
      <c r="I1627" s="26"/>
      <c r="J1627" s="26"/>
      <c r="K1627" s="26"/>
      <c r="L1627" s="26"/>
    </row>
    <row r="1628" spans="1:12" x14ac:dyDescent="0.25">
      <c r="A1628">
        <v>40</v>
      </c>
      <c r="B1628">
        <v>1</v>
      </c>
      <c r="C1628">
        <v>34</v>
      </c>
      <c r="D1628">
        <v>2</v>
      </c>
      <c r="I1628" s="26"/>
      <c r="J1628" s="26"/>
      <c r="K1628" s="26"/>
      <c r="L1628" s="26"/>
    </row>
    <row r="1629" spans="1:12" x14ac:dyDescent="0.25">
      <c r="A1629">
        <v>40</v>
      </c>
      <c r="B1629">
        <v>1</v>
      </c>
      <c r="C1629">
        <v>42</v>
      </c>
      <c r="D1629">
        <v>152</v>
      </c>
      <c r="I1629" s="26"/>
      <c r="J1629" s="26"/>
      <c r="K1629" s="26"/>
      <c r="L1629" s="26"/>
    </row>
    <row r="1630" spans="1:12" x14ac:dyDescent="0.25">
      <c r="A1630">
        <v>40</v>
      </c>
      <c r="B1630">
        <v>1</v>
      </c>
      <c r="C1630">
        <v>75</v>
      </c>
      <c r="D1630">
        <v>2</v>
      </c>
      <c r="I1630" s="26"/>
      <c r="J1630" s="26"/>
      <c r="K1630" s="26"/>
      <c r="L1630" s="26"/>
    </row>
    <row r="1631" spans="1:12" x14ac:dyDescent="0.25">
      <c r="A1631">
        <v>40</v>
      </c>
      <c r="B1631">
        <v>1</v>
      </c>
      <c r="C1631">
        <v>79</v>
      </c>
      <c r="D1631">
        <v>1</v>
      </c>
      <c r="I1631" s="26"/>
      <c r="J1631" s="26"/>
      <c r="K1631" s="26"/>
      <c r="L1631" s="26"/>
    </row>
    <row r="1632" spans="1:12" x14ac:dyDescent="0.25">
      <c r="A1632">
        <v>40</v>
      </c>
      <c r="B1632">
        <v>1</v>
      </c>
      <c r="C1632">
        <v>80</v>
      </c>
      <c r="D1632">
        <v>1</v>
      </c>
      <c r="I1632" s="26"/>
      <c r="J1632" s="26"/>
      <c r="K1632" s="26"/>
      <c r="L1632" s="26"/>
    </row>
    <row r="1633" spans="1:12" x14ac:dyDescent="0.25">
      <c r="A1633">
        <v>40</v>
      </c>
      <c r="B1633">
        <v>1</v>
      </c>
      <c r="C1633">
        <v>92</v>
      </c>
      <c r="D1633">
        <v>2</v>
      </c>
      <c r="I1633" s="26"/>
      <c r="J1633" s="26"/>
      <c r="K1633" s="26"/>
      <c r="L1633" s="26"/>
    </row>
    <row r="1634" spans="1:12" x14ac:dyDescent="0.25">
      <c r="A1634">
        <v>40</v>
      </c>
      <c r="B1634">
        <v>1</v>
      </c>
      <c r="C1634">
        <v>104</v>
      </c>
      <c r="D1634">
        <v>2</v>
      </c>
      <c r="I1634" s="26"/>
      <c r="J1634" s="26"/>
      <c r="K1634" s="26"/>
      <c r="L1634" s="26"/>
    </row>
    <row r="1635" spans="1:12" x14ac:dyDescent="0.25">
      <c r="A1635">
        <v>40</v>
      </c>
      <c r="B1635">
        <v>1</v>
      </c>
      <c r="C1635">
        <v>105</v>
      </c>
      <c r="D1635">
        <v>4</v>
      </c>
      <c r="I1635" s="26"/>
      <c r="J1635" s="26"/>
      <c r="K1635" s="26"/>
      <c r="L1635" s="26"/>
    </row>
    <row r="1636" spans="1:12" x14ac:dyDescent="0.25">
      <c r="A1636">
        <v>40</v>
      </c>
      <c r="B1636">
        <v>1</v>
      </c>
      <c r="C1636">
        <v>108</v>
      </c>
      <c r="D1636">
        <v>204</v>
      </c>
      <c r="I1636" s="26"/>
      <c r="J1636" s="26"/>
      <c r="K1636" s="26"/>
      <c r="L1636" s="26"/>
    </row>
    <row r="1637" spans="1:12" x14ac:dyDescent="0.25">
      <c r="A1637">
        <v>40</v>
      </c>
      <c r="B1637">
        <v>1</v>
      </c>
      <c r="C1637">
        <v>110</v>
      </c>
      <c r="D1637">
        <v>4</v>
      </c>
      <c r="I1637" s="26"/>
      <c r="J1637" s="26"/>
      <c r="K1637" s="26"/>
      <c r="L1637" s="26"/>
    </row>
    <row r="1638" spans="1:12" x14ac:dyDescent="0.25">
      <c r="A1638">
        <v>40</v>
      </c>
      <c r="B1638">
        <v>1</v>
      </c>
      <c r="C1638">
        <v>111</v>
      </c>
      <c r="D1638">
        <v>66</v>
      </c>
      <c r="I1638" s="26"/>
      <c r="J1638" s="26"/>
      <c r="K1638" s="26"/>
      <c r="L1638" s="26"/>
    </row>
    <row r="1639" spans="1:12" x14ac:dyDescent="0.25">
      <c r="A1639">
        <v>40</v>
      </c>
      <c r="B1639">
        <v>1</v>
      </c>
      <c r="C1639">
        <v>112</v>
      </c>
      <c r="D1639">
        <v>2</v>
      </c>
      <c r="I1639" s="26"/>
      <c r="J1639" s="26"/>
      <c r="K1639" s="26"/>
      <c r="L1639" s="26"/>
    </row>
    <row r="1640" spans="1:12" x14ac:dyDescent="0.25">
      <c r="A1640">
        <v>40</v>
      </c>
      <c r="B1640">
        <v>1</v>
      </c>
      <c r="C1640">
        <v>113</v>
      </c>
      <c r="D1640">
        <v>4</v>
      </c>
      <c r="I1640" s="26"/>
      <c r="J1640" s="26"/>
      <c r="K1640" s="26"/>
      <c r="L1640" s="26"/>
    </row>
    <row r="1641" spans="1:12" x14ac:dyDescent="0.25">
      <c r="A1641">
        <v>40</v>
      </c>
      <c r="B1641">
        <v>1</v>
      </c>
      <c r="C1641">
        <v>114</v>
      </c>
      <c r="D1641">
        <v>19</v>
      </c>
      <c r="I1641" s="26"/>
      <c r="J1641" s="26"/>
      <c r="K1641" s="26"/>
      <c r="L1641" s="26"/>
    </row>
    <row r="1642" spans="1:12" x14ac:dyDescent="0.25">
      <c r="A1642">
        <v>40</v>
      </c>
      <c r="B1642">
        <v>1</v>
      </c>
      <c r="C1642">
        <v>116</v>
      </c>
      <c r="D1642">
        <v>25</v>
      </c>
      <c r="I1642" s="26"/>
      <c r="J1642" s="26"/>
      <c r="K1642" s="26"/>
      <c r="L1642" s="26"/>
    </row>
    <row r="1643" spans="1:12" x14ac:dyDescent="0.25">
      <c r="A1643">
        <v>40</v>
      </c>
      <c r="B1643">
        <v>1</v>
      </c>
      <c r="C1643">
        <v>118</v>
      </c>
      <c r="D1643">
        <v>25</v>
      </c>
      <c r="I1643" s="26"/>
      <c r="J1643" s="26"/>
      <c r="K1643" s="26"/>
      <c r="L1643" s="26"/>
    </row>
    <row r="1644" spans="1:12" x14ac:dyDescent="0.25">
      <c r="A1644">
        <v>40</v>
      </c>
      <c r="B1644">
        <v>1</v>
      </c>
      <c r="C1644">
        <v>119</v>
      </c>
      <c r="D1644">
        <v>3</v>
      </c>
      <c r="I1644" s="26"/>
      <c r="J1644" s="26"/>
      <c r="K1644" s="26"/>
      <c r="L1644" s="26"/>
    </row>
    <row r="1645" spans="1:12" x14ac:dyDescent="0.25">
      <c r="A1645">
        <v>40</v>
      </c>
      <c r="B1645">
        <v>1</v>
      </c>
      <c r="C1645">
        <v>120</v>
      </c>
      <c r="D1645">
        <v>17</v>
      </c>
      <c r="I1645" s="26"/>
      <c r="J1645" s="26"/>
      <c r="K1645" s="26"/>
      <c r="L1645" s="26"/>
    </row>
    <row r="1646" spans="1:12" x14ac:dyDescent="0.25">
      <c r="A1646">
        <v>40</v>
      </c>
      <c r="B1646">
        <v>1</v>
      </c>
      <c r="C1646">
        <v>122</v>
      </c>
      <c r="D1646">
        <v>9</v>
      </c>
      <c r="I1646" s="26"/>
      <c r="J1646" s="26"/>
      <c r="K1646" s="26"/>
      <c r="L1646" s="26"/>
    </row>
    <row r="1647" spans="1:12" x14ac:dyDescent="0.25">
      <c r="A1647">
        <v>40</v>
      </c>
      <c r="B1647">
        <v>1</v>
      </c>
      <c r="C1647">
        <v>123</v>
      </c>
      <c r="D1647">
        <v>1</v>
      </c>
      <c r="I1647" s="26"/>
      <c r="J1647" s="26"/>
      <c r="K1647" s="26"/>
      <c r="L1647" s="26"/>
    </row>
    <row r="1648" spans="1:12" x14ac:dyDescent="0.25">
      <c r="A1648">
        <v>40</v>
      </c>
      <c r="B1648">
        <v>1</v>
      </c>
      <c r="C1648">
        <v>124</v>
      </c>
      <c r="D1648">
        <v>11</v>
      </c>
      <c r="I1648" s="26"/>
      <c r="J1648" s="26"/>
      <c r="K1648" s="26"/>
      <c r="L1648" s="26"/>
    </row>
    <row r="1649" spans="1:12" x14ac:dyDescent="0.25">
      <c r="A1649">
        <v>40</v>
      </c>
      <c r="B1649">
        <v>1</v>
      </c>
      <c r="C1649">
        <v>126</v>
      </c>
      <c r="D1649">
        <v>10</v>
      </c>
      <c r="I1649" s="26"/>
      <c r="J1649" s="26"/>
      <c r="K1649" s="26"/>
      <c r="L1649" s="26"/>
    </row>
    <row r="1650" spans="1:12" x14ac:dyDescent="0.25">
      <c r="A1650">
        <v>40</v>
      </c>
      <c r="B1650">
        <v>1</v>
      </c>
      <c r="C1650">
        <v>128</v>
      </c>
      <c r="D1650">
        <v>9</v>
      </c>
      <c r="I1650" s="26"/>
      <c r="J1650" s="26"/>
      <c r="K1650" s="26"/>
      <c r="L1650" s="26"/>
    </row>
    <row r="1651" spans="1:12" x14ac:dyDescent="0.25">
      <c r="A1651">
        <v>40</v>
      </c>
      <c r="B1651">
        <v>1</v>
      </c>
      <c r="C1651">
        <v>129</v>
      </c>
      <c r="D1651">
        <v>1</v>
      </c>
      <c r="I1651" s="26"/>
      <c r="J1651" s="26"/>
      <c r="K1651" s="26"/>
      <c r="L1651" s="26"/>
    </row>
    <row r="1652" spans="1:12" x14ac:dyDescent="0.25">
      <c r="A1652">
        <v>40</v>
      </c>
      <c r="B1652">
        <v>1</v>
      </c>
      <c r="C1652">
        <v>130</v>
      </c>
      <c r="D1652">
        <v>4</v>
      </c>
      <c r="I1652" s="26"/>
      <c r="J1652" s="26"/>
      <c r="K1652" s="26"/>
      <c r="L1652" s="26"/>
    </row>
    <row r="1653" spans="1:12" x14ac:dyDescent="0.25">
      <c r="A1653">
        <v>40</v>
      </c>
      <c r="B1653">
        <v>1</v>
      </c>
      <c r="C1653">
        <v>132</v>
      </c>
      <c r="D1653">
        <v>5</v>
      </c>
      <c r="I1653" s="26"/>
      <c r="J1653" s="26"/>
      <c r="K1653" s="26"/>
      <c r="L1653" s="26"/>
    </row>
    <row r="1654" spans="1:12" x14ac:dyDescent="0.25">
      <c r="A1654">
        <v>40</v>
      </c>
      <c r="B1654">
        <v>1</v>
      </c>
      <c r="C1654">
        <v>134</v>
      </c>
      <c r="D1654">
        <v>2</v>
      </c>
      <c r="I1654" s="26"/>
      <c r="J1654" s="26"/>
      <c r="K1654" s="26"/>
      <c r="L1654" s="26"/>
    </row>
    <row r="1655" spans="1:12" x14ac:dyDescent="0.25">
      <c r="A1655">
        <v>40</v>
      </c>
      <c r="B1655">
        <v>1</v>
      </c>
      <c r="C1655">
        <v>135</v>
      </c>
      <c r="D1655">
        <v>1</v>
      </c>
      <c r="I1655" s="26"/>
      <c r="J1655" s="26"/>
      <c r="K1655" s="26"/>
      <c r="L1655" s="26"/>
    </row>
    <row r="1656" spans="1:12" x14ac:dyDescent="0.25">
      <c r="A1656">
        <v>40</v>
      </c>
      <c r="B1656">
        <v>1</v>
      </c>
      <c r="C1656">
        <v>136</v>
      </c>
      <c r="D1656">
        <v>1</v>
      </c>
      <c r="I1656" s="26"/>
      <c r="J1656" s="26"/>
      <c r="K1656" s="26"/>
      <c r="L1656" s="26"/>
    </row>
    <row r="1657" spans="1:12" x14ac:dyDescent="0.25">
      <c r="A1657">
        <v>40</v>
      </c>
      <c r="B1657">
        <v>1</v>
      </c>
      <c r="C1657">
        <v>138</v>
      </c>
      <c r="D1657">
        <v>5</v>
      </c>
      <c r="I1657" s="26"/>
      <c r="J1657" s="26"/>
      <c r="K1657" s="26"/>
      <c r="L1657" s="26"/>
    </row>
    <row r="1658" spans="1:12" x14ac:dyDescent="0.25">
      <c r="A1658">
        <v>40</v>
      </c>
      <c r="B1658">
        <v>1</v>
      </c>
      <c r="C1658">
        <v>140</v>
      </c>
      <c r="D1658">
        <v>3</v>
      </c>
      <c r="I1658" s="26"/>
      <c r="J1658" s="26"/>
      <c r="K1658" s="26"/>
      <c r="L1658" s="26"/>
    </row>
    <row r="1659" spans="1:12" x14ac:dyDescent="0.25">
      <c r="A1659">
        <v>40</v>
      </c>
      <c r="B1659">
        <v>1</v>
      </c>
      <c r="C1659">
        <v>141</v>
      </c>
      <c r="D1659">
        <v>1</v>
      </c>
      <c r="I1659" s="26"/>
      <c r="J1659" s="26"/>
      <c r="K1659" s="26"/>
      <c r="L1659" s="26"/>
    </row>
    <row r="1660" spans="1:12" x14ac:dyDescent="0.25">
      <c r="A1660">
        <v>40</v>
      </c>
      <c r="B1660">
        <v>1</v>
      </c>
      <c r="C1660">
        <v>142</v>
      </c>
      <c r="D1660">
        <v>2</v>
      </c>
      <c r="I1660" s="26"/>
      <c r="J1660" s="26"/>
      <c r="K1660" s="26"/>
      <c r="L1660" s="26"/>
    </row>
    <row r="1661" spans="1:12" x14ac:dyDescent="0.25">
      <c r="A1661">
        <v>40</v>
      </c>
      <c r="B1661">
        <v>1</v>
      </c>
      <c r="C1661">
        <v>143</v>
      </c>
      <c r="D1661">
        <v>1</v>
      </c>
      <c r="I1661" s="26"/>
      <c r="J1661" s="26"/>
      <c r="K1661" s="26"/>
      <c r="L1661" s="26"/>
    </row>
    <row r="1662" spans="1:12" x14ac:dyDescent="0.25">
      <c r="A1662">
        <v>40</v>
      </c>
      <c r="B1662">
        <v>1</v>
      </c>
      <c r="C1662">
        <v>144</v>
      </c>
      <c r="D1662">
        <v>1</v>
      </c>
      <c r="I1662" s="26"/>
      <c r="J1662" s="26"/>
      <c r="K1662" s="26"/>
      <c r="L1662" s="26"/>
    </row>
    <row r="1663" spans="1:12" x14ac:dyDescent="0.25">
      <c r="A1663">
        <v>40</v>
      </c>
      <c r="B1663">
        <v>1</v>
      </c>
      <c r="C1663">
        <v>145</v>
      </c>
      <c r="D1663">
        <v>1</v>
      </c>
      <c r="I1663" s="26"/>
      <c r="J1663" s="26"/>
      <c r="K1663" s="26"/>
      <c r="L1663" s="26"/>
    </row>
    <row r="1664" spans="1:12" x14ac:dyDescent="0.25">
      <c r="A1664">
        <v>40</v>
      </c>
      <c r="B1664">
        <v>1</v>
      </c>
      <c r="C1664">
        <v>146</v>
      </c>
      <c r="D1664">
        <v>15</v>
      </c>
      <c r="I1664" s="26"/>
      <c r="J1664" s="26"/>
      <c r="K1664" s="26"/>
      <c r="L1664" s="26"/>
    </row>
    <row r="1665" spans="1:12" x14ac:dyDescent="0.25">
      <c r="A1665">
        <v>40</v>
      </c>
      <c r="B1665">
        <v>1</v>
      </c>
      <c r="C1665">
        <v>148</v>
      </c>
      <c r="D1665">
        <v>2</v>
      </c>
      <c r="I1665" s="26"/>
      <c r="J1665" s="26"/>
      <c r="K1665" s="26"/>
      <c r="L1665" s="26"/>
    </row>
    <row r="1666" spans="1:12" x14ac:dyDescent="0.25">
      <c r="A1666">
        <v>40</v>
      </c>
      <c r="B1666">
        <v>1</v>
      </c>
      <c r="C1666">
        <v>149</v>
      </c>
      <c r="D1666">
        <v>4</v>
      </c>
      <c r="I1666" s="26"/>
      <c r="J1666" s="26"/>
      <c r="K1666" s="26"/>
      <c r="L1666" s="26"/>
    </row>
    <row r="1667" spans="1:12" x14ac:dyDescent="0.25">
      <c r="A1667">
        <v>40</v>
      </c>
      <c r="B1667">
        <v>1</v>
      </c>
      <c r="C1667">
        <v>150</v>
      </c>
      <c r="D1667">
        <v>1</v>
      </c>
      <c r="I1667" s="26"/>
      <c r="J1667" s="26"/>
      <c r="K1667" s="26"/>
      <c r="L1667" s="26"/>
    </row>
    <row r="1668" spans="1:12" x14ac:dyDescent="0.25">
      <c r="A1668">
        <v>40</v>
      </c>
      <c r="B1668">
        <v>1</v>
      </c>
      <c r="C1668">
        <v>152</v>
      </c>
      <c r="D1668">
        <v>1</v>
      </c>
      <c r="I1668" s="26"/>
      <c r="J1668" s="26"/>
      <c r="K1668" s="26"/>
      <c r="L1668" s="26"/>
    </row>
    <row r="1669" spans="1:12" x14ac:dyDescent="0.25">
      <c r="A1669">
        <v>40</v>
      </c>
      <c r="B1669">
        <v>1</v>
      </c>
      <c r="C1669">
        <v>160</v>
      </c>
      <c r="D1669">
        <v>4</v>
      </c>
      <c r="I1669" s="26"/>
      <c r="J1669" s="26"/>
      <c r="K1669" s="26"/>
      <c r="L1669" s="26"/>
    </row>
    <row r="1670" spans="1:12" x14ac:dyDescent="0.25">
      <c r="A1670">
        <v>40</v>
      </c>
      <c r="B1670">
        <v>1</v>
      </c>
      <c r="C1670">
        <v>161</v>
      </c>
      <c r="D1670">
        <v>35</v>
      </c>
      <c r="I1670" s="26"/>
      <c r="J1670" s="26"/>
      <c r="K1670" s="26"/>
      <c r="L1670" s="26"/>
    </row>
    <row r="1671" spans="1:12" x14ac:dyDescent="0.25">
      <c r="A1671">
        <v>40</v>
      </c>
      <c r="B1671">
        <v>1</v>
      </c>
      <c r="C1671">
        <v>163</v>
      </c>
      <c r="D1671">
        <v>2</v>
      </c>
      <c r="I1671" s="26"/>
      <c r="J1671" s="26"/>
      <c r="K1671" s="26"/>
      <c r="L1671" s="26"/>
    </row>
    <row r="1672" spans="1:12" x14ac:dyDescent="0.25">
      <c r="A1672">
        <v>40</v>
      </c>
      <c r="B1672">
        <v>1</v>
      </c>
      <c r="C1672">
        <v>164</v>
      </c>
      <c r="D1672">
        <v>805</v>
      </c>
      <c r="I1672" s="26"/>
      <c r="J1672" s="26"/>
      <c r="K1672" s="26"/>
      <c r="L1672" s="26"/>
    </row>
    <row r="1673" spans="1:12" x14ac:dyDescent="0.25">
      <c r="A1673">
        <v>40</v>
      </c>
      <c r="B1673">
        <v>1</v>
      </c>
      <c r="C1673">
        <v>165</v>
      </c>
      <c r="D1673">
        <v>4</v>
      </c>
      <c r="I1673" s="26"/>
      <c r="J1673" s="26"/>
      <c r="K1673" s="26"/>
      <c r="L1673" s="26"/>
    </row>
    <row r="1674" spans="1:12" x14ac:dyDescent="0.25">
      <c r="A1674">
        <v>40</v>
      </c>
      <c r="B1674">
        <v>1</v>
      </c>
      <c r="C1674">
        <v>166</v>
      </c>
      <c r="D1674">
        <v>20</v>
      </c>
      <c r="I1674" s="26"/>
      <c r="J1674" s="26"/>
      <c r="K1674" s="26"/>
      <c r="L1674" s="26"/>
    </row>
    <row r="1675" spans="1:12" x14ac:dyDescent="0.25">
      <c r="A1675">
        <v>40</v>
      </c>
      <c r="B1675">
        <v>1</v>
      </c>
      <c r="C1675">
        <v>167</v>
      </c>
      <c r="D1675">
        <v>379</v>
      </c>
      <c r="I1675" s="26"/>
      <c r="J1675" s="26"/>
      <c r="K1675" s="26"/>
      <c r="L1675" s="26"/>
    </row>
    <row r="1676" spans="1:12" x14ac:dyDescent="0.25">
      <c r="A1676">
        <v>40</v>
      </c>
      <c r="B1676">
        <v>1</v>
      </c>
      <c r="C1676">
        <v>168</v>
      </c>
      <c r="D1676">
        <v>11</v>
      </c>
      <c r="I1676" s="26"/>
      <c r="J1676" s="26"/>
      <c r="K1676" s="26"/>
      <c r="L1676" s="26"/>
    </row>
    <row r="1677" spans="1:12" x14ac:dyDescent="0.25">
      <c r="A1677">
        <v>40</v>
      </c>
      <c r="B1677">
        <v>1</v>
      </c>
      <c r="C1677">
        <v>169</v>
      </c>
      <c r="D1677">
        <v>34</v>
      </c>
      <c r="I1677" s="26"/>
      <c r="J1677" s="26"/>
      <c r="K1677" s="26"/>
      <c r="L1677" s="26"/>
    </row>
    <row r="1678" spans="1:12" x14ac:dyDescent="0.25">
      <c r="A1678">
        <v>40</v>
      </c>
      <c r="B1678">
        <v>1</v>
      </c>
      <c r="C1678">
        <v>170</v>
      </c>
      <c r="D1678">
        <v>119</v>
      </c>
      <c r="I1678" s="26"/>
      <c r="J1678" s="26"/>
      <c r="K1678" s="26"/>
      <c r="L1678" s="26"/>
    </row>
    <row r="1679" spans="1:12" x14ac:dyDescent="0.25">
      <c r="A1679">
        <v>40</v>
      </c>
      <c r="B1679">
        <v>1</v>
      </c>
      <c r="C1679">
        <v>171</v>
      </c>
      <c r="D1679">
        <v>27</v>
      </c>
      <c r="I1679" s="26"/>
      <c r="J1679" s="26"/>
      <c r="K1679" s="26"/>
      <c r="L1679" s="26"/>
    </row>
    <row r="1680" spans="1:12" x14ac:dyDescent="0.25">
      <c r="A1680">
        <v>40</v>
      </c>
      <c r="B1680">
        <v>1</v>
      </c>
      <c r="C1680">
        <v>172</v>
      </c>
      <c r="D1680">
        <v>269</v>
      </c>
      <c r="I1680" s="26"/>
      <c r="J1680" s="26"/>
      <c r="K1680" s="26"/>
      <c r="L1680" s="26"/>
    </row>
    <row r="1681" spans="1:12" x14ac:dyDescent="0.25">
      <c r="A1681">
        <v>40</v>
      </c>
      <c r="B1681">
        <v>1</v>
      </c>
      <c r="C1681">
        <v>173</v>
      </c>
      <c r="D1681">
        <v>19</v>
      </c>
      <c r="I1681" s="26"/>
      <c r="J1681" s="26"/>
      <c r="K1681" s="26"/>
      <c r="L1681" s="26"/>
    </row>
    <row r="1682" spans="1:12" x14ac:dyDescent="0.25">
      <c r="A1682">
        <v>40</v>
      </c>
      <c r="B1682">
        <v>1</v>
      </c>
      <c r="C1682">
        <v>174</v>
      </c>
      <c r="D1682">
        <v>302</v>
      </c>
      <c r="I1682" s="26"/>
      <c r="J1682" s="26"/>
      <c r="K1682" s="26"/>
      <c r="L1682" s="26"/>
    </row>
    <row r="1683" spans="1:12" x14ac:dyDescent="0.25">
      <c r="A1683">
        <v>40</v>
      </c>
      <c r="B1683">
        <v>1</v>
      </c>
      <c r="C1683">
        <v>175</v>
      </c>
      <c r="D1683">
        <v>10</v>
      </c>
      <c r="I1683" s="26"/>
      <c r="J1683" s="26"/>
      <c r="K1683" s="26"/>
      <c r="L1683" s="26"/>
    </row>
    <row r="1684" spans="1:12" x14ac:dyDescent="0.25">
      <c r="A1684">
        <v>40</v>
      </c>
      <c r="B1684">
        <v>1</v>
      </c>
      <c r="C1684">
        <v>176</v>
      </c>
      <c r="D1684">
        <v>286</v>
      </c>
      <c r="I1684" s="26"/>
      <c r="J1684" s="26"/>
      <c r="K1684" s="26"/>
      <c r="L1684" s="26"/>
    </row>
    <row r="1685" spans="1:12" x14ac:dyDescent="0.25">
      <c r="A1685">
        <v>40</v>
      </c>
      <c r="B1685">
        <v>1</v>
      </c>
      <c r="C1685">
        <v>177</v>
      </c>
      <c r="D1685">
        <v>19</v>
      </c>
      <c r="I1685" s="26"/>
      <c r="J1685" s="26"/>
      <c r="K1685" s="26"/>
      <c r="L1685" s="26"/>
    </row>
    <row r="1686" spans="1:12" x14ac:dyDescent="0.25">
      <c r="A1686">
        <v>40</v>
      </c>
      <c r="B1686">
        <v>1</v>
      </c>
      <c r="C1686">
        <v>178</v>
      </c>
      <c r="D1686">
        <v>208</v>
      </c>
      <c r="I1686" s="26"/>
      <c r="J1686" s="26"/>
      <c r="K1686" s="26"/>
      <c r="L1686" s="26"/>
    </row>
    <row r="1687" spans="1:12" x14ac:dyDescent="0.25">
      <c r="A1687">
        <v>40</v>
      </c>
      <c r="B1687">
        <v>1</v>
      </c>
      <c r="C1687">
        <v>179</v>
      </c>
      <c r="D1687">
        <v>16</v>
      </c>
      <c r="I1687" s="26"/>
      <c r="J1687" s="26"/>
      <c r="K1687" s="26"/>
      <c r="L1687" s="26"/>
    </row>
    <row r="1688" spans="1:12" x14ac:dyDescent="0.25">
      <c r="A1688">
        <v>40</v>
      </c>
      <c r="B1688">
        <v>1</v>
      </c>
      <c r="C1688">
        <v>180</v>
      </c>
      <c r="D1688">
        <v>191</v>
      </c>
      <c r="I1688" s="26"/>
      <c r="J1688" s="26"/>
      <c r="K1688" s="26"/>
      <c r="L1688" s="26"/>
    </row>
    <row r="1689" spans="1:12" x14ac:dyDescent="0.25">
      <c r="A1689">
        <v>40</v>
      </c>
      <c r="B1689">
        <v>1</v>
      </c>
      <c r="C1689">
        <v>181</v>
      </c>
      <c r="D1689">
        <v>9</v>
      </c>
      <c r="I1689" s="26"/>
      <c r="J1689" s="26"/>
      <c r="K1689" s="26"/>
      <c r="L1689" s="26"/>
    </row>
    <row r="1690" spans="1:12" x14ac:dyDescent="0.25">
      <c r="A1690">
        <v>40</v>
      </c>
      <c r="B1690">
        <v>1</v>
      </c>
      <c r="C1690">
        <v>182</v>
      </c>
      <c r="D1690">
        <v>220</v>
      </c>
      <c r="I1690" s="26"/>
      <c r="J1690" s="26"/>
      <c r="K1690" s="26"/>
      <c r="L1690" s="26"/>
    </row>
    <row r="1691" spans="1:12" x14ac:dyDescent="0.25">
      <c r="A1691">
        <v>40</v>
      </c>
      <c r="B1691">
        <v>1</v>
      </c>
      <c r="C1691">
        <v>183</v>
      </c>
      <c r="D1691">
        <v>6</v>
      </c>
      <c r="I1691" s="26"/>
      <c r="J1691" s="26"/>
      <c r="K1691" s="26"/>
      <c r="L1691" s="26"/>
    </row>
    <row r="1692" spans="1:12" x14ac:dyDescent="0.25">
      <c r="A1692">
        <v>40</v>
      </c>
      <c r="B1692">
        <v>1</v>
      </c>
      <c r="C1692">
        <v>184</v>
      </c>
      <c r="D1692">
        <v>128</v>
      </c>
      <c r="I1692" s="26"/>
      <c r="J1692" s="26"/>
      <c r="K1692" s="26"/>
      <c r="L1692" s="26"/>
    </row>
    <row r="1693" spans="1:12" x14ac:dyDescent="0.25">
      <c r="A1693">
        <v>40</v>
      </c>
      <c r="B1693">
        <v>1</v>
      </c>
      <c r="C1693">
        <v>185</v>
      </c>
      <c r="D1693">
        <v>6</v>
      </c>
      <c r="I1693" s="26"/>
      <c r="J1693" s="26"/>
      <c r="K1693" s="26"/>
      <c r="L1693" s="26"/>
    </row>
    <row r="1694" spans="1:12" x14ac:dyDescent="0.25">
      <c r="A1694">
        <v>40</v>
      </c>
      <c r="B1694">
        <v>1</v>
      </c>
      <c r="C1694">
        <v>186</v>
      </c>
      <c r="D1694">
        <v>107</v>
      </c>
      <c r="I1694" s="26"/>
      <c r="J1694" s="26"/>
      <c r="K1694" s="26"/>
      <c r="L1694" s="26"/>
    </row>
    <row r="1695" spans="1:12" x14ac:dyDescent="0.25">
      <c r="A1695">
        <v>40</v>
      </c>
      <c r="B1695">
        <v>1</v>
      </c>
      <c r="C1695">
        <v>187</v>
      </c>
      <c r="D1695">
        <v>7</v>
      </c>
      <c r="I1695" s="26"/>
      <c r="J1695" s="26"/>
      <c r="K1695" s="26"/>
      <c r="L1695" s="26"/>
    </row>
    <row r="1696" spans="1:12" x14ac:dyDescent="0.25">
      <c r="A1696">
        <v>40</v>
      </c>
      <c r="B1696">
        <v>1</v>
      </c>
      <c r="C1696">
        <v>188</v>
      </c>
      <c r="D1696">
        <v>84</v>
      </c>
      <c r="I1696" s="26"/>
      <c r="J1696" s="26"/>
      <c r="K1696" s="26"/>
      <c r="L1696" s="26"/>
    </row>
    <row r="1697" spans="1:12" x14ac:dyDescent="0.25">
      <c r="A1697">
        <v>40</v>
      </c>
      <c r="B1697">
        <v>1</v>
      </c>
      <c r="C1697">
        <v>189</v>
      </c>
      <c r="D1697">
        <v>4</v>
      </c>
      <c r="I1697" s="26"/>
      <c r="J1697" s="26"/>
      <c r="K1697" s="26"/>
      <c r="L1697" s="26"/>
    </row>
    <row r="1698" spans="1:12" x14ac:dyDescent="0.25">
      <c r="A1698">
        <v>40</v>
      </c>
      <c r="B1698">
        <v>1</v>
      </c>
      <c r="C1698">
        <v>190</v>
      </c>
      <c r="D1698">
        <v>60</v>
      </c>
      <c r="I1698" s="26"/>
      <c r="J1698" s="26"/>
      <c r="K1698" s="26"/>
      <c r="L1698" s="26"/>
    </row>
    <row r="1699" spans="1:12" x14ac:dyDescent="0.25">
      <c r="A1699">
        <v>40</v>
      </c>
      <c r="B1699">
        <v>1</v>
      </c>
      <c r="C1699">
        <v>191</v>
      </c>
      <c r="D1699">
        <v>4</v>
      </c>
      <c r="I1699" s="26"/>
      <c r="J1699" s="26"/>
      <c r="K1699" s="26"/>
      <c r="L1699" s="26"/>
    </row>
    <row r="1700" spans="1:12" x14ac:dyDescent="0.25">
      <c r="A1700">
        <v>40</v>
      </c>
      <c r="B1700">
        <v>1</v>
      </c>
      <c r="C1700">
        <v>192</v>
      </c>
      <c r="D1700">
        <v>60</v>
      </c>
      <c r="I1700" s="26"/>
      <c r="J1700" s="26"/>
      <c r="K1700" s="26"/>
      <c r="L1700" s="26"/>
    </row>
    <row r="1701" spans="1:12" x14ac:dyDescent="0.25">
      <c r="A1701">
        <v>40</v>
      </c>
      <c r="B1701">
        <v>1</v>
      </c>
      <c r="C1701">
        <v>193</v>
      </c>
      <c r="D1701">
        <v>4</v>
      </c>
      <c r="I1701" s="26"/>
      <c r="J1701" s="26"/>
      <c r="K1701" s="26"/>
      <c r="L1701" s="26"/>
    </row>
    <row r="1702" spans="1:12" x14ac:dyDescent="0.25">
      <c r="A1702">
        <v>40</v>
      </c>
      <c r="B1702">
        <v>1</v>
      </c>
      <c r="C1702">
        <v>194</v>
      </c>
      <c r="D1702">
        <v>46</v>
      </c>
      <c r="I1702" s="26"/>
      <c r="J1702" s="26"/>
      <c r="K1702" s="26"/>
      <c r="L1702" s="26"/>
    </row>
    <row r="1703" spans="1:12" x14ac:dyDescent="0.25">
      <c r="A1703">
        <v>40</v>
      </c>
      <c r="B1703">
        <v>1</v>
      </c>
      <c r="C1703">
        <v>195</v>
      </c>
      <c r="D1703">
        <v>4</v>
      </c>
      <c r="I1703" s="26"/>
      <c r="J1703" s="26"/>
      <c r="K1703" s="26"/>
      <c r="L1703" s="26"/>
    </row>
    <row r="1704" spans="1:12" x14ac:dyDescent="0.25">
      <c r="A1704">
        <v>40</v>
      </c>
      <c r="B1704">
        <v>1</v>
      </c>
      <c r="C1704">
        <v>197</v>
      </c>
      <c r="D1704">
        <v>3</v>
      </c>
      <c r="I1704" s="26"/>
      <c r="J1704" s="26"/>
      <c r="K1704" s="26"/>
      <c r="L1704" s="26"/>
    </row>
    <row r="1705" spans="1:12" x14ac:dyDescent="0.25">
      <c r="A1705">
        <v>40</v>
      </c>
      <c r="B1705">
        <v>1</v>
      </c>
      <c r="C1705">
        <v>198</v>
      </c>
      <c r="D1705">
        <v>124</v>
      </c>
      <c r="I1705" s="26"/>
      <c r="J1705" s="26"/>
      <c r="K1705" s="26"/>
      <c r="L1705" s="26"/>
    </row>
    <row r="1706" spans="1:12" x14ac:dyDescent="0.25">
      <c r="A1706">
        <v>40</v>
      </c>
      <c r="B1706">
        <v>1</v>
      </c>
      <c r="C1706">
        <v>199</v>
      </c>
      <c r="D1706">
        <v>1</v>
      </c>
      <c r="I1706" s="26"/>
      <c r="J1706" s="26"/>
      <c r="K1706" s="26"/>
      <c r="L1706" s="26"/>
    </row>
    <row r="1707" spans="1:12" x14ac:dyDescent="0.25">
      <c r="A1707">
        <v>40</v>
      </c>
      <c r="B1707">
        <v>1</v>
      </c>
      <c r="C1707">
        <v>200</v>
      </c>
      <c r="D1707">
        <v>113</v>
      </c>
      <c r="I1707" s="26"/>
      <c r="J1707" s="26"/>
      <c r="K1707" s="26"/>
      <c r="L1707" s="26"/>
    </row>
    <row r="1708" spans="1:12" x14ac:dyDescent="0.25">
      <c r="A1708">
        <v>40</v>
      </c>
      <c r="B1708">
        <v>1</v>
      </c>
      <c r="C1708">
        <v>202</v>
      </c>
      <c r="D1708">
        <v>46</v>
      </c>
      <c r="I1708" s="26"/>
      <c r="J1708" s="26"/>
      <c r="K1708" s="26"/>
      <c r="L1708" s="26"/>
    </row>
    <row r="1709" spans="1:12" x14ac:dyDescent="0.25">
      <c r="A1709">
        <v>40</v>
      </c>
      <c r="B1709">
        <v>1</v>
      </c>
      <c r="C1709">
        <v>204</v>
      </c>
      <c r="D1709">
        <v>9</v>
      </c>
      <c r="I1709" s="26"/>
      <c r="J1709" s="26"/>
      <c r="K1709" s="26"/>
      <c r="L1709" s="26"/>
    </row>
    <row r="1710" spans="1:12" x14ac:dyDescent="0.25">
      <c r="A1710">
        <v>40</v>
      </c>
      <c r="B1710">
        <v>1</v>
      </c>
      <c r="C1710">
        <v>205</v>
      </c>
      <c r="D1710">
        <v>1</v>
      </c>
      <c r="I1710" s="26"/>
      <c r="J1710" s="26"/>
      <c r="K1710" s="26"/>
      <c r="L1710" s="26"/>
    </row>
    <row r="1711" spans="1:12" x14ac:dyDescent="0.25">
      <c r="A1711">
        <v>40</v>
      </c>
      <c r="B1711">
        <v>1</v>
      </c>
      <c r="C1711">
        <v>206</v>
      </c>
      <c r="D1711">
        <v>1</v>
      </c>
      <c r="I1711" s="26"/>
      <c r="J1711" s="26"/>
      <c r="K1711" s="26"/>
      <c r="L1711" s="26"/>
    </row>
    <row r="1712" spans="1:12" x14ac:dyDescent="0.25">
      <c r="A1712">
        <v>40</v>
      </c>
      <c r="B1712">
        <v>1</v>
      </c>
      <c r="C1712">
        <v>207</v>
      </c>
      <c r="D1712">
        <v>1</v>
      </c>
      <c r="I1712" s="26"/>
      <c r="J1712" s="26"/>
      <c r="K1712" s="26"/>
      <c r="L1712" s="26"/>
    </row>
    <row r="1713" spans="1:12" x14ac:dyDescent="0.25">
      <c r="A1713">
        <v>40</v>
      </c>
      <c r="B1713">
        <v>1</v>
      </c>
      <c r="C1713">
        <v>208</v>
      </c>
      <c r="D1713">
        <v>2</v>
      </c>
      <c r="I1713" s="26"/>
      <c r="J1713" s="26"/>
      <c r="K1713" s="26"/>
      <c r="L1713" s="26"/>
    </row>
    <row r="1714" spans="1:12" x14ac:dyDescent="0.25">
      <c r="A1714">
        <v>40</v>
      </c>
      <c r="B1714">
        <v>1</v>
      </c>
      <c r="C1714">
        <v>210</v>
      </c>
      <c r="D1714">
        <v>1</v>
      </c>
      <c r="I1714" s="26"/>
      <c r="J1714" s="26"/>
      <c r="K1714" s="26"/>
      <c r="L1714" s="26"/>
    </row>
    <row r="1715" spans="1:12" x14ac:dyDescent="0.25">
      <c r="A1715">
        <v>40</v>
      </c>
      <c r="B1715">
        <v>1</v>
      </c>
      <c r="C1715">
        <v>212</v>
      </c>
      <c r="D1715">
        <v>1</v>
      </c>
      <c r="I1715" s="26"/>
      <c r="J1715" s="26"/>
      <c r="K1715" s="26"/>
      <c r="L1715" s="26"/>
    </row>
    <row r="1716" spans="1:12" x14ac:dyDescent="0.25">
      <c r="A1716">
        <v>40</v>
      </c>
      <c r="B1716">
        <v>1</v>
      </c>
      <c r="C1716">
        <v>217</v>
      </c>
      <c r="D1716">
        <v>2</v>
      </c>
      <c r="I1716" s="26"/>
      <c r="J1716" s="26"/>
      <c r="K1716" s="26"/>
      <c r="L1716" s="26"/>
    </row>
    <row r="1717" spans="1:12" x14ac:dyDescent="0.25">
      <c r="A1717">
        <v>40</v>
      </c>
      <c r="B1717">
        <v>1</v>
      </c>
      <c r="C1717">
        <v>220</v>
      </c>
      <c r="D1717">
        <v>1</v>
      </c>
      <c r="I1717" s="26"/>
      <c r="J1717" s="26"/>
      <c r="K1717" s="26"/>
      <c r="L1717" s="26"/>
    </row>
    <row r="1718" spans="1:12" x14ac:dyDescent="0.25">
      <c r="A1718">
        <v>40</v>
      </c>
      <c r="B1718">
        <v>1</v>
      </c>
      <c r="C1718">
        <v>223</v>
      </c>
      <c r="D1718">
        <v>1</v>
      </c>
      <c r="I1718" s="26"/>
      <c r="J1718" s="26"/>
      <c r="K1718" s="26"/>
      <c r="L1718" s="26"/>
    </row>
    <row r="1719" spans="1:12" x14ac:dyDescent="0.25">
      <c r="A1719">
        <v>40</v>
      </c>
      <c r="B1719">
        <v>1</v>
      </c>
      <c r="C1719">
        <v>229</v>
      </c>
      <c r="D1719">
        <v>2</v>
      </c>
      <c r="I1719" s="26"/>
      <c r="J1719" s="26"/>
      <c r="K1719" s="26"/>
      <c r="L1719" s="26"/>
    </row>
    <row r="1720" spans="1:12" x14ac:dyDescent="0.25">
      <c r="A1720">
        <v>40</v>
      </c>
      <c r="B1720">
        <v>1</v>
      </c>
      <c r="C1720">
        <v>232</v>
      </c>
      <c r="D1720">
        <v>1</v>
      </c>
      <c r="I1720" s="26"/>
      <c r="J1720" s="26"/>
      <c r="K1720" s="26"/>
      <c r="L1720" s="26"/>
    </row>
    <row r="1721" spans="1:12" x14ac:dyDescent="0.25">
      <c r="A1721">
        <v>40</v>
      </c>
      <c r="B1721">
        <v>1</v>
      </c>
      <c r="C1721">
        <v>234</v>
      </c>
      <c r="D1721">
        <v>2</v>
      </c>
      <c r="I1721" s="26"/>
      <c r="J1721" s="26"/>
      <c r="K1721" s="26"/>
      <c r="L1721" s="26"/>
    </row>
    <row r="1722" spans="1:12" x14ac:dyDescent="0.25">
      <c r="A1722">
        <v>40</v>
      </c>
      <c r="B1722">
        <v>1</v>
      </c>
      <c r="C1722">
        <v>237</v>
      </c>
      <c r="D1722">
        <v>4</v>
      </c>
      <c r="I1722" s="26"/>
      <c r="J1722" s="26"/>
      <c r="K1722" s="26"/>
      <c r="L1722" s="26"/>
    </row>
    <row r="1723" spans="1:12" x14ac:dyDescent="0.25">
      <c r="A1723">
        <v>40</v>
      </c>
      <c r="B1723">
        <v>1</v>
      </c>
      <c r="C1723">
        <v>240</v>
      </c>
      <c r="D1723">
        <v>2</v>
      </c>
      <c r="I1723" s="26"/>
      <c r="J1723" s="26"/>
      <c r="K1723" s="26"/>
      <c r="L1723" s="26"/>
    </row>
    <row r="1724" spans="1:12" x14ac:dyDescent="0.25">
      <c r="A1724">
        <v>40</v>
      </c>
      <c r="B1724">
        <v>1</v>
      </c>
      <c r="C1724">
        <v>243</v>
      </c>
      <c r="D1724">
        <v>1</v>
      </c>
      <c r="I1724" s="26"/>
      <c r="J1724" s="26"/>
      <c r="K1724" s="26"/>
      <c r="L1724" s="26"/>
    </row>
    <row r="1725" spans="1:12" x14ac:dyDescent="0.25">
      <c r="A1725">
        <v>41</v>
      </c>
      <c r="B1725">
        <v>0</v>
      </c>
      <c r="C1725">
        <v>210</v>
      </c>
      <c r="D1725">
        <v>109</v>
      </c>
      <c r="I1725" s="26"/>
      <c r="J1725" s="26"/>
      <c r="K1725" s="26"/>
      <c r="L1725" s="26"/>
    </row>
    <row r="1726" spans="1:12" x14ac:dyDescent="0.25">
      <c r="A1726">
        <v>41</v>
      </c>
      <c r="B1726">
        <v>0</v>
      </c>
      <c r="C1726">
        <v>211</v>
      </c>
      <c r="D1726">
        <v>5</v>
      </c>
      <c r="I1726" s="26"/>
      <c r="J1726" s="26"/>
      <c r="K1726" s="26"/>
      <c r="L1726" s="26"/>
    </row>
    <row r="1727" spans="1:12" x14ac:dyDescent="0.25">
      <c r="A1727">
        <v>41</v>
      </c>
      <c r="B1727">
        <v>0</v>
      </c>
      <c r="C1727">
        <v>212</v>
      </c>
      <c r="D1727">
        <v>1</v>
      </c>
      <c r="I1727" s="26"/>
      <c r="J1727" s="26"/>
      <c r="K1727" s="26"/>
      <c r="L1727" s="26"/>
    </row>
    <row r="1728" spans="1:12" x14ac:dyDescent="0.25">
      <c r="A1728">
        <v>41</v>
      </c>
      <c r="B1728">
        <v>0</v>
      </c>
      <c r="C1728">
        <v>213</v>
      </c>
      <c r="D1728">
        <v>49</v>
      </c>
      <c r="I1728" s="26"/>
      <c r="J1728" s="26"/>
      <c r="K1728" s="26"/>
      <c r="L1728" s="26"/>
    </row>
    <row r="1729" spans="1:12" x14ac:dyDescent="0.25">
      <c r="A1729">
        <v>41</v>
      </c>
      <c r="B1729">
        <v>0</v>
      </c>
      <c r="C1729">
        <v>214</v>
      </c>
      <c r="D1729">
        <v>7</v>
      </c>
      <c r="I1729" s="26"/>
      <c r="J1729" s="26"/>
      <c r="K1729" s="26"/>
      <c r="L1729" s="26"/>
    </row>
    <row r="1730" spans="1:12" x14ac:dyDescent="0.25">
      <c r="A1730">
        <v>41</v>
      </c>
      <c r="B1730">
        <v>0</v>
      </c>
      <c r="C1730">
        <v>215</v>
      </c>
      <c r="D1730">
        <v>3</v>
      </c>
      <c r="I1730" s="26"/>
      <c r="J1730" s="26"/>
      <c r="K1730" s="26"/>
      <c r="L1730" s="26"/>
    </row>
    <row r="1731" spans="1:12" x14ac:dyDescent="0.25">
      <c r="A1731">
        <v>41</v>
      </c>
      <c r="B1731">
        <v>0</v>
      </c>
      <c r="C1731">
        <v>216</v>
      </c>
      <c r="D1731">
        <v>70</v>
      </c>
      <c r="I1731" s="26"/>
      <c r="J1731" s="26"/>
      <c r="K1731" s="26"/>
      <c r="L1731" s="26"/>
    </row>
    <row r="1732" spans="1:12" x14ac:dyDescent="0.25">
      <c r="A1732">
        <v>41</v>
      </c>
      <c r="B1732">
        <v>0</v>
      </c>
      <c r="C1732">
        <v>218</v>
      </c>
      <c r="D1732">
        <v>59</v>
      </c>
      <c r="I1732" s="26"/>
      <c r="J1732" s="26"/>
      <c r="K1732" s="26"/>
      <c r="L1732" s="26"/>
    </row>
    <row r="1733" spans="1:12" x14ac:dyDescent="0.25">
      <c r="A1733">
        <v>41</v>
      </c>
      <c r="B1733">
        <v>0</v>
      </c>
      <c r="C1733">
        <v>220</v>
      </c>
      <c r="D1733">
        <v>32</v>
      </c>
      <c r="I1733" s="26"/>
      <c r="J1733" s="26"/>
      <c r="K1733" s="26"/>
      <c r="L1733" s="26"/>
    </row>
    <row r="1734" spans="1:12" x14ac:dyDescent="0.25">
      <c r="A1734">
        <v>41</v>
      </c>
      <c r="B1734">
        <v>0</v>
      </c>
      <c r="C1734">
        <v>221</v>
      </c>
      <c r="D1734">
        <v>1</v>
      </c>
      <c r="I1734" s="26"/>
      <c r="J1734" s="26"/>
      <c r="K1734" s="26"/>
      <c r="L1734" s="26"/>
    </row>
    <row r="1735" spans="1:12" x14ac:dyDescent="0.25">
      <c r="A1735">
        <v>41</v>
      </c>
      <c r="B1735">
        <v>0</v>
      </c>
      <c r="C1735">
        <v>222</v>
      </c>
      <c r="D1735">
        <v>20</v>
      </c>
      <c r="I1735" s="26"/>
      <c r="J1735" s="26"/>
      <c r="K1735" s="26"/>
      <c r="L1735" s="26"/>
    </row>
    <row r="1736" spans="1:12" x14ac:dyDescent="0.25">
      <c r="A1736">
        <v>41</v>
      </c>
      <c r="B1736">
        <v>0</v>
      </c>
      <c r="C1736">
        <v>224</v>
      </c>
      <c r="D1736">
        <v>8</v>
      </c>
      <c r="I1736" s="26"/>
      <c r="J1736" s="26"/>
      <c r="K1736" s="26"/>
      <c r="L1736" s="26"/>
    </row>
    <row r="1737" spans="1:12" x14ac:dyDescent="0.25">
      <c r="A1737">
        <v>41</v>
      </c>
      <c r="B1737">
        <v>0</v>
      </c>
      <c r="C1737">
        <v>225</v>
      </c>
      <c r="D1737">
        <v>1</v>
      </c>
      <c r="I1737" s="26"/>
      <c r="J1737" s="26"/>
      <c r="K1737" s="26"/>
      <c r="L1737" s="26"/>
    </row>
    <row r="1738" spans="1:12" x14ac:dyDescent="0.25">
      <c r="A1738">
        <v>41</v>
      </c>
      <c r="B1738">
        <v>0</v>
      </c>
      <c r="C1738">
        <v>226</v>
      </c>
      <c r="D1738">
        <v>10</v>
      </c>
      <c r="I1738" s="26"/>
      <c r="J1738" s="26"/>
      <c r="K1738" s="26"/>
      <c r="L1738" s="26"/>
    </row>
    <row r="1739" spans="1:12" x14ac:dyDescent="0.25">
      <c r="A1739">
        <v>41</v>
      </c>
      <c r="B1739">
        <v>0</v>
      </c>
      <c r="C1739">
        <v>228</v>
      </c>
      <c r="D1739">
        <v>6</v>
      </c>
      <c r="I1739" s="26"/>
      <c r="J1739" s="26"/>
      <c r="K1739" s="26"/>
      <c r="L1739" s="26"/>
    </row>
    <row r="1740" spans="1:12" x14ac:dyDescent="0.25">
      <c r="A1740">
        <v>41</v>
      </c>
      <c r="B1740">
        <v>0</v>
      </c>
      <c r="C1740">
        <v>229</v>
      </c>
      <c r="D1740">
        <v>1</v>
      </c>
      <c r="I1740" s="26"/>
      <c r="J1740" s="26"/>
      <c r="K1740" s="26"/>
      <c r="L1740" s="26"/>
    </row>
    <row r="1741" spans="1:12" x14ac:dyDescent="0.25">
      <c r="A1741">
        <v>41</v>
      </c>
      <c r="B1741">
        <v>0</v>
      </c>
      <c r="C1741">
        <v>230</v>
      </c>
      <c r="D1741">
        <v>4</v>
      </c>
      <c r="I1741" s="26"/>
      <c r="J1741" s="26"/>
      <c r="K1741" s="26"/>
      <c r="L1741" s="26"/>
    </row>
    <row r="1742" spans="1:12" x14ac:dyDescent="0.25">
      <c r="A1742">
        <v>41</v>
      </c>
      <c r="B1742">
        <v>0</v>
      </c>
      <c r="C1742">
        <v>232</v>
      </c>
      <c r="D1742">
        <v>2</v>
      </c>
      <c r="I1742" s="26"/>
      <c r="J1742" s="26"/>
      <c r="K1742" s="26"/>
      <c r="L1742" s="26"/>
    </row>
    <row r="1743" spans="1:12" x14ac:dyDescent="0.25">
      <c r="A1743">
        <v>41</v>
      </c>
      <c r="B1743">
        <v>0</v>
      </c>
      <c r="C1743">
        <v>234</v>
      </c>
      <c r="D1743">
        <v>1</v>
      </c>
      <c r="I1743" s="26"/>
      <c r="J1743" s="26"/>
      <c r="K1743" s="26"/>
      <c r="L1743" s="26"/>
    </row>
    <row r="1744" spans="1:12" x14ac:dyDescent="0.25">
      <c r="A1744">
        <v>41</v>
      </c>
      <c r="B1744">
        <v>0</v>
      </c>
      <c r="C1744">
        <v>236</v>
      </c>
      <c r="D1744">
        <v>2</v>
      </c>
      <c r="I1744" s="26"/>
      <c r="J1744" s="26"/>
      <c r="K1744" s="26"/>
      <c r="L1744" s="26"/>
    </row>
    <row r="1745" spans="1:12" x14ac:dyDescent="0.25">
      <c r="A1745">
        <v>41</v>
      </c>
      <c r="B1745">
        <v>0</v>
      </c>
      <c r="C1745">
        <v>240</v>
      </c>
      <c r="D1745">
        <v>3</v>
      </c>
      <c r="I1745" s="26"/>
      <c r="J1745" s="26"/>
      <c r="K1745" s="26"/>
      <c r="L1745" s="26"/>
    </row>
    <row r="1746" spans="1:12" x14ac:dyDescent="0.25">
      <c r="A1746">
        <v>41</v>
      </c>
      <c r="B1746">
        <v>0</v>
      </c>
      <c r="C1746">
        <v>242</v>
      </c>
      <c r="D1746">
        <v>4</v>
      </c>
      <c r="I1746" s="26"/>
      <c r="J1746" s="26"/>
      <c r="K1746" s="26"/>
      <c r="L1746" s="26"/>
    </row>
    <row r="1747" spans="1:12" x14ac:dyDescent="0.25">
      <c r="A1747">
        <v>41</v>
      </c>
      <c r="B1747">
        <v>0</v>
      </c>
      <c r="C1747">
        <v>244</v>
      </c>
      <c r="D1747">
        <v>49</v>
      </c>
      <c r="I1747" s="26"/>
      <c r="J1747" s="26"/>
      <c r="K1747" s="26"/>
      <c r="L1747" s="26"/>
    </row>
    <row r="1748" spans="1:12" x14ac:dyDescent="0.25">
      <c r="A1748">
        <v>41</v>
      </c>
      <c r="B1748">
        <v>0</v>
      </c>
      <c r="C1748">
        <v>245</v>
      </c>
      <c r="D1748">
        <v>1</v>
      </c>
      <c r="I1748" s="26"/>
      <c r="J1748" s="26"/>
      <c r="K1748" s="26"/>
      <c r="L1748" s="26"/>
    </row>
    <row r="1749" spans="1:12" x14ac:dyDescent="0.25">
      <c r="A1749">
        <v>41</v>
      </c>
      <c r="B1749">
        <v>0</v>
      </c>
      <c r="C1749">
        <v>246</v>
      </c>
      <c r="D1749">
        <v>1</v>
      </c>
      <c r="I1749" s="26"/>
      <c r="J1749" s="26"/>
      <c r="K1749" s="26"/>
      <c r="L1749" s="26"/>
    </row>
    <row r="1750" spans="1:12" x14ac:dyDescent="0.25">
      <c r="A1750">
        <v>41</v>
      </c>
      <c r="B1750">
        <v>0</v>
      </c>
      <c r="C1750">
        <v>247</v>
      </c>
      <c r="D1750">
        <v>18</v>
      </c>
      <c r="I1750" s="26"/>
      <c r="J1750" s="26"/>
      <c r="K1750" s="26"/>
      <c r="L1750" s="26"/>
    </row>
    <row r="1751" spans="1:12" x14ac:dyDescent="0.25">
      <c r="A1751">
        <v>41</v>
      </c>
      <c r="B1751">
        <v>0</v>
      </c>
      <c r="C1751">
        <v>249</v>
      </c>
      <c r="D1751">
        <v>2</v>
      </c>
      <c r="I1751" s="26"/>
      <c r="J1751" s="26"/>
      <c r="K1751" s="26"/>
      <c r="L1751" s="26"/>
    </row>
    <row r="1752" spans="1:12" x14ac:dyDescent="0.25">
      <c r="A1752">
        <v>41</v>
      </c>
      <c r="B1752">
        <v>0</v>
      </c>
      <c r="C1752">
        <v>250</v>
      </c>
      <c r="D1752">
        <v>18</v>
      </c>
      <c r="I1752" s="26"/>
      <c r="J1752" s="26"/>
      <c r="K1752" s="26"/>
      <c r="L1752" s="26"/>
    </row>
    <row r="1753" spans="1:12" x14ac:dyDescent="0.25">
      <c r="A1753">
        <v>41</v>
      </c>
      <c r="B1753">
        <v>0</v>
      </c>
      <c r="C1753">
        <v>251</v>
      </c>
      <c r="D1753">
        <v>1</v>
      </c>
      <c r="I1753" s="26"/>
      <c r="J1753" s="26"/>
      <c r="K1753" s="26"/>
      <c r="L1753" s="26"/>
    </row>
    <row r="1754" spans="1:12" x14ac:dyDescent="0.25">
      <c r="A1754">
        <v>41</v>
      </c>
      <c r="B1754">
        <v>0</v>
      </c>
      <c r="C1754">
        <v>252</v>
      </c>
      <c r="D1754">
        <v>16</v>
      </c>
      <c r="I1754" s="26"/>
      <c r="J1754" s="26"/>
      <c r="K1754" s="26"/>
      <c r="L1754" s="26"/>
    </row>
    <row r="1755" spans="1:12" x14ac:dyDescent="0.25">
      <c r="A1755">
        <v>41</v>
      </c>
      <c r="B1755">
        <v>0</v>
      </c>
      <c r="C1755">
        <v>253</v>
      </c>
      <c r="D1755">
        <v>2</v>
      </c>
      <c r="I1755" s="26"/>
      <c r="J1755" s="26"/>
      <c r="K1755" s="26"/>
      <c r="L1755" s="26"/>
    </row>
    <row r="1756" spans="1:12" x14ac:dyDescent="0.25">
      <c r="A1756">
        <v>41</v>
      </c>
      <c r="B1756">
        <v>0</v>
      </c>
      <c r="C1756">
        <v>254</v>
      </c>
      <c r="D1756">
        <v>9</v>
      </c>
      <c r="I1756" s="26"/>
      <c r="J1756" s="26"/>
      <c r="K1756" s="26"/>
      <c r="L1756" s="26"/>
    </row>
    <row r="1757" spans="1:12" x14ac:dyDescent="0.25">
      <c r="A1757">
        <v>41</v>
      </c>
      <c r="B1757">
        <v>0</v>
      </c>
      <c r="C1757">
        <v>256</v>
      </c>
      <c r="D1757">
        <v>1</v>
      </c>
      <c r="I1757" s="26"/>
      <c r="J1757" s="26"/>
      <c r="K1757" s="26"/>
      <c r="L1757" s="26"/>
    </row>
    <row r="1758" spans="1:12" x14ac:dyDescent="0.25">
      <c r="A1758">
        <v>41</v>
      </c>
      <c r="B1758">
        <v>0</v>
      </c>
      <c r="C1758">
        <v>257</v>
      </c>
      <c r="D1758">
        <v>1</v>
      </c>
      <c r="I1758" s="26"/>
      <c r="J1758" s="26"/>
      <c r="K1758" s="26"/>
      <c r="L1758" s="26"/>
    </row>
    <row r="1759" spans="1:12" x14ac:dyDescent="0.25">
      <c r="A1759">
        <v>41</v>
      </c>
      <c r="B1759">
        <v>0</v>
      </c>
      <c r="C1759">
        <v>258</v>
      </c>
      <c r="D1759">
        <v>6</v>
      </c>
      <c r="I1759" s="26"/>
      <c r="J1759" s="26"/>
      <c r="K1759" s="26"/>
      <c r="L1759" s="26"/>
    </row>
    <row r="1760" spans="1:12" x14ac:dyDescent="0.25">
      <c r="A1760">
        <v>41</v>
      </c>
      <c r="B1760">
        <v>0</v>
      </c>
      <c r="C1760">
        <v>260</v>
      </c>
      <c r="D1760">
        <v>2</v>
      </c>
      <c r="I1760" s="26"/>
      <c r="J1760" s="26"/>
      <c r="K1760" s="26"/>
      <c r="L1760" s="26"/>
    </row>
    <row r="1761" spans="1:12" x14ac:dyDescent="0.25">
      <c r="A1761">
        <v>41</v>
      </c>
      <c r="B1761">
        <v>0</v>
      </c>
      <c r="C1761">
        <v>262</v>
      </c>
      <c r="D1761">
        <v>2</v>
      </c>
      <c r="I1761" s="26"/>
      <c r="J1761" s="26"/>
      <c r="K1761" s="26"/>
      <c r="L1761" s="26"/>
    </row>
    <row r="1762" spans="1:12" x14ac:dyDescent="0.25">
      <c r="A1762">
        <v>41</v>
      </c>
      <c r="B1762">
        <v>0</v>
      </c>
      <c r="C1762">
        <v>267</v>
      </c>
      <c r="D1762">
        <v>2</v>
      </c>
      <c r="I1762" s="26"/>
      <c r="J1762" s="26"/>
      <c r="K1762" s="26"/>
      <c r="L1762" s="26"/>
    </row>
    <row r="1763" spans="1:12" x14ac:dyDescent="0.25">
      <c r="A1763">
        <v>41</v>
      </c>
      <c r="B1763">
        <v>0</v>
      </c>
      <c r="C1763">
        <v>268</v>
      </c>
      <c r="D1763">
        <v>1</v>
      </c>
      <c r="I1763" s="26"/>
      <c r="J1763" s="26"/>
      <c r="K1763" s="26"/>
      <c r="L1763" s="26"/>
    </row>
    <row r="1764" spans="1:12" x14ac:dyDescent="0.25">
      <c r="A1764">
        <v>41</v>
      </c>
      <c r="B1764">
        <v>0</v>
      </c>
      <c r="C1764">
        <v>273</v>
      </c>
      <c r="D1764">
        <v>1</v>
      </c>
      <c r="I1764" s="26"/>
      <c r="J1764" s="26"/>
      <c r="K1764" s="26"/>
      <c r="L1764" s="26"/>
    </row>
    <row r="1765" spans="1:12" x14ac:dyDescent="0.25">
      <c r="A1765">
        <v>41</v>
      </c>
      <c r="B1765">
        <v>0</v>
      </c>
      <c r="C1765">
        <v>274</v>
      </c>
      <c r="D1765">
        <v>2</v>
      </c>
      <c r="I1765" s="26"/>
      <c r="J1765" s="26"/>
      <c r="K1765" s="26"/>
      <c r="L1765" s="26"/>
    </row>
    <row r="1766" spans="1:12" x14ac:dyDescent="0.25">
      <c r="A1766">
        <v>41</v>
      </c>
      <c r="B1766">
        <v>0</v>
      </c>
      <c r="C1766">
        <v>276</v>
      </c>
      <c r="D1766">
        <v>1</v>
      </c>
      <c r="I1766" s="26"/>
      <c r="J1766" s="26"/>
      <c r="K1766" s="26"/>
      <c r="L1766" s="26"/>
    </row>
    <row r="1767" spans="1:12" x14ac:dyDescent="0.25">
      <c r="A1767">
        <v>41</v>
      </c>
      <c r="B1767">
        <v>0</v>
      </c>
      <c r="C1767">
        <v>279</v>
      </c>
      <c r="D1767">
        <v>1</v>
      </c>
      <c r="I1767" s="26"/>
      <c r="J1767" s="26"/>
      <c r="K1767" s="26"/>
      <c r="L1767" s="26"/>
    </row>
    <row r="1768" spans="1:12" x14ac:dyDescent="0.25">
      <c r="A1768">
        <v>41</v>
      </c>
      <c r="B1768">
        <v>0</v>
      </c>
      <c r="C1768">
        <v>280</v>
      </c>
      <c r="D1768">
        <v>11</v>
      </c>
      <c r="I1768" s="26"/>
      <c r="J1768" s="26"/>
      <c r="K1768" s="26"/>
      <c r="L1768" s="26"/>
    </row>
    <row r="1769" spans="1:12" x14ac:dyDescent="0.25">
      <c r="A1769">
        <v>41</v>
      </c>
      <c r="B1769">
        <v>0</v>
      </c>
      <c r="C1769">
        <v>282</v>
      </c>
      <c r="D1769">
        <v>1</v>
      </c>
      <c r="I1769" s="26"/>
      <c r="J1769" s="26"/>
      <c r="K1769" s="26"/>
      <c r="L1769" s="26"/>
    </row>
    <row r="1770" spans="1:12" x14ac:dyDescent="0.25">
      <c r="A1770">
        <v>41</v>
      </c>
      <c r="B1770">
        <v>0</v>
      </c>
      <c r="C1770">
        <v>283</v>
      </c>
      <c r="D1770">
        <v>4</v>
      </c>
      <c r="I1770" s="26"/>
      <c r="J1770" s="26"/>
      <c r="K1770" s="26"/>
      <c r="L1770" s="26"/>
    </row>
    <row r="1771" spans="1:12" x14ac:dyDescent="0.25">
      <c r="A1771">
        <v>41</v>
      </c>
      <c r="B1771">
        <v>0</v>
      </c>
      <c r="C1771">
        <v>284</v>
      </c>
      <c r="D1771">
        <v>1</v>
      </c>
      <c r="I1771" s="26"/>
      <c r="J1771" s="26"/>
      <c r="K1771" s="26"/>
      <c r="L1771" s="26"/>
    </row>
    <row r="1772" spans="1:12" x14ac:dyDescent="0.25">
      <c r="A1772">
        <v>41</v>
      </c>
      <c r="B1772">
        <v>0</v>
      </c>
      <c r="C1772">
        <v>286</v>
      </c>
      <c r="D1772">
        <v>3</v>
      </c>
      <c r="I1772" s="26"/>
      <c r="J1772" s="26"/>
      <c r="K1772" s="26"/>
      <c r="L1772" s="26"/>
    </row>
    <row r="1773" spans="1:12" x14ac:dyDescent="0.25">
      <c r="A1773">
        <v>41</v>
      </c>
      <c r="B1773">
        <v>0</v>
      </c>
      <c r="C1773">
        <v>288</v>
      </c>
      <c r="D1773">
        <v>1</v>
      </c>
      <c r="I1773" s="26"/>
      <c r="J1773" s="26"/>
      <c r="K1773" s="26"/>
      <c r="L1773" s="26"/>
    </row>
    <row r="1774" spans="1:12" x14ac:dyDescent="0.25">
      <c r="A1774">
        <v>41</v>
      </c>
      <c r="B1774">
        <v>0</v>
      </c>
      <c r="C1774">
        <v>290</v>
      </c>
      <c r="D1774">
        <v>3</v>
      </c>
      <c r="I1774" s="26"/>
      <c r="J1774" s="26"/>
      <c r="K1774" s="26"/>
      <c r="L1774" s="26"/>
    </row>
    <row r="1775" spans="1:12" x14ac:dyDescent="0.25">
      <c r="A1775">
        <v>41</v>
      </c>
      <c r="B1775">
        <v>0</v>
      </c>
      <c r="C1775">
        <v>291</v>
      </c>
      <c r="D1775">
        <v>1</v>
      </c>
      <c r="I1775" s="26"/>
      <c r="J1775" s="26"/>
      <c r="K1775" s="26"/>
      <c r="L1775" s="26"/>
    </row>
    <row r="1776" spans="1:12" x14ac:dyDescent="0.25">
      <c r="A1776">
        <v>41</v>
      </c>
      <c r="B1776">
        <v>0</v>
      </c>
      <c r="C1776">
        <v>292</v>
      </c>
      <c r="D1776">
        <v>1</v>
      </c>
      <c r="I1776" s="26"/>
      <c r="J1776" s="26"/>
      <c r="K1776" s="26"/>
      <c r="L1776" s="26"/>
    </row>
    <row r="1777" spans="1:12" x14ac:dyDescent="0.25">
      <c r="A1777">
        <v>41</v>
      </c>
      <c r="B1777">
        <v>0</v>
      </c>
      <c r="C1777">
        <v>294</v>
      </c>
      <c r="D1777">
        <v>1</v>
      </c>
      <c r="I1777" s="26"/>
      <c r="J1777" s="26"/>
      <c r="K1777" s="26"/>
      <c r="L1777" s="26"/>
    </row>
    <row r="1778" spans="1:12" x14ac:dyDescent="0.25">
      <c r="A1778">
        <v>41</v>
      </c>
      <c r="B1778">
        <v>0</v>
      </c>
      <c r="C1778">
        <v>296</v>
      </c>
      <c r="D1778">
        <v>3</v>
      </c>
      <c r="I1778" s="26"/>
      <c r="J1778" s="26"/>
      <c r="K1778" s="26"/>
      <c r="L1778" s="26"/>
    </row>
    <row r="1779" spans="1:12" x14ac:dyDescent="0.25">
      <c r="A1779">
        <v>41</v>
      </c>
      <c r="B1779">
        <v>0</v>
      </c>
      <c r="C1779">
        <v>297</v>
      </c>
      <c r="D1779">
        <v>1</v>
      </c>
      <c r="I1779" s="26"/>
      <c r="J1779" s="26"/>
      <c r="K1779" s="26"/>
      <c r="L1779" s="26"/>
    </row>
    <row r="1780" spans="1:12" x14ac:dyDescent="0.25">
      <c r="A1780">
        <v>41</v>
      </c>
      <c r="B1780">
        <v>0</v>
      </c>
      <c r="C1780">
        <v>299</v>
      </c>
      <c r="D1780">
        <v>1</v>
      </c>
      <c r="I1780" s="26"/>
      <c r="J1780" s="26"/>
      <c r="K1780" s="26"/>
      <c r="L1780" s="26"/>
    </row>
    <row r="1781" spans="1:12" x14ac:dyDescent="0.25">
      <c r="A1781">
        <v>41</v>
      </c>
      <c r="B1781">
        <v>0</v>
      </c>
      <c r="C1781">
        <v>305</v>
      </c>
      <c r="D1781">
        <v>1</v>
      </c>
      <c r="I1781" s="26"/>
      <c r="J1781" s="26"/>
      <c r="K1781" s="26"/>
      <c r="L1781" s="26"/>
    </row>
    <row r="1782" spans="1:12" x14ac:dyDescent="0.25">
      <c r="A1782">
        <v>41</v>
      </c>
      <c r="B1782">
        <v>0</v>
      </c>
      <c r="C1782">
        <v>308</v>
      </c>
      <c r="D1782">
        <v>5</v>
      </c>
      <c r="I1782" s="26"/>
      <c r="J1782" s="26"/>
      <c r="K1782" s="26"/>
      <c r="L1782" s="26"/>
    </row>
    <row r="1783" spans="1:12" x14ac:dyDescent="0.25">
      <c r="A1783">
        <v>41</v>
      </c>
      <c r="B1783">
        <v>0</v>
      </c>
      <c r="C1783">
        <v>309</v>
      </c>
      <c r="D1783">
        <v>1</v>
      </c>
      <c r="I1783" s="26"/>
      <c r="J1783" s="26"/>
      <c r="K1783" s="26"/>
      <c r="L1783" s="26"/>
    </row>
    <row r="1784" spans="1:12" x14ac:dyDescent="0.25">
      <c r="A1784">
        <v>41</v>
      </c>
      <c r="B1784">
        <v>0</v>
      </c>
      <c r="C1784">
        <v>311</v>
      </c>
      <c r="D1784">
        <v>1</v>
      </c>
      <c r="I1784" s="26"/>
      <c r="J1784" s="26"/>
      <c r="K1784" s="26"/>
      <c r="L1784" s="26"/>
    </row>
    <row r="1785" spans="1:12" x14ac:dyDescent="0.25">
      <c r="A1785">
        <v>41</v>
      </c>
      <c r="B1785">
        <v>0</v>
      </c>
      <c r="C1785">
        <v>316</v>
      </c>
      <c r="D1785">
        <v>3</v>
      </c>
      <c r="I1785" s="26"/>
      <c r="J1785" s="26"/>
      <c r="K1785" s="26"/>
      <c r="L1785" s="26"/>
    </row>
    <row r="1786" spans="1:12" x14ac:dyDescent="0.25">
      <c r="A1786">
        <v>41</v>
      </c>
      <c r="B1786">
        <v>0</v>
      </c>
      <c r="C1786">
        <v>319</v>
      </c>
      <c r="D1786">
        <v>2</v>
      </c>
      <c r="I1786" s="26"/>
      <c r="J1786" s="26"/>
      <c r="K1786" s="26"/>
      <c r="L1786" s="26"/>
    </row>
    <row r="1787" spans="1:12" x14ac:dyDescent="0.25">
      <c r="A1787">
        <v>41</v>
      </c>
      <c r="B1787">
        <v>0</v>
      </c>
      <c r="C1787">
        <v>320</v>
      </c>
      <c r="D1787">
        <v>1</v>
      </c>
      <c r="I1787" s="26"/>
      <c r="J1787" s="26"/>
      <c r="K1787" s="26"/>
      <c r="L1787" s="26"/>
    </row>
    <row r="1788" spans="1:12" x14ac:dyDescent="0.25">
      <c r="A1788">
        <v>41</v>
      </c>
      <c r="B1788">
        <v>0</v>
      </c>
      <c r="C1788">
        <v>330</v>
      </c>
      <c r="D1788">
        <v>1</v>
      </c>
      <c r="I1788" s="26"/>
      <c r="J1788" s="26"/>
      <c r="K1788" s="26"/>
      <c r="L1788" s="26"/>
    </row>
    <row r="1789" spans="1:12" x14ac:dyDescent="0.25">
      <c r="A1789">
        <v>41</v>
      </c>
      <c r="B1789">
        <v>0</v>
      </c>
      <c r="C1789">
        <v>337</v>
      </c>
      <c r="D1789">
        <v>1</v>
      </c>
      <c r="I1789" s="26"/>
      <c r="J1789" s="26"/>
      <c r="K1789" s="26"/>
      <c r="L1789" s="26"/>
    </row>
    <row r="1790" spans="1:12" x14ac:dyDescent="0.25">
      <c r="A1790">
        <v>41</v>
      </c>
      <c r="B1790">
        <v>0</v>
      </c>
      <c r="C1790">
        <v>350</v>
      </c>
      <c r="D1790">
        <v>2</v>
      </c>
      <c r="I1790" s="26"/>
      <c r="J1790" s="26"/>
      <c r="K1790" s="26"/>
      <c r="L1790" s="26"/>
    </row>
    <row r="1791" spans="1:12" x14ac:dyDescent="0.25">
      <c r="A1791">
        <v>41</v>
      </c>
      <c r="B1791">
        <v>0</v>
      </c>
      <c r="C1791">
        <v>353</v>
      </c>
      <c r="D1791">
        <v>1</v>
      </c>
      <c r="I1791" s="26"/>
      <c r="J1791" s="26"/>
      <c r="K1791" s="26"/>
      <c r="L1791" s="26"/>
    </row>
    <row r="1792" spans="1:12" x14ac:dyDescent="0.25">
      <c r="A1792">
        <v>41</v>
      </c>
      <c r="B1792">
        <v>0</v>
      </c>
      <c r="C1792">
        <v>367</v>
      </c>
      <c r="D1792">
        <v>1</v>
      </c>
      <c r="I1792" s="26"/>
      <c r="J1792" s="26"/>
      <c r="K1792" s="26"/>
      <c r="L1792" s="26"/>
    </row>
    <row r="1793" spans="1:12" x14ac:dyDescent="0.25">
      <c r="A1793">
        <v>41</v>
      </c>
      <c r="B1793">
        <v>1</v>
      </c>
      <c r="C1793">
        <v>1</v>
      </c>
      <c r="D1793">
        <v>2</v>
      </c>
      <c r="I1793" s="26"/>
      <c r="J1793" s="26"/>
      <c r="K1793" s="26"/>
      <c r="L1793" s="26"/>
    </row>
    <row r="1794" spans="1:12" x14ac:dyDescent="0.25">
      <c r="A1794">
        <v>41</v>
      </c>
      <c r="B1794">
        <v>1</v>
      </c>
      <c r="C1794">
        <v>3</v>
      </c>
      <c r="D1794">
        <v>1</v>
      </c>
      <c r="I1794" s="26"/>
      <c r="J1794" s="26"/>
      <c r="K1794" s="26"/>
      <c r="L1794" s="26"/>
    </row>
    <row r="1795" spans="1:12" x14ac:dyDescent="0.25">
      <c r="A1795">
        <v>41</v>
      </c>
      <c r="B1795">
        <v>1</v>
      </c>
      <c r="C1795">
        <v>5</v>
      </c>
      <c r="D1795">
        <v>1</v>
      </c>
      <c r="I1795" s="26"/>
      <c r="J1795" s="26"/>
      <c r="K1795" s="26"/>
      <c r="L1795" s="26"/>
    </row>
    <row r="1796" spans="1:12" x14ac:dyDescent="0.25">
      <c r="A1796">
        <v>41</v>
      </c>
      <c r="B1796">
        <v>1</v>
      </c>
      <c r="C1796">
        <v>6</v>
      </c>
      <c r="D1796">
        <v>16</v>
      </c>
      <c r="I1796" s="26"/>
      <c r="J1796" s="26"/>
      <c r="K1796" s="26"/>
      <c r="L1796" s="26"/>
    </row>
    <row r="1797" spans="1:12" x14ac:dyDescent="0.25">
      <c r="A1797">
        <v>41</v>
      </c>
      <c r="B1797">
        <v>1</v>
      </c>
      <c r="C1797">
        <v>8</v>
      </c>
      <c r="D1797">
        <v>2</v>
      </c>
      <c r="I1797" s="26"/>
      <c r="J1797" s="26"/>
      <c r="K1797" s="26"/>
      <c r="L1797" s="26"/>
    </row>
    <row r="1798" spans="1:12" x14ac:dyDescent="0.25">
      <c r="A1798">
        <v>41</v>
      </c>
      <c r="B1798">
        <v>1</v>
      </c>
      <c r="C1798">
        <v>9</v>
      </c>
      <c r="D1798">
        <v>1</v>
      </c>
      <c r="I1798" s="26"/>
      <c r="J1798" s="26"/>
      <c r="K1798" s="26"/>
      <c r="L1798" s="26"/>
    </row>
    <row r="1799" spans="1:12" x14ac:dyDescent="0.25">
      <c r="A1799">
        <v>41</v>
      </c>
      <c r="B1799">
        <v>1</v>
      </c>
      <c r="C1799">
        <v>10</v>
      </c>
      <c r="D1799">
        <v>2</v>
      </c>
      <c r="I1799" s="26"/>
      <c r="J1799" s="26"/>
      <c r="K1799" s="26"/>
      <c r="L1799" s="26"/>
    </row>
    <row r="1800" spans="1:12" x14ac:dyDescent="0.25">
      <c r="A1800">
        <v>41</v>
      </c>
      <c r="B1800">
        <v>1</v>
      </c>
      <c r="C1800">
        <v>12</v>
      </c>
      <c r="D1800">
        <v>1</v>
      </c>
      <c r="I1800" s="26"/>
      <c r="J1800" s="26"/>
      <c r="K1800" s="26"/>
      <c r="L1800" s="26"/>
    </row>
    <row r="1801" spans="1:12" x14ac:dyDescent="0.25">
      <c r="A1801">
        <v>41</v>
      </c>
      <c r="B1801">
        <v>1</v>
      </c>
      <c r="C1801">
        <v>16</v>
      </c>
      <c r="D1801">
        <v>1</v>
      </c>
      <c r="I1801" s="26"/>
      <c r="J1801" s="26"/>
      <c r="K1801" s="26"/>
      <c r="L1801" s="26"/>
    </row>
    <row r="1802" spans="1:12" x14ac:dyDescent="0.25">
      <c r="A1802">
        <v>41</v>
      </c>
      <c r="B1802">
        <v>1</v>
      </c>
      <c r="C1802">
        <v>18</v>
      </c>
      <c r="D1802">
        <v>1</v>
      </c>
      <c r="I1802" s="26"/>
      <c r="J1802" s="26"/>
      <c r="K1802" s="26"/>
      <c r="L1802" s="26"/>
    </row>
    <row r="1803" spans="1:12" x14ac:dyDescent="0.25">
      <c r="A1803">
        <v>41</v>
      </c>
      <c r="B1803">
        <v>1</v>
      </c>
      <c r="C1803">
        <v>20</v>
      </c>
      <c r="D1803">
        <v>1</v>
      </c>
      <c r="I1803" s="26"/>
      <c r="J1803" s="26"/>
      <c r="K1803" s="26"/>
      <c r="L1803" s="26"/>
    </row>
    <row r="1804" spans="1:12" x14ac:dyDescent="0.25">
      <c r="A1804">
        <v>41</v>
      </c>
      <c r="B1804">
        <v>1</v>
      </c>
      <c r="C1804">
        <v>22</v>
      </c>
      <c r="D1804">
        <v>2</v>
      </c>
      <c r="I1804" s="26"/>
      <c r="J1804" s="26"/>
      <c r="K1804" s="26"/>
      <c r="L1804" s="26"/>
    </row>
    <row r="1805" spans="1:12" x14ac:dyDescent="0.25">
      <c r="A1805">
        <v>41</v>
      </c>
      <c r="B1805">
        <v>1</v>
      </c>
      <c r="C1805">
        <v>24</v>
      </c>
      <c r="D1805">
        <v>1</v>
      </c>
      <c r="I1805" s="26"/>
      <c r="J1805" s="26"/>
      <c r="K1805" s="26"/>
      <c r="L1805" s="26"/>
    </row>
    <row r="1806" spans="1:12" x14ac:dyDescent="0.25">
      <c r="A1806">
        <v>41</v>
      </c>
      <c r="B1806">
        <v>1</v>
      </c>
      <c r="C1806">
        <v>40</v>
      </c>
      <c r="D1806">
        <v>1</v>
      </c>
      <c r="I1806" s="26"/>
      <c r="J1806" s="26"/>
      <c r="K1806" s="26"/>
      <c r="L1806" s="26"/>
    </row>
    <row r="1807" spans="1:12" x14ac:dyDescent="0.25">
      <c r="A1807">
        <v>41</v>
      </c>
      <c r="B1807">
        <v>1</v>
      </c>
      <c r="C1807">
        <v>42</v>
      </c>
      <c r="D1807">
        <v>118</v>
      </c>
      <c r="I1807" s="26"/>
      <c r="J1807" s="26"/>
      <c r="K1807" s="26"/>
      <c r="L1807" s="26"/>
    </row>
    <row r="1808" spans="1:12" x14ac:dyDescent="0.25">
      <c r="A1808">
        <v>41</v>
      </c>
      <c r="B1808">
        <v>1</v>
      </c>
      <c r="C1808">
        <v>52</v>
      </c>
      <c r="D1808">
        <v>1</v>
      </c>
      <c r="I1808" s="26"/>
      <c r="J1808" s="26"/>
      <c r="K1808" s="26"/>
      <c r="L1808" s="26"/>
    </row>
    <row r="1809" spans="1:12" x14ac:dyDescent="0.25">
      <c r="A1809">
        <v>41</v>
      </c>
      <c r="B1809">
        <v>1</v>
      </c>
      <c r="C1809">
        <v>72</v>
      </c>
      <c r="D1809">
        <v>2</v>
      </c>
      <c r="I1809" s="26"/>
      <c r="J1809" s="26"/>
      <c r="K1809" s="26"/>
      <c r="L1809" s="26"/>
    </row>
    <row r="1810" spans="1:12" x14ac:dyDescent="0.25">
      <c r="A1810">
        <v>41</v>
      </c>
      <c r="B1810">
        <v>1</v>
      </c>
      <c r="C1810">
        <v>75</v>
      </c>
      <c r="D1810">
        <v>1</v>
      </c>
      <c r="I1810" s="26"/>
      <c r="J1810" s="26"/>
      <c r="K1810" s="26"/>
      <c r="L1810" s="26"/>
    </row>
    <row r="1811" spans="1:12" x14ac:dyDescent="0.25">
      <c r="A1811">
        <v>41</v>
      </c>
      <c r="B1811">
        <v>1</v>
      </c>
      <c r="C1811">
        <v>78</v>
      </c>
      <c r="D1811">
        <v>1</v>
      </c>
      <c r="I1811" s="26"/>
      <c r="J1811" s="26"/>
      <c r="K1811" s="26"/>
      <c r="L1811" s="26"/>
    </row>
    <row r="1812" spans="1:12" x14ac:dyDescent="0.25">
      <c r="A1812">
        <v>41</v>
      </c>
      <c r="B1812">
        <v>1</v>
      </c>
      <c r="C1812">
        <v>92</v>
      </c>
      <c r="D1812">
        <v>3</v>
      </c>
      <c r="I1812" s="26"/>
      <c r="J1812" s="26"/>
      <c r="K1812" s="26"/>
      <c r="L1812" s="26"/>
    </row>
    <row r="1813" spans="1:12" x14ac:dyDescent="0.25">
      <c r="A1813">
        <v>41</v>
      </c>
      <c r="B1813">
        <v>1</v>
      </c>
      <c r="C1813">
        <v>105</v>
      </c>
      <c r="D1813">
        <v>4</v>
      </c>
      <c r="I1813" s="26"/>
      <c r="J1813" s="26"/>
      <c r="K1813" s="26"/>
      <c r="L1813" s="26"/>
    </row>
    <row r="1814" spans="1:12" x14ac:dyDescent="0.25">
      <c r="A1814">
        <v>41</v>
      </c>
      <c r="B1814">
        <v>1</v>
      </c>
      <c r="C1814">
        <v>107</v>
      </c>
      <c r="D1814">
        <v>1</v>
      </c>
      <c r="I1814" s="26"/>
      <c r="J1814" s="26"/>
      <c r="K1814" s="26"/>
      <c r="L1814" s="26"/>
    </row>
    <row r="1815" spans="1:12" x14ac:dyDescent="0.25">
      <c r="A1815">
        <v>41</v>
      </c>
      <c r="B1815">
        <v>1</v>
      </c>
      <c r="C1815">
        <v>108</v>
      </c>
      <c r="D1815">
        <v>194</v>
      </c>
      <c r="I1815" s="26"/>
      <c r="J1815" s="26"/>
      <c r="K1815" s="26"/>
      <c r="L1815" s="26"/>
    </row>
    <row r="1816" spans="1:12" x14ac:dyDescent="0.25">
      <c r="A1816">
        <v>41</v>
      </c>
      <c r="B1816">
        <v>1</v>
      </c>
      <c r="C1816">
        <v>109</v>
      </c>
      <c r="D1816">
        <v>1</v>
      </c>
      <c r="I1816" s="26"/>
      <c r="J1816" s="26"/>
      <c r="K1816" s="26"/>
      <c r="L1816" s="26"/>
    </row>
    <row r="1817" spans="1:12" x14ac:dyDescent="0.25">
      <c r="A1817">
        <v>41</v>
      </c>
      <c r="B1817">
        <v>1</v>
      </c>
      <c r="C1817">
        <v>110</v>
      </c>
      <c r="D1817">
        <v>4</v>
      </c>
      <c r="I1817" s="26"/>
      <c r="J1817" s="26"/>
      <c r="K1817" s="26"/>
      <c r="L1817" s="26"/>
    </row>
    <row r="1818" spans="1:12" x14ac:dyDescent="0.25">
      <c r="A1818">
        <v>41</v>
      </c>
      <c r="B1818">
        <v>1</v>
      </c>
      <c r="C1818">
        <v>111</v>
      </c>
      <c r="D1818">
        <v>74</v>
      </c>
      <c r="I1818" s="26"/>
      <c r="J1818" s="26"/>
      <c r="K1818" s="26"/>
      <c r="L1818" s="26"/>
    </row>
    <row r="1819" spans="1:12" x14ac:dyDescent="0.25">
      <c r="A1819">
        <v>41</v>
      </c>
      <c r="B1819">
        <v>1</v>
      </c>
      <c r="C1819">
        <v>112</v>
      </c>
      <c r="D1819">
        <v>3</v>
      </c>
      <c r="I1819" s="26"/>
      <c r="J1819" s="26"/>
      <c r="K1819" s="26"/>
      <c r="L1819" s="26"/>
    </row>
    <row r="1820" spans="1:12" x14ac:dyDescent="0.25">
      <c r="A1820">
        <v>41</v>
      </c>
      <c r="B1820">
        <v>1</v>
      </c>
      <c r="C1820">
        <v>113</v>
      </c>
      <c r="D1820">
        <v>5</v>
      </c>
      <c r="I1820" s="26"/>
      <c r="J1820" s="26"/>
      <c r="K1820" s="26"/>
      <c r="L1820" s="26"/>
    </row>
    <row r="1821" spans="1:12" x14ac:dyDescent="0.25">
      <c r="A1821">
        <v>41</v>
      </c>
      <c r="B1821">
        <v>1</v>
      </c>
      <c r="C1821">
        <v>114</v>
      </c>
      <c r="D1821">
        <v>13</v>
      </c>
      <c r="I1821" s="26"/>
      <c r="J1821" s="26"/>
      <c r="K1821" s="26"/>
      <c r="L1821" s="26"/>
    </row>
    <row r="1822" spans="1:12" x14ac:dyDescent="0.25">
      <c r="A1822">
        <v>41</v>
      </c>
      <c r="B1822">
        <v>1</v>
      </c>
      <c r="C1822">
        <v>115</v>
      </c>
      <c r="D1822">
        <v>2</v>
      </c>
      <c r="I1822" s="26"/>
      <c r="J1822" s="26"/>
      <c r="K1822" s="26"/>
      <c r="L1822" s="26"/>
    </row>
    <row r="1823" spans="1:12" x14ac:dyDescent="0.25">
      <c r="A1823">
        <v>41</v>
      </c>
      <c r="B1823">
        <v>1</v>
      </c>
      <c r="C1823">
        <v>116</v>
      </c>
      <c r="D1823">
        <v>46</v>
      </c>
      <c r="I1823" s="26"/>
      <c r="J1823" s="26"/>
      <c r="K1823" s="26"/>
      <c r="L1823" s="26"/>
    </row>
    <row r="1824" spans="1:12" x14ac:dyDescent="0.25">
      <c r="A1824">
        <v>41</v>
      </c>
      <c r="B1824">
        <v>1</v>
      </c>
      <c r="C1824">
        <v>118</v>
      </c>
      <c r="D1824">
        <v>23</v>
      </c>
      <c r="I1824" s="26"/>
      <c r="J1824" s="26"/>
      <c r="K1824" s="26"/>
      <c r="L1824" s="26"/>
    </row>
    <row r="1825" spans="1:12" x14ac:dyDescent="0.25">
      <c r="A1825">
        <v>41</v>
      </c>
      <c r="B1825">
        <v>1</v>
      </c>
      <c r="C1825">
        <v>119</v>
      </c>
      <c r="D1825">
        <v>2</v>
      </c>
      <c r="I1825" s="26"/>
      <c r="J1825" s="26"/>
      <c r="K1825" s="26"/>
      <c r="L1825" s="26"/>
    </row>
    <row r="1826" spans="1:12" x14ac:dyDescent="0.25">
      <c r="A1826">
        <v>41</v>
      </c>
      <c r="B1826">
        <v>1</v>
      </c>
      <c r="C1826">
        <v>120</v>
      </c>
      <c r="D1826">
        <v>23</v>
      </c>
      <c r="I1826" s="26"/>
      <c r="J1826" s="26"/>
      <c r="K1826" s="26"/>
      <c r="L1826" s="26"/>
    </row>
    <row r="1827" spans="1:12" x14ac:dyDescent="0.25">
      <c r="A1827">
        <v>41</v>
      </c>
      <c r="B1827">
        <v>1</v>
      </c>
      <c r="C1827">
        <v>121</v>
      </c>
      <c r="D1827">
        <v>2</v>
      </c>
      <c r="I1827" s="26"/>
      <c r="J1827" s="26"/>
      <c r="K1827" s="26"/>
      <c r="L1827" s="26"/>
    </row>
    <row r="1828" spans="1:12" x14ac:dyDescent="0.25">
      <c r="A1828">
        <v>41</v>
      </c>
      <c r="B1828">
        <v>1</v>
      </c>
      <c r="C1828">
        <v>122</v>
      </c>
      <c r="D1828">
        <v>11</v>
      </c>
      <c r="I1828" s="26"/>
      <c r="J1828" s="26"/>
      <c r="K1828" s="26"/>
      <c r="L1828" s="26"/>
    </row>
    <row r="1829" spans="1:12" x14ac:dyDescent="0.25">
      <c r="A1829">
        <v>41</v>
      </c>
      <c r="B1829">
        <v>1</v>
      </c>
      <c r="C1829">
        <v>124</v>
      </c>
      <c r="D1829">
        <v>9</v>
      </c>
      <c r="I1829" s="26"/>
      <c r="J1829" s="26"/>
      <c r="K1829" s="26"/>
      <c r="L1829" s="26"/>
    </row>
    <row r="1830" spans="1:12" x14ac:dyDescent="0.25">
      <c r="A1830">
        <v>41</v>
      </c>
      <c r="B1830">
        <v>1</v>
      </c>
      <c r="C1830">
        <v>125</v>
      </c>
      <c r="D1830">
        <v>1</v>
      </c>
      <c r="I1830" s="26"/>
      <c r="J1830" s="26"/>
      <c r="K1830" s="26"/>
      <c r="L1830" s="26"/>
    </row>
    <row r="1831" spans="1:12" x14ac:dyDescent="0.25">
      <c r="A1831">
        <v>41</v>
      </c>
      <c r="B1831">
        <v>1</v>
      </c>
      <c r="C1831">
        <v>126</v>
      </c>
      <c r="D1831">
        <v>7</v>
      </c>
      <c r="I1831" s="26"/>
      <c r="J1831" s="26"/>
      <c r="K1831" s="26"/>
      <c r="L1831" s="26"/>
    </row>
    <row r="1832" spans="1:12" x14ac:dyDescent="0.25">
      <c r="A1832">
        <v>41</v>
      </c>
      <c r="B1832">
        <v>1</v>
      </c>
      <c r="C1832">
        <v>128</v>
      </c>
      <c r="D1832">
        <v>7</v>
      </c>
      <c r="I1832" s="26"/>
      <c r="J1832" s="26"/>
      <c r="K1832" s="26"/>
      <c r="L1832" s="26"/>
    </row>
    <row r="1833" spans="1:12" x14ac:dyDescent="0.25">
      <c r="A1833">
        <v>41</v>
      </c>
      <c r="B1833">
        <v>1</v>
      </c>
      <c r="C1833">
        <v>129</v>
      </c>
      <c r="D1833">
        <v>1</v>
      </c>
      <c r="I1833" s="26"/>
      <c r="J1833" s="26"/>
      <c r="K1833" s="26"/>
      <c r="L1833" s="26"/>
    </row>
    <row r="1834" spans="1:12" x14ac:dyDescent="0.25">
      <c r="A1834">
        <v>41</v>
      </c>
      <c r="B1834">
        <v>1</v>
      </c>
      <c r="C1834">
        <v>130</v>
      </c>
      <c r="D1834">
        <v>5</v>
      </c>
      <c r="I1834" s="26"/>
      <c r="J1834" s="26"/>
      <c r="K1834" s="26"/>
      <c r="L1834" s="26"/>
    </row>
    <row r="1835" spans="1:12" x14ac:dyDescent="0.25">
      <c r="A1835">
        <v>41</v>
      </c>
      <c r="B1835">
        <v>1</v>
      </c>
      <c r="C1835">
        <v>131</v>
      </c>
      <c r="D1835">
        <v>1</v>
      </c>
      <c r="I1835" s="26"/>
      <c r="J1835" s="26"/>
      <c r="K1835" s="26"/>
      <c r="L1835" s="26"/>
    </row>
    <row r="1836" spans="1:12" x14ac:dyDescent="0.25">
      <c r="A1836">
        <v>41</v>
      </c>
      <c r="B1836">
        <v>1</v>
      </c>
      <c r="C1836">
        <v>132</v>
      </c>
      <c r="D1836">
        <v>7</v>
      </c>
      <c r="I1836" s="26"/>
      <c r="J1836" s="26"/>
      <c r="K1836" s="26"/>
      <c r="L1836" s="26"/>
    </row>
    <row r="1837" spans="1:12" x14ac:dyDescent="0.25">
      <c r="A1837">
        <v>41</v>
      </c>
      <c r="B1837">
        <v>1</v>
      </c>
      <c r="C1837">
        <v>134</v>
      </c>
      <c r="D1837">
        <v>1</v>
      </c>
      <c r="I1837" s="26"/>
      <c r="J1837" s="26"/>
      <c r="K1837" s="26"/>
      <c r="L1837" s="26"/>
    </row>
    <row r="1838" spans="1:12" x14ac:dyDescent="0.25">
      <c r="A1838">
        <v>41</v>
      </c>
      <c r="B1838">
        <v>1</v>
      </c>
      <c r="C1838">
        <v>136</v>
      </c>
      <c r="D1838">
        <v>2</v>
      </c>
      <c r="I1838" s="26"/>
      <c r="J1838" s="26"/>
      <c r="K1838" s="26"/>
      <c r="L1838" s="26"/>
    </row>
    <row r="1839" spans="1:12" x14ac:dyDescent="0.25">
      <c r="A1839">
        <v>41</v>
      </c>
      <c r="B1839">
        <v>1</v>
      </c>
      <c r="C1839">
        <v>138</v>
      </c>
      <c r="D1839">
        <v>8</v>
      </c>
      <c r="I1839" s="26"/>
      <c r="J1839" s="26"/>
      <c r="K1839" s="26"/>
      <c r="L1839" s="26"/>
    </row>
    <row r="1840" spans="1:12" x14ac:dyDescent="0.25">
      <c r="A1840">
        <v>41</v>
      </c>
      <c r="B1840">
        <v>1</v>
      </c>
      <c r="C1840">
        <v>139</v>
      </c>
      <c r="D1840">
        <v>2</v>
      </c>
      <c r="I1840" s="26"/>
      <c r="J1840" s="26"/>
      <c r="K1840" s="26"/>
      <c r="L1840" s="26"/>
    </row>
    <row r="1841" spans="1:12" x14ac:dyDescent="0.25">
      <c r="A1841">
        <v>41</v>
      </c>
      <c r="B1841">
        <v>1</v>
      </c>
      <c r="C1841">
        <v>140</v>
      </c>
      <c r="D1841">
        <v>8</v>
      </c>
      <c r="I1841" s="26"/>
      <c r="J1841" s="26"/>
      <c r="K1841" s="26"/>
      <c r="L1841" s="26"/>
    </row>
    <row r="1842" spans="1:12" x14ac:dyDescent="0.25">
      <c r="A1842">
        <v>41</v>
      </c>
      <c r="B1842">
        <v>1</v>
      </c>
      <c r="C1842">
        <v>142</v>
      </c>
      <c r="D1842">
        <v>3</v>
      </c>
      <c r="I1842" s="26"/>
      <c r="J1842" s="26"/>
      <c r="K1842" s="26"/>
      <c r="L1842" s="26"/>
    </row>
    <row r="1843" spans="1:12" x14ac:dyDescent="0.25">
      <c r="A1843">
        <v>41</v>
      </c>
      <c r="B1843">
        <v>1</v>
      </c>
      <c r="C1843">
        <v>144</v>
      </c>
      <c r="D1843">
        <v>3</v>
      </c>
      <c r="I1843" s="26"/>
      <c r="J1843" s="26"/>
      <c r="K1843" s="26"/>
      <c r="L1843" s="26"/>
    </row>
    <row r="1844" spans="1:12" x14ac:dyDescent="0.25">
      <c r="A1844">
        <v>41</v>
      </c>
      <c r="B1844">
        <v>1</v>
      </c>
      <c r="C1844">
        <v>146</v>
      </c>
      <c r="D1844">
        <v>9</v>
      </c>
      <c r="I1844" s="26"/>
      <c r="J1844" s="26"/>
      <c r="K1844" s="26"/>
      <c r="L1844" s="26"/>
    </row>
    <row r="1845" spans="1:12" x14ac:dyDescent="0.25">
      <c r="A1845">
        <v>41</v>
      </c>
      <c r="B1845">
        <v>1</v>
      </c>
      <c r="C1845">
        <v>147</v>
      </c>
      <c r="D1845">
        <v>1</v>
      </c>
      <c r="I1845" s="26"/>
      <c r="J1845" s="26"/>
      <c r="K1845" s="26"/>
      <c r="L1845" s="26"/>
    </row>
    <row r="1846" spans="1:12" x14ac:dyDescent="0.25">
      <c r="A1846">
        <v>41</v>
      </c>
      <c r="B1846">
        <v>1</v>
      </c>
      <c r="C1846">
        <v>148</v>
      </c>
      <c r="D1846">
        <v>10</v>
      </c>
      <c r="I1846" s="26"/>
      <c r="J1846" s="26"/>
      <c r="K1846" s="26"/>
      <c r="L1846" s="26"/>
    </row>
    <row r="1847" spans="1:12" x14ac:dyDescent="0.25">
      <c r="A1847">
        <v>41</v>
      </c>
      <c r="B1847">
        <v>1</v>
      </c>
      <c r="C1847">
        <v>149</v>
      </c>
      <c r="D1847">
        <v>6</v>
      </c>
      <c r="I1847" s="26"/>
      <c r="J1847" s="26"/>
      <c r="K1847" s="26"/>
      <c r="L1847" s="26"/>
    </row>
    <row r="1848" spans="1:12" x14ac:dyDescent="0.25">
      <c r="A1848">
        <v>41</v>
      </c>
      <c r="B1848">
        <v>1</v>
      </c>
      <c r="C1848">
        <v>150</v>
      </c>
      <c r="D1848">
        <v>5</v>
      </c>
      <c r="I1848" s="26"/>
      <c r="J1848" s="26"/>
      <c r="K1848" s="26"/>
      <c r="L1848" s="26"/>
    </row>
    <row r="1849" spans="1:12" x14ac:dyDescent="0.25">
      <c r="A1849">
        <v>41</v>
      </c>
      <c r="B1849">
        <v>1</v>
      </c>
      <c r="C1849">
        <v>151</v>
      </c>
      <c r="D1849">
        <v>1</v>
      </c>
      <c r="I1849" s="26"/>
      <c r="J1849" s="26"/>
      <c r="K1849" s="26"/>
      <c r="L1849" s="26"/>
    </row>
    <row r="1850" spans="1:12" x14ac:dyDescent="0.25">
      <c r="A1850">
        <v>41</v>
      </c>
      <c r="B1850">
        <v>1</v>
      </c>
      <c r="C1850">
        <v>152</v>
      </c>
      <c r="D1850">
        <v>1</v>
      </c>
      <c r="I1850" s="26"/>
      <c r="J1850" s="26"/>
      <c r="K1850" s="26"/>
      <c r="L1850" s="26"/>
    </row>
    <row r="1851" spans="1:12" x14ac:dyDescent="0.25">
      <c r="A1851">
        <v>41</v>
      </c>
      <c r="B1851">
        <v>1</v>
      </c>
      <c r="C1851">
        <v>154</v>
      </c>
      <c r="D1851">
        <v>3</v>
      </c>
      <c r="I1851" s="26"/>
      <c r="J1851" s="26"/>
      <c r="K1851" s="26"/>
      <c r="L1851" s="26"/>
    </row>
    <row r="1852" spans="1:12" x14ac:dyDescent="0.25">
      <c r="A1852">
        <v>41</v>
      </c>
      <c r="B1852">
        <v>1</v>
      </c>
      <c r="C1852">
        <v>156</v>
      </c>
      <c r="D1852">
        <v>2</v>
      </c>
      <c r="I1852" s="26"/>
      <c r="J1852" s="26"/>
      <c r="K1852" s="26"/>
      <c r="L1852" s="26"/>
    </row>
    <row r="1853" spans="1:12" x14ac:dyDescent="0.25">
      <c r="A1853">
        <v>41</v>
      </c>
      <c r="B1853">
        <v>1</v>
      </c>
      <c r="C1853">
        <v>158</v>
      </c>
      <c r="D1853">
        <v>2</v>
      </c>
      <c r="I1853" s="26"/>
      <c r="J1853" s="26"/>
      <c r="K1853" s="26"/>
      <c r="L1853" s="26"/>
    </row>
    <row r="1854" spans="1:12" x14ac:dyDescent="0.25">
      <c r="A1854">
        <v>41</v>
      </c>
      <c r="B1854">
        <v>1</v>
      </c>
      <c r="C1854">
        <v>160</v>
      </c>
      <c r="D1854">
        <v>3</v>
      </c>
      <c r="I1854" s="26"/>
      <c r="J1854" s="26"/>
      <c r="K1854" s="26"/>
      <c r="L1854" s="26"/>
    </row>
    <row r="1855" spans="1:12" x14ac:dyDescent="0.25">
      <c r="A1855">
        <v>41</v>
      </c>
      <c r="B1855">
        <v>1</v>
      </c>
      <c r="C1855">
        <v>161</v>
      </c>
      <c r="D1855">
        <v>29</v>
      </c>
      <c r="I1855" s="26"/>
      <c r="J1855" s="26"/>
      <c r="K1855" s="26"/>
      <c r="L1855" s="26"/>
    </row>
    <row r="1856" spans="1:12" x14ac:dyDescent="0.25">
      <c r="A1856">
        <v>41</v>
      </c>
      <c r="B1856">
        <v>1</v>
      </c>
      <c r="C1856">
        <v>162</v>
      </c>
      <c r="D1856">
        <v>1</v>
      </c>
      <c r="I1856" s="26"/>
      <c r="J1856" s="26"/>
      <c r="K1856" s="26"/>
      <c r="L1856" s="26"/>
    </row>
    <row r="1857" spans="1:12" x14ac:dyDescent="0.25">
      <c r="A1857">
        <v>41</v>
      </c>
      <c r="B1857">
        <v>1</v>
      </c>
      <c r="C1857">
        <v>164</v>
      </c>
      <c r="D1857">
        <v>795</v>
      </c>
      <c r="I1857" s="26"/>
      <c r="J1857" s="26"/>
      <c r="K1857" s="26"/>
      <c r="L1857" s="26"/>
    </row>
    <row r="1858" spans="1:12" x14ac:dyDescent="0.25">
      <c r="A1858">
        <v>41</v>
      </c>
      <c r="B1858">
        <v>1</v>
      </c>
      <c r="C1858">
        <v>165</v>
      </c>
      <c r="D1858">
        <v>3</v>
      </c>
      <c r="I1858" s="26"/>
      <c r="J1858" s="26"/>
      <c r="K1858" s="26"/>
      <c r="L1858" s="26"/>
    </row>
    <row r="1859" spans="1:12" x14ac:dyDescent="0.25">
      <c r="A1859">
        <v>41</v>
      </c>
      <c r="B1859">
        <v>1</v>
      </c>
      <c r="C1859">
        <v>166</v>
      </c>
      <c r="D1859">
        <v>19</v>
      </c>
      <c r="I1859" s="26"/>
      <c r="J1859" s="26"/>
      <c r="K1859" s="26"/>
      <c r="L1859" s="26"/>
    </row>
    <row r="1860" spans="1:12" x14ac:dyDescent="0.25">
      <c r="A1860">
        <v>41</v>
      </c>
      <c r="B1860">
        <v>1</v>
      </c>
      <c r="C1860">
        <v>167</v>
      </c>
      <c r="D1860">
        <v>363</v>
      </c>
      <c r="I1860" s="26"/>
      <c r="J1860" s="26"/>
      <c r="K1860" s="26"/>
      <c r="L1860" s="26"/>
    </row>
    <row r="1861" spans="1:12" x14ac:dyDescent="0.25">
      <c r="A1861">
        <v>41</v>
      </c>
      <c r="B1861">
        <v>1</v>
      </c>
      <c r="C1861">
        <v>168</v>
      </c>
      <c r="D1861">
        <v>10</v>
      </c>
      <c r="I1861" s="26"/>
      <c r="J1861" s="26"/>
      <c r="K1861" s="26"/>
      <c r="L1861" s="26"/>
    </row>
    <row r="1862" spans="1:12" x14ac:dyDescent="0.25">
      <c r="A1862">
        <v>41</v>
      </c>
      <c r="B1862">
        <v>1</v>
      </c>
      <c r="C1862">
        <v>169</v>
      </c>
      <c r="D1862">
        <v>36</v>
      </c>
      <c r="I1862" s="26"/>
      <c r="J1862" s="26"/>
      <c r="K1862" s="26"/>
      <c r="L1862" s="26"/>
    </row>
    <row r="1863" spans="1:12" x14ac:dyDescent="0.25">
      <c r="A1863">
        <v>41</v>
      </c>
      <c r="B1863">
        <v>1</v>
      </c>
      <c r="C1863">
        <v>170</v>
      </c>
      <c r="D1863">
        <v>112</v>
      </c>
      <c r="I1863" s="26"/>
      <c r="J1863" s="26"/>
      <c r="K1863" s="26"/>
      <c r="L1863" s="26"/>
    </row>
    <row r="1864" spans="1:12" x14ac:dyDescent="0.25">
      <c r="A1864">
        <v>41</v>
      </c>
      <c r="B1864">
        <v>1</v>
      </c>
      <c r="C1864">
        <v>171</v>
      </c>
      <c r="D1864">
        <v>24</v>
      </c>
      <c r="I1864" s="26"/>
      <c r="J1864" s="26"/>
      <c r="K1864" s="26"/>
      <c r="L1864" s="26"/>
    </row>
    <row r="1865" spans="1:12" x14ac:dyDescent="0.25">
      <c r="A1865">
        <v>41</v>
      </c>
      <c r="B1865">
        <v>1</v>
      </c>
      <c r="C1865">
        <v>172</v>
      </c>
      <c r="D1865">
        <v>294</v>
      </c>
      <c r="I1865" s="26"/>
      <c r="J1865" s="26"/>
      <c r="K1865" s="26"/>
      <c r="L1865" s="26"/>
    </row>
    <row r="1866" spans="1:12" x14ac:dyDescent="0.25">
      <c r="A1866">
        <v>41</v>
      </c>
      <c r="B1866">
        <v>1</v>
      </c>
      <c r="C1866">
        <v>173</v>
      </c>
      <c r="D1866">
        <v>16</v>
      </c>
      <c r="I1866" s="26"/>
      <c r="J1866" s="26"/>
      <c r="K1866" s="26"/>
      <c r="L1866" s="26"/>
    </row>
    <row r="1867" spans="1:12" x14ac:dyDescent="0.25">
      <c r="A1867">
        <v>41</v>
      </c>
      <c r="B1867">
        <v>1</v>
      </c>
      <c r="C1867">
        <v>174</v>
      </c>
      <c r="D1867">
        <v>275</v>
      </c>
      <c r="I1867" s="26"/>
      <c r="J1867" s="26"/>
      <c r="K1867" s="26"/>
      <c r="L1867" s="26"/>
    </row>
    <row r="1868" spans="1:12" x14ac:dyDescent="0.25">
      <c r="A1868">
        <v>41</v>
      </c>
      <c r="B1868">
        <v>1</v>
      </c>
      <c r="C1868">
        <v>175</v>
      </c>
      <c r="D1868">
        <v>18</v>
      </c>
      <c r="I1868" s="26"/>
      <c r="J1868" s="26"/>
      <c r="K1868" s="26"/>
      <c r="L1868" s="26"/>
    </row>
    <row r="1869" spans="1:12" x14ac:dyDescent="0.25">
      <c r="A1869">
        <v>41</v>
      </c>
      <c r="B1869">
        <v>1</v>
      </c>
      <c r="C1869">
        <v>176</v>
      </c>
      <c r="D1869">
        <v>231</v>
      </c>
      <c r="I1869" s="26"/>
      <c r="J1869" s="26"/>
      <c r="K1869" s="26"/>
      <c r="L1869" s="26"/>
    </row>
    <row r="1870" spans="1:12" x14ac:dyDescent="0.25">
      <c r="A1870">
        <v>41</v>
      </c>
      <c r="B1870">
        <v>1</v>
      </c>
      <c r="C1870">
        <v>177</v>
      </c>
      <c r="D1870">
        <v>12</v>
      </c>
      <c r="I1870" s="26"/>
      <c r="J1870" s="26"/>
      <c r="K1870" s="26"/>
      <c r="L1870" s="26"/>
    </row>
    <row r="1871" spans="1:12" x14ac:dyDescent="0.25">
      <c r="A1871">
        <v>41</v>
      </c>
      <c r="B1871">
        <v>1</v>
      </c>
      <c r="C1871">
        <v>178</v>
      </c>
      <c r="D1871">
        <v>209</v>
      </c>
      <c r="I1871" s="26"/>
      <c r="J1871" s="26"/>
      <c r="K1871" s="26"/>
      <c r="L1871" s="26"/>
    </row>
    <row r="1872" spans="1:12" x14ac:dyDescent="0.25">
      <c r="A1872">
        <v>41</v>
      </c>
      <c r="B1872">
        <v>1</v>
      </c>
      <c r="C1872">
        <v>179</v>
      </c>
      <c r="D1872">
        <v>4</v>
      </c>
      <c r="I1872" s="26"/>
      <c r="J1872" s="26"/>
      <c r="K1872" s="26"/>
      <c r="L1872" s="26"/>
    </row>
    <row r="1873" spans="1:12" x14ac:dyDescent="0.25">
      <c r="A1873">
        <v>41</v>
      </c>
      <c r="B1873">
        <v>1</v>
      </c>
      <c r="C1873">
        <v>180</v>
      </c>
      <c r="D1873">
        <v>173</v>
      </c>
      <c r="I1873" s="26"/>
      <c r="J1873" s="26"/>
      <c r="K1873" s="26"/>
      <c r="L1873" s="26"/>
    </row>
    <row r="1874" spans="1:12" x14ac:dyDescent="0.25">
      <c r="A1874">
        <v>41</v>
      </c>
      <c r="B1874">
        <v>1</v>
      </c>
      <c r="C1874">
        <v>181</v>
      </c>
      <c r="D1874">
        <v>6</v>
      </c>
      <c r="I1874" s="26"/>
      <c r="J1874" s="26"/>
      <c r="K1874" s="26"/>
      <c r="L1874" s="26"/>
    </row>
    <row r="1875" spans="1:12" x14ac:dyDescent="0.25">
      <c r="A1875">
        <v>41</v>
      </c>
      <c r="B1875">
        <v>1</v>
      </c>
      <c r="C1875">
        <v>182</v>
      </c>
      <c r="D1875">
        <v>171</v>
      </c>
      <c r="I1875" s="26"/>
      <c r="J1875" s="26"/>
      <c r="K1875" s="26"/>
      <c r="L1875" s="26"/>
    </row>
    <row r="1876" spans="1:12" x14ac:dyDescent="0.25">
      <c r="A1876">
        <v>41</v>
      </c>
      <c r="B1876">
        <v>1</v>
      </c>
      <c r="C1876">
        <v>183</v>
      </c>
      <c r="D1876">
        <v>7</v>
      </c>
      <c r="I1876" s="26"/>
      <c r="J1876" s="26"/>
      <c r="K1876" s="26"/>
      <c r="L1876" s="26"/>
    </row>
    <row r="1877" spans="1:12" x14ac:dyDescent="0.25">
      <c r="A1877">
        <v>41</v>
      </c>
      <c r="B1877">
        <v>1</v>
      </c>
      <c r="C1877">
        <v>184</v>
      </c>
      <c r="D1877">
        <v>144</v>
      </c>
      <c r="I1877" s="26"/>
      <c r="J1877" s="26"/>
      <c r="K1877" s="26"/>
      <c r="L1877" s="26"/>
    </row>
    <row r="1878" spans="1:12" x14ac:dyDescent="0.25">
      <c r="A1878">
        <v>41</v>
      </c>
      <c r="B1878">
        <v>1</v>
      </c>
      <c r="C1878">
        <v>185</v>
      </c>
      <c r="D1878">
        <v>3</v>
      </c>
      <c r="I1878" s="26"/>
      <c r="J1878" s="26"/>
      <c r="K1878" s="26"/>
      <c r="L1878" s="26"/>
    </row>
    <row r="1879" spans="1:12" x14ac:dyDescent="0.25">
      <c r="A1879">
        <v>41</v>
      </c>
      <c r="B1879">
        <v>1</v>
      </c>
      <c r="C1879">
        <v>186</v>
      </c>
      <c r="D1879">
        <v>109</v>
      </c>
      <c r="I1879" s="26"/>
      <c r="J1879" s="26"/>
      <c r="K1879" s="26"/>
      <c r="L1879" s="26"/>
    </row>
    <row r="1880" spans="1:12" x14ac:dyDescent="0.25">
      <c r="A1880">
        <v>41</v>
      </c>
      <c r="B1880">
        <v>1</v>
      </c>
      <c r="C1880">
        <v>187</v>
      </c>
      <c r="D1880">
        <v>3</v>
      </c>
      <c r="I1880" s="26"/>
      <c r="J1880" s="26"/>
      <c r="K1880" s="26"/>
      <c r="L1880" s="26"/>
    </row>
    <row r="1881" spans="1:12" x14ac:dyDescent="0.25">
      <c r="A1881">
        <v>41</v>
      </c>
      <c r="B1881">
        <v>1</v>
      </c>
      <c r="C1881">
        <v>188</v>
      </c>
      <c r="D1881">
        <v>72</v>
      </c>
      <c r="I1881" s="26"/>
      <c r="J1881" s="26"/>
      <c r="K1881" s="26"/>
      <c r="L1881" s="26"/>
    </row>
    <row r="1882" spans="1:12" x14ac:dyDescent="0.25">
      <c r="A1882">
        <v>41</v>
      </c>
      <c r="B1882">
        <v>1</v>
      </c>
      <c r="C1882">
        <v>189</v>
      </c>
      <c r="D1882">
        <v>4</v>
      </c>
      <c r="I1882" s="26"/>
      <c r="J1882" s="26"/>
      <c r="K1882" s="26"/>
      <c r="L1882" s="26"/>
    </row>
    <row r="1883" spans="1:12" x14ac:dyDescent="0.25">
      <c r="A1883">
        <v>41</v>
      </c>
      <c r="B1883">
        <v>1</v>
      </c>
      <c r="C1883">
        <v>190</v>
      </c>
      <c r="D1883">
        <v>51</v>
      </c>
      <c r="I1883" s="26"/>
      <c r="J1883" s="26"/>
      <c r="K1883" s="26"/>
      <c r="L1883" s="26"/>
    </row>
    <row r="1884" spans="1:12" x14ac:dyDescent="0.25">
      <c r="A1884">
        <v>41</v>
      </c>
      <c r="B1884">
        <v>1</v>
      </c>
      <c r="C1884">
        <v>191</v>
      </c>
      <c r="D1884">
        <v>3</v>
      </c>
      <c r="I1884" s="26"/>
      <c r="J1884" s="26"/>
      <c r="K1884" s="26"/>
      <c r="L1884" s="26"/>
    </row>
    <row r="1885" spans="1:12" x14ac:dyDescent="0.25">
      <c r="A1885">
        <v>41</v>
      </c>
      <c r="B1885">
        <v>1</v>
      </c>
      <c r="C1885">
        <v>192</v>
      </c>
      <c r="D1885">
        <v>60</v>
      </c>
      <c r="I1885" s="26"/>
      <c r="J1885" s="26"/>
      <c r="K1885" s="26"/>
      <c r="L1885" s="26"/>
    </row>
    <row r="1886" spans="1:12" x14ac:dyDescent="0.25">
      <c r="A1886">
        <v>41</v>
      </c>
      <c r="B1886">
        <v>1</v>
      </c>
      <c r="C1886">
        <v>193</v>
      </c>
      <c r="D1886">
        <v>6</v>
      </c>
      <c r="I1886" s="26"/>
      <c r="J1886" s="26"/>
      <c r="K1886" s="26"/>
      <c r="L1886" s="26"/>
    </row>
    <row r="1887" spans="1:12" x14ac:dyDescent="0.25">
      <c r="A1887">
        <v>41</v>
      </c>
      <c r="B1887">
        <v>1</v>
      </c>
      <c r="C1887">
        <v>194</v>
      </c>
      <c r="D1887">
        <v>52</v>
      </c>
      <c r="I1887" s="26"/>
      <c r="J1887" s="26"/>
      <c r="K1887" s="26"/>
      <c r="L1887" s="26"/>
    </row>
    <row r="1888" spans="1:12" x14ac:dyDescent="0.25">
      <c r="A1888">
        <v>41</v>
      </c>
      <c r="B1888">
        <v>1</v>
      </c>
      <c r="C1888">
        <v>195</v>
      </c>
      <c r="D1888">
        <v>3</v>
      </c>
      <c r="I1888" s="26"/>
      <c r="J1888" s="26"/>
      <c r="K1888" s="26"/>
      <c r="L1888" s="26"/>
    </row>
    <row r="1889" spans="1:12" x14ac:dyDescent="0.25">
      <c r="A1889">
        <v>41</v>
      </c>
      <c r="B1889">
        <v>1</v>
      </c>
      <c r="C1889">
        <v>196</v>
      </c>
      <c r="D1889">
        <v>1</v>
      </c>
      <c r="I1889" s="26"/>
      <c r="J1889" s="26"/>
      <c r="K1889" s="26"/>
      <c r="L1889" s="26"/>
    </row>
    <row r="1890" spans="1:12" x14ac:dyDescent="0.25">
      <c r="A1890">
        <v>41</v>
      </c>
      <c r="B1890">
        <v>1</v>
      </c>
      <c r="C1890">
        <v>197</v>
      </c>
      <c r="D1890">
        <v>1</v>
      </c>
      <c r="I1890" s="26"/>
      <c r="J1890" s="26"/>
      <c r="K1890" s="26"/>
      <c r="L1890" s="26"/>
    </row>
    <row r="1891" spans="1:12" x14ac:dyDescent="0.25">
      <c r="A1891">
        <v>41</v>
      </c>
      <c r="B1891">
        <v>1</v>
      </c>
      <c r="C1891">
        <v>198</v>
      </c>
      <c r="D1891">
        <v>149</v>
      </c>
      <c r="I1891" s="26"/>
      <c r="J1891" s="26"/>
      <c r="K1891" s="26"/>
      <c r="L1891" s="26"/>
    </row>
    <row r="1892" spans="1:12" x14ac:dyDescent="0.25">
      <c r="A1892">
        <v>41</v>
      </c>
      <c r="B1892">
        <v>1</v>
      </c>
      <c r="C1892">
        <v>199</v>
      </c>
      <c r="D1892">
        <v>1</v>
      </c>
      <c r="I1892" s="26"/>
      <c r="J1892" s="26"/>
      <c r="K1892" s="26"/>
      <c r="L1892" s="26"/>
    </row>
    <row r="1893" spans="1:12" x14ac:dyDescent="0.25">
      <c r="A1893">
        <v>41</v>
      </c>
      <c r="B1893">
        <v>1</v>
      </c>
      <c r="C1893">
        <v>200</v>
      </c>
      <c r="D1893">
        <v>112</v>
      </c>
      <c r="I1893" s="26"/>
      <c r="J1893" s="26"/>
      <c r="K1893" s="26"/>
      <c r="L1893" s="26"/>
    </row>
    <row r="1894" spans="1:12" x14ac:dyDescent="0.25">
      <c r="A1894">
        <v>41</v>
      </c>
      <c r="B1894">
        <v>1</v>
      </c>
      <c r="C1894">
        <v>202</v>
      </c>
      <c r="D1894">
        <v>60</v>
      </c>
      <c r="I1894" s="26"/>
      <c r="J1894" s="26"/>
      <c r="K1894" s="26"/>
      <c r="L1894" s="26"/>
    </row>
    <row r="1895" spans="1:12" x14ac:dyDescent="0.25">
      <c r="A1895">
        <v>41</v>
      </c>
      <c r="B1895">
        <v>1</v>
      </c>
      <c r="C1895">
        <v>203</v>
      </c>
      <c r="D1895">
        <v>2</v>
      </c>
      <c r="I1895" s="26"/>
      <c r="J1895" s="26"/>
      <c r="K1895" s="26"/>
      <c r="L1895" s="26"/>
    </row>
    <row r="1896" spans="1:12" x14ac:dyDescent="0.25">
      <c r="A1896">
        <v>41</v>
      </c>
      <c r="B1896">
        <v>1</v>
      </c>
      <c r="C1896">
        <v>204</v>
      </c>
      <c r="D1896">
        <v>18</v>
      </c>
      <c r="I1896" s="26"/>
      <c r="J1896" s="26"/>
      <c r="K1896" s="26"/>
      <c r="L1896" s="26"/>
    </row>
    <row r="1897" spans="1:12" x14ac:dyDescent="0.25">
      <c r="A1897">
        <v>41</v>
      </c>
      <c r="B1897">
        <v>1</v>
      </c>
      <c r="C1897">
        <v>205</v>
      </c>
      <c r="D1897">
        <v>1</v>
      </c>
      <c r="I1897" s="26"/>
      <c r="J1897" s="26"/>
      <c r="K1897" s="26"/>
      <c r="L1897" s="26"/>
    </row>
    <row r="1898" spans="1:12" x14ac:dyDescent="0.25">
      <c r="A1898">
        <v>41</v>
      </c>
      <c r="B1898">
        <v>1</v>
      </c>
      <c r="C1898">
        <v>206</v>
      </c>
      <c r="D1898">
        <v>15</v>
      </c>
      <c r="I1898" s="26"/>
      <c r="J1898" s="26"/>
      <c r="K1898" s="26"/>
      <c r="L1898" s="26"/>
    </row>
    <row r="1899" spans="1:12" x14ac:dyDescent="0.25">
      <c r="A1899">
        <v>41</v>
      </c>
      <c r="B1899">
        <v>1</v>
      </c>
      <c r="C1899">
        <v>208</v>
      </c>
      <c r="D1899">
        <v>3</v>
      </c>
      <c r="I1899" s="26"/>
      <c r="J1899" s="26"/>
      <c r="K1899" s="26"/>
      <c r="L1899" s="26"/>
    </row>
    <row r="1900" spans="1:12" x14ac:dyDescent="0.25">
      <c r="A1900">
        <v>41</v>
      </c>
      <c r="B1900">
        <v>1</v>
      </c>
      <c r="C1900">
        <v>209</v>
      </c>
      <c r="D1900">
        <v>1</v>
      </c>
      <c r="I1900" s="26"/>
      <c r="J1900" s="26"/>
      <c r="K1900" s="26"/>
      <c r="L1900" s="26"/>
    </row>
    <row r="1901" spans="1:12" x14ac:dyDescent="0.25">
      <c r="A1901">
        <v>41</v>
      </c>
      <c r="B1901">
        <v>1</v>
      </c>
      <c r="C1901">
        <v>210</v>
      </c>
      <c r="D1901">
        <v>2</v>
      </c>
      <c r="I1901" s="26"/>
      <c r="J1901" s="26"/>
      <c r="K1901" s="26"/>
      <c r="L1901" s="26"/>
    </row>
    <row r="1902" spans="1:12" x14ac:dyDescent="0.25">
      <c r="A1902">
        <v>41</v>
      </c>
      <c r="B1902">
        <v>1</v>
      </c>
      <c r="C1902">
        <v>211</v>
      </c>
      <c r="D1902">
        <v>2</v>
      </c>
      <c r="I1902" s="26"/>
      <c r="J1902" s="26"/>
      <c r="K1902" s="26"/>
      <c r="L1902" s="26"/>
    </row>
    <row r="1903" spans="1:12" x14ac:dyDescent="0.25">
      <c r="A1903">
        <v>41</v>
      </c>
      <c r="B1903">
        <v>1</v>
      </c>
      <c r="C1903">
        <v>212</v>
      </c>
      <c r="D1903">
        <v>3</v>
      </c>
      <c r="I1903" s="26"/>
      <c r="J1903" s="26"/>
      <c r="K1903" s="26"/>
      <c r="L1903" s="26"/>
    </row>
    <row r="1904" spans="1:12" x14ac:dyDescent="0.25">
      <c r="A1904">
        <v>41</v>
      </c>
      <c r="B1904">
        <v>1</v>
      </c>
      <c r="C1904">
        <v>214</v>
      </c>
      <c r="D1904">
        <v>1</v>
      </c>
      <c r="I1904" s="26"/>
      <c r="J1904" s="26"/>
      <c r="K1904" s="26"/>
      <c r="L1904" s="26"/>
    </row>
    <row r="1905" spans="1:12" x14ac:dyDescent="0.25">
      <c r="A1905">
        <v>41</v>
      </c>
      <c r="B1905">
        <v>1</v>
      </c>
      <c r="C1905">
        <v>215</v>
      </c>
      <c r="D1905">
        <v>1</v>
      </c>
      <c r="I1905" s="26"/>
      <c r="J1905" s="26"/>
      <c r="K1905" s="26"/>
      <c r="L1905" s="26"/>
    </row>
    <row r="1906" spans="1:12" x14ac:dyDescent="0.25">
      <c r="A1906">
        <v>41</v>
      </c>
      <c r="B1906">
        <v>1</v>
      </c>
      <c r="C1906">
        <v>217</v>
      </c>
      <c r="D1906">
        <v>3</v>
      </c>
      <c r="I1906" s="26"/>
      <c r="J1906" s="26"/>
      <c r="K1906" s="26"/>
      <c r="L1906" s="26"/>
    </row>
    <row r="1907" spans="1:12" x14ac:dyDescent="0.25">
      <c r="A1907">
        <v>41</v>
      </c>
      <c r="B1907">
        <v>1</v>
      </c>
      <c r="C1907">
        <v>220</v>
      </c>
      <c r="D1907">
        <v>1</v>
      </c>
      <c r="I1907" s="26"/>
      <c r="J1907" s="26"/>
      <c r="K1907" s="26"/>
      <c r="L1907" s="26"/>
    </row>
    <row r="1908" spans="1:12" x14ac:dyDescent="0.25">
      <c r="A1908">
        <v>41</v>
      </c>
      <c r="B1908">
        <v>1</v>
      </c>
      <c r="C1908">
        <v>223</v>
      </c>
      <c r="D1908">
        <v>2</v>
      </c>
      <c r="I1908" s="26"/>
      <c r="J1908" s="26"/>
      <c r="K1908" s="26"/>
      <c r="L1908" s="26"/>
    </row>
    <row r="1909" spans="1:12" x14ac:dyDescent="0.25">
      <c r="A1909">
        <v>41</v>
      </c>
      <c r="B1909">
        <v>1</v>
      </c>
      <c r="C1909">
        <v>226</v>
      </c>
      <c r="D1909">
        <v>1</v>
      </c>
      <c r="I1909" s="26"/>
      <c r="J1909" s="26"/>
      <c r="K1909" s="26"/>
      <c r="L1909" s="26"/>
    </row>
    <row r="1910" spans="1:12" x14ac:dyDescent="0.25">
      <c r="A1910">
        <v>41</v>
      </c>
      <c r="B1910">
        <v>1</v>
      </c>
      <c r="C1910">
        <v>229</v>
      </c>
      <c r="D1910">
        <v>1</v>
      </c>
      <c r="I1910" s="26"/>
      <c r="J1910" s="26"/>
      <c r="K1910" s="26"/>
      <c r="L1910" s="26"/>
    </row>
    <row r="1911" spans="1:12" x14ac:dyDescent="0.25">
      <c r="A1911">
        <v>41</v>
      </c>
      <c r="B1911">
        <v>1</v>
      </c>
      <c r="C1911">
        <v>232</v>
      </c>
      <c r="D1911">
        <v>1</v>
      </c>
      <c r="I1911" s="26"/>
      <c r="J1911" s="26"/>
      <c r="K1911" s="26"/>
      <c r="L1911" s="26"/>
    </row>
    <row r="1912" spans="1:12" x14ac:dyDescent="0.25">
      <c r="A1912">
        <v>41</v>
      </c>
      <c r="B1912">
        <v>1</v>
      </c>
      <c r="C1912">
        <v>234</v>
      </c>
      <c r="D1912">
        <v>1</v>
      </c>
      <c r="I1912" s="26"/>
      <c r="J1912" s="26"/>
      <c r="K1912" s="26"/>
      <c r="L1912" s="26"/>
    </row>
    <row r="1913" spans="1:12" x14ac:dyDescent="0.25">
      <c r="A1913">
        <v>41</v>
      </c>
      <c r="B1913">
        <v>1</v>
      </c>
      <c r="C1913">
        <v>240</v>
      </c>
      <c r="D1913">
        <v>1</v>
      </c>
      <c r="I1913" s="26"/>
      <c r="J1913" s="26"/>
      <c r="K1913" s="26"/>
      <c r="L1913" s="26"/>
    </row>
    <row r="1914" spans="1:12" x14ac:dyDescent="0.25">
      <c r="A1914">
        <v>41</v>
      </c>
      <c r="B1914">
        <v>1</v>
      </c>
      <c r="C1914">
        <v>242</v>
      </c>
      <c r="D1914">
        <v>1</v>
      </c>
      <c r="I1914" s="26"/>
      <c r="J1914" s="26"/>
      <c r="K1914" s="26"/>
      <c r="L1914" s="26"/>
    </row>
    <row r="1915" spans="1:12" x14ac:dyDescent="0.25">
      <c r="A1915">
        <v>41</v>
      </c>
      <c r="B1915">
        <v>1</v>
      </c>
      <c r="C1915">
        <v>249</v>
      </c>
      <c r="D1915">
        <v>1</v>
      </c>
      <c r="I1915" s="26"/>
      <c r="J1915" s="26"/>
      <c r="K1915" s="26"/>
      <c r="L1915" s="26"/>
    </row>
    <row r="1916" spans="1:12" x14ac:dyDescent="0.25">
      <c r="A1916">
        <v>42</v>
      </c>
      <c r="B1916">
        <v>0</v>
      </c>
      <c r="C1916">
        <v>196</v>
      </c>
      <c r="D1916">
        <v>1</v>
      </c>
      <c r="I1916" s="26"/>
      <c r="J1916" s="26"/>
      <c r="K1916" s="26"/>
      <c r="L1916" s="26"/>
    </row>
    <row r="1917" spans="1:12" x14ac:dyDescent="0.25">
      <c r="A1917">
        <v>42</v>
      </c>
      <c r="B1917">
        <v>0</v>
      </c>
      <c r="C1917">
        <v>202</v>
      </c>
      <c r="D1917">
        <v>1</v>
      </c>
      <c r="I1917" s="26"/>
      <c r="J1917" s="26"/>
      <c r="K1917" s="26"/>
      <c r="L1917" s="26"/>
    </row>
    <row r="1918" spans="1:12" x14ac:dyDescent="0.25">
      <c r="A1918">
        <v>42</v>
      </c>
      <c r="B1918">
        <v>0</v>
      </c>
      <c r="C1918">
        <v>206</v>
      </c>
      <c r="D1918">
        <v>1</v>
      </c>
      <c r="I1918" s="26"/>
      <c r="J1918" s="26"/>
      <c r="K1918" s="26"/>
      <c r="L1918" s="26"/>
    </row>
    <row r="1919" spans="1:12" x14ac:dyDescent="0.25">
      <c r="A1919">
        <v>42</v>
      </c>
      <c r="B1919">
        <v>0</v>
      </c>
      <c r="C1919">
        <v>208</v>
      </c>
      <c r="D1919">
        <v>1</v>
      </c>
      <c r="I1919" s="26"/>
      <c r="J1919" s="26"/>
      <c r="K1919" s="26"/>
      <c r="L1919" s="26"/>
    </row>
    <row r="1920" spans="1:12" x14ac:dyDescent="0.25">
      <c r="A1920">
        <v>42</v>
      </c>
      <c r="B1920">
        <v>0</v>
      </c>
      <c r="C1920">
        <v>210</v>
      </c>
      <c r="D1920">
        <v>103</v>
      </c>
      <c r="I1920" s="26"/>
      <c r="J1920" s="26"/>
      <c r="K1920" s="26"/>
      <c r="L1920" s="26"/>
    </row>
    <row r="1921" spans="1:12" x14ac:dyDescent="0.25">
      <c r="A1921">
        <v>42</v>
      </c>
      <c r="B1921">
        <v>0</v>
      </c>
      <c r="C1921">
        <v>211</v>
      </c>
      <c r="D1921">
        <v>4</v>
      </c>
      <c r="I1921" s="26"/>
      <c r="J1921" s="26"/>
      <c r="K1921" s="26"/>
      <c r="L1921" s="26"/>
    </row>
    <row r="1922" spans="1:12" x14ac:dyDescent="0.25">
      <c r="A1922">
        <v>42</v>
      </c>
      <c r="B1922">
        <v>0</v>
      </c>
      <c r="C1922">
        <v>212</v>
      </c>
      <c r="D1922">
        <v>2</v>
      </c>
      <c r="I1922" s="26"/>
      <c r="J1922" s="26"/>
      <c r="K1922" s="26"/>
      <c r="L1922" s="26"/>
    </row>
    <row r="1923" spans="1:12" x14ac:dyDescent="0.25">
      <c r="A1923">
        <v>42</v>
      </c>
      <c r="B1923">
        <v>0</v>
      </c>
      <c r="C1923">
        <v>213</v>
      </c>
      <c r="D1923">
        <v>60</v>
      </c>
      <c r="I1923" s="26"/>
      <c r="J1923" s="26"/>
      <c r="K1923" s="26"/>
      <c r="L1923" s="26"/>
    </row>
    <row r="1924" spans="1:12" x14ac:dyDescent="0.25">
      <c r="A1924">
        <v>42</v>
      </c>
      <c r="B1924">
        <v>0</v>
      </c>
      <c r="C1924">
        <v>214</v>
      </c>
      <c r="D1924">
        <v>8</v>
      </c>
      <c r="I1924" s="26"/>
      <c r="J1924" s="26"/>
      <c r="K1924" s="26"/>
      <c r="L1924" s="26"/>
    </row>
    <row r="1925" spans="1:12" x14ac:dyDescent="0.25">
      <c r="A1925">
        <v>42</v>
      </c>
      <c r="B1925">
        <v>0</v>
      </c>
      <c r="C1925">
        <v>215</v>
      </c>
      <c r="D1925">
        <v>4</v>
      </c>
      <c r="I1925" s="26"/>
      <c r="J1925" s="26"/>
      <c r="K1925" s="26"/>
      <c r="L1925" s="26"/>
    </row>
    <row r="1926" spans="1:12" x14ac:dyDescent="0.25">
      <c r="A1926">
        <v>42</v>
      </c>
      <c r="B1926">
        <v>0</v>
      </c>
      <c r="C1926">
        <v>216</v>
      </c>
      <c r="D1926">
        <v>68</v>
      </c>
      <c r="I1926" s="26"/>
      <c r="J1926" s="26"/>
      <c r="K1926" s="26"/>
      <c r="L1926" s="26"/>
    </row>
    <row r="1927" spans="1:12" x14ac:dyDescent="0.25">
      <c r="A1927">
        <v>42</v>
      </c>
      <c r="B1927">
        <v>0</v>
      </c>
      <c r="C1927">
        <v>217</v>
      </c>
      <c r="D1927">
        <v>2</v>
      </c>
      <c r="I1927" s="26"/>
      <c r="J1927" s="26"/>
      <c r="K1927" s="26"/>
      <c r="L1927" s="26"/>
    </row>
    <row r="1928" spans="1:12" x14ac:dyDescent="0.25">
      <c r="A1928">
        <v>42</v>
      </c>
      <c r="B1928">
        <v>0</v>
      </c>
      <c r="C1928">
        <v>218</v>
      </c>
      <c r="D1928">
        <v>56</v>
      </c>
      <c r="I1928" s="26"/>
      <c r="J1928" s="26"/>
      <c r="K1928" s="26"/>
      <c r="L1928" s="26"/>
    </row>
    <row r="1929" spans="1:12" x14ac:dyDescent="0.25">
      <c r="A1929">
        <v>42</v>
      </c>
      <c r="B1929">
        <v>0</v>
      </c>
      <c r="C1929">
        <v>219</v>
      </c>
      <c r="D1929">
        <v>2</v>
      </c>
      <c r="I1929" s="26"/>
      <c r="J1929" s="26"/>
      <c r="K1929" s="26"/>
      <c r="L1929" s="26"/>
    </row>
    <row r="1930" spans="1:12" x14ac:dyDescent="0.25">
      <c r="A1930">
        <v>42</v>
      </c>
      <c r="B1930">
        <v>0</v>
      </c>
      <c r="C1930">
        <v>220</v>
      </c>
      <c r="D1930">
        <v>40</v>
      </c>
      <c r="I1930" s="26"/>
      <c r="J1930" s="26"/>
      <c r="K1930" s="26"/>
      <c r="L1930" s="26"/>
    </row>
    <row r="1931" spans="1:12" x14ac:dyDescent="0.25">
      <c r="A1931">
        <v>42</v>
      </c>
      <c r="B1931">
        <v>0</v>
      </c>
      <c r="C1931">
        <v>222</v>
      </c>
      <c r="D1931">
        <v>25</v>
      </c>
      <c r="I1931" s="26"/>
      <c r="J1931" s="26"/>
      <c r="K1931" s="26"/>
      <c r="L1931" s="26"/>
    </row>
    <row r="1932" spans="1:12" x14ac:dyDescent="0.25">
      <c r="A1932">
        <v>42</v>
      </c>
      <c r="B1932">
        <v>0</v>
      </c>
      <c r="C1932">
        <v>223</v>
      </c>
      <c r="D1932">
        <v>2</v>
      </c>
      <c r="I1932" s="26"/>
      <c r="J1932" s="26"/>
      <c r="K1932" s="26"/>
      <c r="L1932" s="26"/>
    </row>
    <row r="1933" spans="1:12" x14ac:dyDescent="0.25">
      <c r="A1933">
        <v>42</v>
      </c>
      <c r="B1933">
        <v>0</v>
      </c>
      <c r="C1933">
        <v>224</v>
      </c>
      <c r="D1933">
        <v>13</v>
      </c>
      <c r="I1933" s="26"/>
      <c r="J1933" s="26"/>
      <c r="K1933" s="26"/>
      <c r="L1933" s="26"/>
    </row>
    <row r="1934" spans="1:12" x14ac:dyDescent="0.25">
      <c r="A1934">
        <v>42</v>
      </c>
      <c r="B1934">
        <v>0</v>
      </c>
      <c r="C1934">
        <v>226</v>
      </c>
      <c r="D1934">
        <v>19</v>
      </c>
      <c r="I1934" s="26"/>
      <c r="J1934" s="26"/>
      <c r="K1934" s="26"/>
      <c r="L1934" s="26"/>
    </row>
    <row r="1935" spans="1:12" x14ac:dyDescent="0.25">
      <c r="A1935">
        <v>42</v>
      </c>
      <c r="B1935">
        <v>0</v>
      </c>
      <c r="C1935">
        <v>227</v>
      </c>
      <c r="D1935">
        <v>1</v>
      </c>
      <c r="I1935" s="26"/>
      <c r="J1935" s="26"/>
      <c r="K1935" s="26"/>
      <c r="L1935" s="26"/>
    </row>
    <row r="1936" spans="1:12" x14ac:dyDescent="0.25">
      <c r="A1936">
        <v>42</v>
      </c>
      <c r="B1936">
        <v>0</v>
      </c>
      <c r="C1936">
        <v>228</v>
      </c>
      <c r="D1936">
        <v>15</v>
      </c>
      <c r="I1936" s="26"/>
      <c r="J1936" s="26"/>
      <c r="K1936" s="26"/>
      <c r="L1936" s="26"/>
    </row>
    <row r="1937" spans="1:12" x14ac:dyDescent="0.25">
      <c r="A1937">
        <v>42</v>
      </c>
      <c r="B1937">
        <v>0</v>
      </c>
      <c r="C1937">
        <v>230</v>
      </c>
      <c r="D1937">
        <v>11</v>
      </c>
      <c r="I1937" s="26"/>
      <c r="J1937" s="26"/>
      <c r="K1937" s="26"/>
      <c r="L1937" s="26"/>
    </row>
    <row r="1938" spans="1:12" x14ac:dyDescent="0.25">
      <c r="A1938">
        <v>42</v>
      </c>
      <c r="B1938">
        <v>0</v>
      </c>
      <c r="C1938">
        <v>232</v>
      </c>
      <c r="D1938">
        <v>8</v>
      </c>
      <c r="I1938" s="26"/>
      <c r="J1938" s="26"/>
      <c r="K1938" s="26"/>
      <c r="L1938" s="26"/>
    </row>
    <row r="1939" spans="1:12" x14ac:dyDescent="0.25">
      <c r="A1939">
        <v>42</v>
      </c>
      <c r="B1939">
        <v>0</v>
      </c>
      <c r="C1939">
        <v>234</v>
      </c>
      <c r="D1939">
        <v>1</v>
      </c>
      <c r="I1939" s="26"/>
      <c r="J1939" s="26"/>
      <c r="K1939" s="26"/>
      <c r="L1939" s="26"/>
    </row>
    <row r="1940" spans="1:12" x14ac:dyDescent="0.25">
      <c r="A1940">
        <v>42</v>
      </c>
      <c r="B1940">
        <v>0</v>
      </c>
      <c r="C1940">
        <v>238</v>
      </c>
      <c r="D1940">
        <v>2</v>
      </c>
      <c r="I1940" s="26"/>
      <c r="J1940" s="26"/>
      <c r="K1940" s="26"/>
      <c r="L1940" s="26"/>
    </row>
    <row r="1941" spans="1:12" x14ac:dyDescent="0.25">
      <c r="A1941">
        <v>42</v>
      </c>
      <c r="B1941">
        <v>0</v>
      </c>
      <c r="C1941">
        <v>240</v>
      </c>
      <c r="D1941">
        <v>2</v>
      </c>
      <c r="I1941" s="26"/>
      <c r="J1941" s="26"/>
      <c r="K1941" s="26"/>
      <c r="L1941" s="26"/>
    </row>
    <row r="1942" spans="1:12" x14ac:dyDescent="0.25">
      <c r="A1942">
        <v>42</v>
      </c>
      <c r="B1942">
        <v>0</v>
      </c>
      <c r="C1942">
        <v>242</v>
      </c>
      <c r="D1942">
        <v>9</v>
      </c>
      <c r="I1942" s="26"/>
      <c r="J1942" s="26"/>
      <c r="K1942" s="26"/>
      <c r="L1942" s="26"/>
    </row>
    <row r="1943" spans="1:12" x14ac:dyDescent="0.25">
      <c r="A1943">
        <v>42</v>
      </c>
      <c r="B1943">
        <v>0</v>
      </c>
      <c r="C1943">
        <v>244</v>
      </c>
      <c r="D1943">
        <v>75</v>
      </c>
      <c r="I1943" s="26"/>
      <c r="J1943" s="26"/>
      <c r="K1943" s="26"/>
      <c r="L1943" s="26"/>
    </row>
    <row r="1944" spans="1:12" x14ac:dyDescent="0.25">
      <c r="A1944">
        <v>42</v>
      </c>
      <c r="B1944">
        <v>0</v>
      </c>
      <c r="C1944">
        <v>246</v>
      </c>
      <c r="D1944">
        <v>4</v>
      </c>
      <c r="I1944" s="26"/>
      <c r="J1944" s="26"/>
      <c r="K1944" s="26"/>
      <c r="L1944" s="26"/>
    </row>
    <row r="1945" spans="1:12" x14ac:dyDescent="0.25">
      <c r="A1945">
        <v>42</v>
      </c>
      <c r="B1945">
        <v>0</v>
      </c>
      <c r="C1945">
        <v>247</v>
      </c>
      <c r="D1945">
        <v>22</v>
      </c>
      <c r="I1945" s="26"/>
      <c r="J1945" s="26"/>
      <c r="K1945" s="26"/>
      <c r="L1945" s="26"/>
    </row>
    <row r="1946" spans="1:12" x14ac:dyDescent="0.25">
      <c r="A1946">
        <v>42</v>
      </c>
      <c r="B1946">
        <v>0</v>
      </c>
      <c r="C1946">
        <v>248</v>
      </c>
      <c r="D1946">
        <v>3</v>
      </c>
      <c r="I1946" s="26"/>
      <c r="J1946" s="26"/>
      <c r="K1946" s="26"/>
      <c r="L1946" s="26"/>
    </row>
    <row r="1947" spans="1:12" x14ac:dyDescent="0.25">
      <c r="A1947">
        <v>42</v>
      </c>
      <c r="B1947">
        <v>0</v>
      </c>
      <c r="C1947">
        <v>249</v>
      </c>
      <c r="D1947">
        <v>3</v>
      </c>
      <c r="I1947" s="26"/>
      <c r="J1947" s="26"/>
      <c r="K1947" s="26"/>
      <c r="L1947" s="26"/>
    </row>
    <row r="1948" spans="1:12" x14ac:dyDescent="0.25">
      <c r="A1948">
        <v>42</v>
      </c>
      <c r="B1948">
        <v>0</v>
      </c>
      <c r="C1948">
        <v>250</v>
      </c>
      <c r="D1948">
        <v>23</v>
      </c>
      <c r="I1948" s="26"/>
      <c r="J1948" s="26"/>
      <c r="K1948" s="26"/>
      <c r="L1948" s="26"/>
    </row>
    <row r="1949" spans="1:12" x14ac:dyDescent="0.25">
      <c r="A1949">
        <v>42</v>
      </c>
      <c r="B1949">
        <v>0</v>
      </c>
      <c r="C1949">
        <v>252</v>
      </c>
      <c r="D1949">
        <v>21</v>
      </c>
      <c r="I1949" s="26"/>
      <c r="J1949" s="26"/>
      <c r="K1949" s="26"/>
      <c r="L1949" s="26"/>
    </row>
    <row r="1950" spans="1:12" x14ac:dyDescent="0.25">
      <c r="A1950">
        <v>42</v>
      </c>
      <c r="B1950">
        <v>0</v>
      </c>
      <c r="C1950">
        <v>254</v>
      </c>
      <c r="D1950">
        <v>7</v>
      </c>
      <c r="I1950" s="26"/>
      <c r="J1950" s="26"/>
      <c r="K1950" s="26"/>
      <c r="L1950" s="26"/>
    </row>
    <row r="1951" spans="1:12" x14ac:dyDescent="0.25">
      <c r="A1951">
        <v>42</v>
      </c>
      <c r="B1951">
        <v>0</v>
      </c>
      <c r="C1951">
        <v>255</v>
      </c>
      <c r="D1951">
        <v>2</v>
      </c>
      <c r="I1951" s="26"/>
      <c r="J1951" s="26"/>
      <c r="K1951" s="26"/>
      <c r="L1951" s="26"/>
    </row>
    <row r="1952" spans="1:12" x14ac:dyDescent="0.25">
      <c r="A1952">
        <v>42</v>
      </c>
      <c r="B1952">
        <v>0</v>
      </c>
      <c r="C1952">
        <v>256</v>
      </c>
      <c r="D1952">
        <v>11</v>
      </c>
      <c r="I1952" s="26"/>
      <c r="J1952" s="26"/>
      <c r="K1952" s="26"/>
      <c r="L1952" s="26"/>
    </row>
    <row r="1953" spans="1:12" x14ac:dyDescent="0.25">
      <c r="A1953">
        <v>42</v>
      </c>
      <c r="B1953">
        <v>0</v>
      </c>
      <c r="C1953">
        <v>257</v>
      </c>
      <c r="D1953">
        <v>1</v>
      </c>
      <c r="I1953" s="26"/>
      <c r="J1953" s="26"/>
      <c r="K1953" s="26"/>
      <c r="L1953" s="26"/>
    </row>
    <row r="1954" spans="1:12" x14ac:dyDescent="0.25">
      <c r="A1954">
        <v>42</v>
      </c>
      <c r="B1954">
        <v>0</v>
      </c>
      <c r="C1954">
        <v>258</v>
      </c>
      <c r="D1954">
        <v>6</v>
      </c>
      <c r="I1954" s="26"/>
      <c r="J1954" s="26"/>
      <c r="K1954" s="26"/>
      <c r="L1954" s="26"/>
    </row>
    <row r="1955" spans="1:12" x14ac:dyDescent="0.25">
      <c r="A1955">
        <v>42</v>
      </c>
      <c r="B1955">
        <v>0</v>
      </c>
      <c r="C1955">
        <v>259</v>
      </c>
      <c r="D1955">
        <v>2</v>
      </c>
      <c r="I1955" s="26"/>
      <c r="J1955" s="26"/>
      <c r="K1955" s="26"/>
      <c r="L1955" s="26"/>
    </row>
    <row r="1956" spans="1:12" x14ac:dyDescent="0.25">
      <c r="A1956">
        <v>42</v>
      </c>
      <c r="B1956">
        <v>0</v>
      </c>
      <c r="C1956">
        <v>260</v>
      </c>
      <c r="D1956">
        <v>2</v>
      </c>
      <c r="I1956" s="26"/>
      <c r="J1956" s="26"/>
      <c r="K1956" s="26"/>
      <c r="L1956" s="26"/>
    </row>
    <row r="1957" spans="1:12" x14ac:dyDescent="0.25">
      <c r="A1957">
        <v>42</v>
      </c>
      <c r="B1957">
        <v>0</v>
      </c>
      <c r="C1957">
        <v>262</v>
      </c>
      <c r="D1957">
        <v>2</v>
      </c>
      <c r="I1957" s="26"/>
      <c r="J1957" s="26"/>
      <c r="K1957" s="26"/>
      <c r="L1957" s="26"/>
    </row>
    <row r="1958" spans="1:12" x14ac:dyDescent="0.25">
      <c r="A1958">
        <v>42</v>
      </c>
      <c r="B1958">
        <v>0</v>
      </c>
      <c r="C1958">
        <v>264</v>
      </c>
      <c r="D1958">
        <v>1</v>
      </c>
      <c r="I1958" s="26"/>
      <c r="J1958" s="26"/>
      <c r="K1958" s="26"/>
      <c r="L1958" s="26"/>
    </row>
    <row r="1959" spans="1:12" x14ac:dyDescent="0.25">
      <c r="A1959">
        <v>42</v>
      </c>
      <c r="B1959">
        <v>0</v>
      </c>
      <c r="C1959">
        <v>266</v>
      </c>
      <c r="D1959">
        <v>1</v>
      </c>
      <c r="I1959" s="26"/>
      <c r="J1959" s="26"/>
      <c r="K1959" s="26"/>
      <c r="L1959" s="26"/>
    </row>
    <row r="1960" spans="1:12" x14ac:dyDescent="0.25">
      <c r="A1960">
        <v>42</v>
      </c>
      <c r="B1960">
        <v>0</v>
      </c>
      <c r="C1960">
        <v>267</v>
      </c>
      <c r="D1960">
        <v>1</v>
      </c>
      <c r="I1960" s="26"/>
      <c r="J1960" s="26"/>
      <c r="K1960" s="26"/>
      <c r="L1960" s="26"/>
    </row>
    <row r="1961" spans="1:12" x14ac:dyDescent="0.25">
      <c r="A1961">
        <v>42</v>
      </c>
      <c r="B1961">
        <v>0</v>
      </c>
      <c r="C1961">
        <v>276</v>
      </c>
      <c r="D1961">
        <v>3</v>
      </c>
      <c r="I1961" s="26"/>
      <c r="J1961" s="26"/>
      <c r="K1961" s="26"/>
      <c r="L1961" s="26"/>
    </row>
    <row r="1962" spans="1:12" x14ac:dyDescent="0.25">
      <c r="A1962">
        <v>42</v>
      </c>
      <c r="B1962">
        <v>0</v>
      </c>
      <c r="C1962">
        <v>278</v>
      </c>
      <c r="D1962">
        <v>3</v>
      </c>
      <c r="I1962" s="26"/>
      <c r="J1962" s="26"/>
      <c r="K1962" s="26"/>
      <c r="L1962" s="26"/>
    </row>
    <row r="1963" spans="1:12" x14ac:dyDescent="0.25">
      <c r="A1963">
        <v>42</v>
      </c>
      <c r="B1963">
        <v>0</v>
      </c>
      <c r="C1963">
        <v>280</v>
      </c>
      <c r="D1963">
        <v>19</v>
      </c>
      <c r="I1963" s="26"/>
      <c r="J1963" s="26"/>
      <c r="K1963" s="26"/>
      <c r="L1963" s="26"/>
    </row>
    <row r="1964" spans="1:12" x14ac:dyDescent="0.25">
      <c r="A1964">
        <v>42</v>
      </c>
      <c r="B1964">
        <v>0</v>
      </c>
      <c r="C1964">
        <v>282</v>
      </c>
      <c r="D1964">
        <v>1</v>
      </c>
      <c r="I1964" s="26"/>
      <c r="J1964" s="26"/>
      <c r="K1964" s="26"/>
      <c r="L1964" s="26"/>
    </row>
    <row r="1965" spans="1:12" x14ac:dyDescent="0.25">
      <c r="A1965">
        <v>42</v>
      </c>
      <c r="B1965">
        <v>0</v>
      </c>
      <c r="C1965">
        <v>283</v>
      </c>
      <c r="D1965">
        <v>5</v>
      </c>
      <c r="I1965" s="26"/>
      <c r="J1965" s="26"/>
      <c r="K1965" s="26"/>
      <c r="L1965" s="26"/>
    </row>
    <row r="1966" spans="1:12" x14ac:dyDescent="0.25">
      <c r="A1966">
        <v>42</v>
      </c>
      <c r="B1966">
        <v>0</v>
      </c>
      <c r="C1966">
        <v>285</v>
      </c>
      <c r="D1966">
        <v>1</v>
      </c>
      <c r="I1966" s="26"/>
      <c r="J1966" s="26"/>
      <c r="K1966" s="26"/>
      <c r="L1966" s="26"/>
    </row>
    <row r="1967" spans="1:12" x14ac:dyDescent="0.25">
      <c r="A1967">
        <v>42</v>
      </c>
      <c r="B1967">
        <v>0</v>
      </c>
      <c r="C1967">
        <v>286</v>
      </c>
      <c r="D1967">
        <v>4</v>
      </c>
      <c r="I1967" s="26"/>
      <c r="J1967" s="26"/>
      <c r="K1967" s="26"/>
      <c r="L1967" s="26"/>
    </row>
    <row r="1968" spans="1:12" x14ac:dyDescent="0.25">
      <c r="A1968">
        <v>42</v>
      </c>
      <c r="B1968">
        <v>0</v>
      </c>
      <c r="C1968">
        <v>287</v>
      </c>
      <c r="D1968">
        <v>1</v>
      </c>
      <c r="I1968" s="26"/>
      <c r="J1968" s="26"/>
      <c r="K1968" s="26"/>
      <c r="L1968" s="26"/>
    </row>
    <row r="1969" spans="1:12" x14ac:dyDescent="0.25">
      <c r="A1969">
        <v>42</v>
      </c>
      <c r="B1969">
        <v>0</v>
      </c>
      <c r="C1969">
        <v>288</v>
      </c>
      <c r="D1969">
        <v>8</v>
      </c>
      <c r="I1969" s="26"/>
      <c r="J1969" s="26"/>
      <c r="K1969" s="26"/>
      <c r="L1969" s="26"/>
    </row>
    <row r="1970" spans="1:12" x14ac:dyDescent="0.25">
      <c r="A1970">
        <v>42</v>
      </c>
      <c r="B1970">
        <v>0</v>
      </c>
      <c r="C1970">
        <v>290</v>
      </c>
      <c r="D1970">
        <v>2</v>
      </c>
      <c r="I1970" s="26"/>
      <c r="J1970" s="26"/>
      <c r="K1970" s="26"/>
      <c r="L1970" s="26"/>
    </row>
    <row r="1971" spans="1:12" x14ac:dyDescent="0.25">
      <c r="A1971">
        <v>42</v>
      </c>
      <c r="B1971">
        <v>0</v>
      </c>
      <c r="C1971">
        <v>294</v>
      </c>
      <c r="D1971">
        <v>3</v>
      </c>
      <c r="I1971" s="26"/>
      <c r="J1971" s="26"/>
      <c r="K1971" s="26"/>
      <c r="L1971" s="26"/>
    </row>
    <row r="1972" spans="1:12" x14ac:dyDescent="0.25">
      <c r="A1972">
        <v>42</v>
      </c>
      <c r="B1972">
        <v>0</v>
      </c>
      <c r="C1972">
        <v>297</v>
      </c>
      <c r="D1972">
        <v>1</v>
      </c>
      <c r="I1972" s="26"/>
      <c r="J1972" s="26"/>
      <c r="K1972" s="26"/>
      <c r="L1972" s="26"/>
    </row>
    <row r="1973" spans="1:12" x14ac:dyDescent="0.25">
      <c r="A1973">
        <v>42</v>
      </c>
      <c r="B1973">
        <v>0</v>
      </c>
      <c r="C1973">
        <v>303</v>
      </c>
      <c r="D1973">
        <v>1</v>
      </c>
      <c r="I1973" s="26"/>
      <c r="J1973" s="26"/>
      <c r="K1973" s="26"/>
      <c r="L1973" s="26"/>
    </row>
    <row r="1974" spans="1:12" x14ac:dyDescent="0.25">
      <c r="A1974">
        <v>42</v>
      </c>
      <c r="B1974">
        <v>0</v>
      </c>
      <c r="C1974">
        <v>308</v>
      </c>
      <c r="D1974">
        <v>3</v>
      </c>
      <c r="I1974" s="26"/>
      <c r="J1974" s="26"/>
      <c r="K1974" s="26"/>
      <c r="L1974" s="26"/>
    </row>
    <row r="1975" spans="1:12" x14ac:dyDescent="0.25">
      <c r="A1975">
        <v>42</v>
      </c>
      <c r="B1975">
        <v>0</v>
      </c>
      <c r="C1975">
        <v>309</v>
      </c>
      <c r="D1975">
        <v>1</v>
      </c>
      <c r="I1975" s="26"/>
      <c r="J1975" s="26"/>
      <c r="K1975" s="26"/>
      <c r="L1975" s="26"/>
    </row>
    <row r="1976" spans="1:12" x14ac:dyDescent="0.25">
      <c r="A1976">
        <v>42</v>
      </c>
      <c r="B1976">
        <v>0</v>
      </c>
      <c r="C1976">
        <v>310</v>
      </c>
      <c r="D1976">
        <v>2</v>
      </c>
      <c r="I1976" s="26"/>
      <c r="J1976" s="26"/>
      <c r="K1976" s="26"/>
      <c r="L1976" s="26"/>
    </row>
    <row r="1977" spans="1:12" x14ac:dyDescent="0.25">
      <c r="A1977">
        <v>42</v>
      </c>
      <c r="B1977">
        <v>0</v>
      </c>
      <c r="C1977">
        <v>311</v>
      </c>
      <c r="D1977">
        <v>2</v>
      </c>
      <c r="I1977" s="26"/>
      <c r="J1977" s="26"/>
      <c r="K1977" s="26"/>
      <c r="L1977" s="26"/>
    </row>
    <row r="1978" spans="1:12" x14ac:dyDescent="0.25">
      <c r="A1978">
        <v>42</v>
      </c>
      <c r="B1978">
        <v>0</v>
      </c>
      <c r="C1978">
        <v>312</v>
      </c>
      <c r="D1978">
        <v>2</v>
      </c>
      <c r="I1978" s="26"/>
      <c r="J1978" s="26"/>
      <c r="K1978" s="26"/>
      <c r="L1978" s="26"/>
    </row>
    <row r="1979" spans="1:12" x14ac:dyDescent="0.25">
      <c r="A1979">
        <v>42</v>
      </c>
      <c r="B1979">
        <v>0</v>
      </c>
      <c r="C1979">
        <v>314</v>
      </c>
      <c r="D1979">
        <v>4</v>
      </c>
      <c r="I1979" s="26"/>
      <c r="J1979" s="26"/>
      <c r="K1979" s="26"/>
      <c r="L1979" s="26"/>
    </row>
    <row r="1980" spans="1:12" x14ac:dyDescent="0.25">
      <c r="A1980">
        <v>42</v>
      </c>
      <c r="B1980">
        <v>0</v>
      </c>
      <c r="C1980">
        <v>316</v>
      </c>
      <c r="D1980">
        <v>4</v>
      </c>
      <c r="I1980" s="26"/>
      <c r="J1980" s="26"/>
      <c r="K1980" s="26"/>
      <c r="L1980" s="26"/>
    </row>
    <row r="1981" spans="1:12" x14ac:dyDescent="0.25">
      <c r="A1981">
        <v>42</v>
      </c>
      <c r="B1981">
        <v>0</v>
      </c>
      <c r="C1981">
        <v>318</v>
      </c>
      <c r="D1981">
        <v>2</v>
      </c>
      <c r="I1981" s="26"/>
      <c r="J1981" s="26"/>
      <c r="K1981" s="26"/>
      <c r="L1981" s="26"/>
    </row>
    <row r="1982" spans="1:12" x14ac:dyDescent="0.25">
      <c r="A1982">
        <v>42</v>
      </c>
      <c r="B1982">
        <v>0</v>
      </c>
      <c r="C1982">
        <v>325</v>
      </c>
      <c r="D1982">
        <v>1</v>
      </c>
      <c r="I1982" s="26"/>
      <c r="J1982" s="26"/>
      <c r="K1982" s="26"/>
      <c r="L1982" s="26"/>
    </row>
    <row r="1983" spans="1:12" x14ac:dyDescent="0.25">
      <c r="A1983">
        <v>42</v>
      </c>
      <c r="B1983">
        <v>0</v>
      </c>
      <c r="C1983">
        <v>350</v>
      </c>
      <c r="D1983">
        <v>3</v>
      </c>
      <c r="I1983" s="26"/>
      <c r="J1983" s="26"/>
      <c r="K1983" s="26"/>
      <c r="L1983" s="26"/>
    </row>
    <row r="1984" spans="1:12" x14ac:dyDescent="0.25">
      <c r="A1984">
        <v>42</v>
      </c>
      <c r="B1984">
        <v>0</v>
      </c>
      <c r="C1984">
        <v>360</v>
      </c>
      <c r="D1984">
        <v>1</v>
      </c>
      <c r="I1984" s="26"/>
      <c r="J1984" s="26"/>
      <c r="K1984" s="26"/>
      <c r="L1984" s="26"/>
    </row>
    <row r="1985" spans="1:12" x14ac:dyDescent="0.25">
      <c r="A1985">
        <v>42</v>
      </c>
      <c r="B1985">
        <v>0</v>
      </c>
      <c r="C1985">
        <v>364</v>
      </c>
      <c r="D1985">
        <v>1</v>
      </c>
      <c r="I1985" s="26"/>
      <c r="J1985" s="26"/>
      <c r="K1985" s="26"/>
      <c r="L1985" s="26"/>
    </row>
    <row r="1986" spans="1:12" x14ac:dyDescent="0.25">
      <c r="A1986">
        <v>42</v>
      </c>
      <c r="B1986">
        <v>0</v>
      </c>
      <c r="C1986">
        <v>367</v>
      </c>
      <c r="D1986">
        <v>1</v>
      </c>
      <c r="I1986" s="26"/>
      <c r="J1986" s="26"/>
      <c r="K1986" s="26"/>
      <c r="L1986" s="26"/>
    </row>
    <row r="1987" spans="1:12" x14ac:dyDescent="0.25">
      <c r="A1987">
        <v>42</v>
      </c>
      <c r="B1987">
        <v>0</v>
      </c>
      <c r="C1987">
        <v>385</v>
      </c>
      <c r="D1987">
        <v>1</v>
      </c>
      <c r="I1987" s="26"/>
      <c r="J1987" s="26"/>
      <c r="K1987" s="26"/>
      <c r="L1987" s="26"/>
    </row>
    <row r="1988" spans="1:12" x14ac:dyDescent="0.25">
      <c r="A1988">
        <v>42</v>
      </c>
      <c r="B1988">
        <v>0</v>
      </c>
      <c r="C1988">
        <v>391</v>
      </c>
      <c r="D1988">
        <v>1</v>
      </c>
      <c r="I1988" s="26"/>
      <c r="J1988" s="26"/>
      <c r="K1988" s="26"/>
      <c r="L1988" s="26"/>
    </row>
    <row r="1989" spans="1:12" x14ac:dyDescent="0.25">
      <c r="A1989">
        <v>42</v>
      </c>
      <c r="B1989">
        <v>0</v>
      </c>
      <c r="C1989">
        <v>409</v>
      </c>
      <c r="D1989">
        <v>1</v>
      </c>
      <c r="I1989" s="26"/>
      <c r="J1989" s="26"/>
      <c r="K1989" s="26"/>
      <c r="L1989" s="26"/>
    </row>
    <row r="1990" spans="1:12" x14ac:dyDescent="0.25">
      <c r="A1990">
        <v>42</v>
      </c>
      <c r="B1990">
        <v>1</v>
      </c>
      <c r="C1990">
        <v>1</v>
      </c>
      <c r="D1990">
        <v>1</v>
      </c>
      <c r="I1990" s="26"/>
      <c r="J1990" s="26"/>
      <c r="K1990" s="26"/>
      <c r="L1990" s="26"/>
    </row>
    <row r="1991" spans="1:12" x14ac:dyDescent="0.25">
      <c r="A1991">
        <v>42</v>
      </c>
      <c r="B1991">
        <v>1</v>
      </c>
      <c r="C1991">
        <v>3</v>
      </c>
      <c r="D1991">
        <v>5</v>
      </c>
      <c r="I1991" s="26"/>
      <c r="J1991" s="26"/>
      <c r="K1991" s="26"/>
      <c r="L1991" s="26"/>
    </row>
    <row r="1992" spans="1:12" x14ac:dyDescent="0.25">
      <c r="A1992">
        <v>42</v>
      </c>
      <c r="B1992">
        <v>1</v>
      </c>
      <c r="C1992">
        <v>6</v>
      </c>
      <c r="D1992">
        <v>14</v>
      </c>
      <c r="I1992" s="26"/>
      <c r="J1992" s="26"/>
      <c r="K1992" s="26"/>
      <c r="L1992" s="26"/>
    </row>
    <row r="1993" spans="1:12" x14ac:dyDescent="0.25">
      <c r="A1993">
        <v>42</v>
      </c>
      <c r="B1993">
        <v>1</v>
      </c>
      <c r="C1993">
        <v>8</v>
      </c>
      <c r="D1993">
        <v>1</v>
      </c>
      <c r="I1993" s="26"/>
      <c r="J1993" s="26"/>
      <c r="K1993" s="26"/>
      <c r="L1993" s="26"/>
    </row>
    <row r="1994" spans="1:12" x14ac:dyDescent="0.25">
      <c r="A1994">
        <v>42</v>
      </c>
      <c r="B1994">
        <v>1</v>
      </c>
      <c r="C1994">
        <v>11</v>
      </c>
      <c r="D1994">
        <v>1</v>
      </c>
      <c r="I1994" s="26"/>
      <c r="J1994" s="26"/>
      <c r="K1994" s="26"/>
      <c r="L1994" s="26"/>
    </row>
    <row r="1995" spans="1:12" x14ac:dyDescent="0.25">
      <c r="A1995">
        <v>42</v>
      </c>
      <c r="B1995">
        <v>1</v>
      </c>
      <c r="C1995">
        <v>12</v>
      </c>
      <c r="D1995">
        <v>1</v>
      </c>
      <c r="I1995" s="26"/>
      <c r="J1995" s="26"/>
      <c r="K1995" s="26"/>
      <c r="L1995" s="26"/>
    </row>
    <row r="1996" spans="1:12" x14ac:dyDescent="0.25">
      <c r="A1996">
        <v>42</v>
      </c>
      <c r="B1996">
        <v>1</v>
      </c>
      <c r="C1996">
        <v>16</v>
      </c>
      <c r="D1996">
        <v>2</v>
      </c>
      <c r="I1996" s="26"/>
      <c r="J1996" s="26"/>
      <c r="K1996" s="26"/>
      <c r="L1996" s="26"/>
    </row>
    <row r="1997" spans="1:12" x14ac:dyDescent="0.25">
      <c r="A1997">
        <v>42</v>
      </c>
      <c r="B1997">
        <v>1</v>
      </c>
      <c r="C1997">
        <v>18</v>
      </c>
      <c r="D1997">
        <v>2</v>
      </c>
      <c r="I1997" s="26"/>
      <c r="J1997" s="26"/>
      <c r="K1997" s="26"/>
      <c r="L1997" s="26"/>
    </row>
    <row r="1998" spans="1:12" x14ac:dyDescent="0.25">
      <c r="A1998">
        <v>42</v>
      </c>
      <c r="B1998">
        <v>1</v>
      </c>
      <c r="C1998">
        <v>22</v>
      </c>
      <c r="D1998">
        <v>1</v>
      </c>
      <c r="I1998" s="26"/>
      <c r="J1998" s="26"/>
      <c r="K1998" s="26"/>
      <c r="L1998" s="26"/>
    </row>
    <row r="1999" spans="1:12" x14ac:dyDescent="0.25">
      <c r="A1999">
        <v>42</v>
      </c>
      <c r="B1999">
        <v>1</v>
      </c>
      <c r="C1999">
        <v>24</v>
      </c>
      <c r="D1999">
        <v>1</v>
      </c>
      <c r="I1999" s="26"/>
      <c r="J1999" s="26"/>
      <c r="K1999" s="26"/>
      <c r="L1999" s="26"/>
    </row>
    <row r="2000" spans="1:12" x14ac:dyDescent="0.25">
      <c r="A2000">
        <v>42</v>
      </c>
      <c r="B2000">
        <v>1</v>
      </c>
      <c r="C2000">
        <v>28</v>
      </c>
      <c r="D2000">
        <v>1</v>
      </c>
      <c r="I2000" s="26"/>
      <c r="J2000" s="26"/>
      <c r="K2000" s="26"/>
      <c r="L2000" s="26"/>
    </row>
    <row r="2001" spans="1:12" x14ac:dyDescent="0.25">
      <c r="A2001">
        <v>42</v>
      </c>
      <c r="B2001">
        <v>1</v>
      </c>
      <c r="C2001">
        <v>42</v>
      </c>
      <c r="D2001">
        <v>120</v>
      </c>
      <c r="I2001" s="26"/>
      <c r="J2001" s="26"/>
      <c r="K2001" s="26"/>
      <c r="L2001" s="26"/>
    </row>
    <row r="2002" spans="1:12" x14ac:dyDescent="0.25">
      <c r="A2002">
        <v>42</v>
      </c>
      <c r="B2002">
        <v>1</v>
      </c>
      <c r="C2002">
        <v>66</v>
      </c>
      <c r="D2002">
        <v>1</v>
      </c>
      <c r="I2002" s="26"/>
      <c r="J2002" s="26"/>
      <c r="K2002" s="26"/>
      <c r="L2002" s="26"/>
    </row>
    <row r="2003" spans="1:12" x14ac:dyDescent="0.25">
      <c r="A2003">
        <v>42</v>
      </c>
      <c r="B2003">
        <v>1</v>
      </c>
      <c r="C2003">
        <v>70</v>
      </c>
      <c r="D2003">
        <v>1</v>
      </c>
      <c r="I2003" s="26"/>
      <c r="J2003" s="26"/>
      <c r="K2003" s="26"/>
      <c r="L2003" s="26"/>
    </row>
    <row r="2004" spans="1:12" x14ac:dyDescent="0.25">
      <c r="A2004">
        <v>42</v>
      </c>
      <c r="B2004">
        <v>1</v>
      </c>
      <c r="C2004">
        <v>72</v>
      </c>
      <c r="D2004">
        <v>1</v>
      </c>
      <c r="I2004" s="26"/>
      <c r="J2004" s="26"/>
      <c r="K2004" s="26"/>
      <c r="L2004" s="26"/>
    </row>
    <row r="2005" spans="1:12" x14ac:dyDescent="0.25">
      <c r="A2005">
        <v>42</v>
      </c>
      <c r="B2005">
        <v>1</v>
      </c>
      <c r="C2005">
        <v>84</v>
      </c>
      <c r="D2005">
        <v>1</v>
      </c>
      <c r="I2005" s="26"/>
      <c r="J2005" s="26"/>
      <c r="K2005" s="26"/>
      <c r="L2005" s="26"/>
    </row>
    <row r="2006" spans="1:12" x14ac:dyDescent="0.25">
      <c r="A2006">
        <v>42</v>
      </c>
      <c r="B2006">
        <v>1</v>
      </c>
      <c r="C2006">
        <v>92</v>
      </c>
      <c r="D2006">
        <v>1</v>
      </c>
      <c r="I2006" s="26"/>
      <c r="J2006" s="26"/>
      <c r="K2006" s="26"/>
      <c r="L2006" s="26"/>
    </row>
    <row r="2007" spans="1:12" x14ac:dyDescent="0.25">
      <c r="A2007">
        <v>42</v>
      </c>
      <c r="B2007">
        <v>1</v>
      </c>
      <c r="C2007">
        <v>104</v>
      </c>
      <c r="D2007">
        <v>2</v>
      </c>
      <c r="I2007" s="26"/>
      <c r="J2007" s="26"/>
      <c r="K2007" s="26"/>
      <c r="L2007" s="26"/>
    </row>
    <row r="2008" spans="1:12" x14ac:dyDescent="0.25">
      <c r="A2008">
        <v>42</v>
      </c>
      <c r="B2008">
        <v>1</v>
      </c>
      <c r="C2008">
        <v>105</v>
      </c>
      <c r="D2008">
        <v>2</v>
      </c>
      <c r="I2008" s="26"/>
      <c r="J2008" s="26"/>
      <c r="K2008" s="26"/>
      <c r="L2008" s="26"/>
    </row>
    <row r="2009" spans="1:12" x14ac:dyDescent="0.25">
      <c r="A2009">
        <v>42</v>
      </c>
      <c r="B2009">
        <v>1</v>
      </c>
      <c r="C2009">
        <v>108</v>
      </c>
      <c r="D2009">
        <v>233</v>
      </c>
      <c r="I2009" s="26"/>
      <c r="J2009" s="26"/>
      <c r="K2009" s="26"/>
      <c r="L2009" s="26"/>
    </row>
    <row r="2010" spans="1:12" x14ac:dyDescent="0.25">
      <c r="A2010">
        <v>42</v>
      </c>
      <c r="B2010">
        <v>1</v>
      </c>
      <c r="C2010">
        <v>109</v>
      </c>
      <c r="D2010">
        <v>2</v>
      </c>
      <c r="I2010" s="26"/>
      <c r="J2010" s="26"/>
      <c r="K2010" s="26"/>
      <c r="L2010" s="26"/>
    </row>
    <row r="2011" spans="1:12" x14ac:dyDescent="0.25">
      <c r="A2011">
        <v>42</v>
      </c>
      <c r="B2011">
        <v>1</v>
      </c>
      <c r="C2011">
        <v>110</v>
      </c>
      <c r="D2011">
        <v>5</v>
      </c>
      <c r="I2011" s="26"/>
      <c r="J2011" s="26"/>
      <c r="K2011" s="26"/>
      <c r="L2011" s="26"/>
    </row>
    <row r="2012" spans="1:12" x14ac:dyDescent="0.25">
      <c r="A2012">
        <v>42</v>
      </c>
      <c r="B2012">
        <v>1</v>
      </c>
      <c r="C2012">
        <v>111</v>
      </c>
      <c r="D2012">
        <v>78</v>
      </c>
      <c r="I2012" s="26"/>
      <c r="J2012" s="26"/>
      <c r="K2012" s="26"/>
      <c r="L2012" s="26"/>
    </row>
    <row r="2013" spans="1:12" x14ac:dyDescent="0.25">
      <c r="A2013">
        <v>42</v>
      </c>
      <c r="B2013">
        <v>1</v>
      </c>
      <c r="C2013">
        <v>112</v>
      </c>
      <c r="D2013">
        <v>1</v>
      </c>
      <c r="I2013" s="26"/>
      <c r="J2013" s="26"/>
      <c r="K2013" s="26"/>
      <c r="L2013" s="26"/>
    </row>
    <row r="2014" spans="1:12" x14ac:dyDescent="0.25">
      <c r="A2014">
        <v>42</v>
      </c>
      <c r="B2014">
        <v>1</v>
      </c>
      <c r="C2014">
        <v>113</v>
      </c>
      <c r="D2014">
        <v>4</v>
      </c>
      <c r="I2014" s="26"/>
      <c r="J2014" s="26"/>
      <c r="K2014" s="26"/>
      <c r="L2014" s="26"/>
    </row>
    <row r="2015" spans="1:12" x14ac:dyDescent="0.25">
      <c r="A2015">
        <v>42</v>
      </c>
      <c r="B2015">
        <v>1</v>
      </c>
      <c r="C2015">
        <v>114</v>
      </c>
      <c r="D2015">
        <v>16</v>
      </c>
      <c r="I2015" s="26"/>
      <c r="J2015" s="26"/>
      <c r="K2015" s="26"/>
      <c r="L2015" s="26"/>
    </row>
    <row r="2016" spans="1:12" x14ac:dyDescent="0.25">
      <c r="A2016">
        <v>42</v>
      </c>
      <c r="B2016">
        <v>1</v>
      </c>
      <c r="C2016">
        <v>115</v>
      </c>
      <c r="D2016">
        <v>3</v>
      </c>
      <c r="I2016" s="26"/>
      <c r="J2016" s="26"/>
      <c r="K2016" s="26"/>
      <c r="L2016" s="26"/>
    </row>
    <row r="2017" spans="1:12" x14ac:dyDescent="0.25">
      <c r="A2017">
        <v>42</v>
      </c>
      <c r="B2017">
        <v>1</v>
      </c>
      <c r="C2017">
        <v>116</v>
      </c>
      <c r="D2017">
        <v>37</v>
      </c>
      <c r="I2017" s="26"/>
      <c r="J2017" s="26"/>
      <c r="K2017" s="26"/>
      <c r="L2017" s="26"/>
    </row>
    <row r="2018" spans="1:12" x14ac:dyDescent="0.25">
      <c r="A2018">
        <v>42</v>
      </c>
      <c r="B2018">
        <v>1</v>
      </c>
      <c r="C2018">
        <v>118</v>
      </c>
      <c r="D2018">
        <v>26</v>
      </c>
      <c r="I2018" s="26"/>
      <c r="J2018" s="26"/>
      <c r="K2018" s="26"/>
      <c r="L2018" s="26"/>
    </row>
    <row r="2019" spans="1:12" x14ac:dyDescent="0.25">
      <c r="A2019">
        <v>42</v>
      </c>
      <c r="B2019">
        <v>1</v>
      </c>
      <c r="C2019">
        <v>119</v>
      </c>
      <c r="D2019">
        <v>3</v>
      </c>
      <c r="I2019" s="26"/>
      <c r="J2019" s="26"/>
      <c r="K2019" s="26"/>
      <c r="L2019" s="26"/>
    </row>
    <row r="2020" spans="1:12" x14ac:dyDescent="0.25">
      <c r="A2020">
        <v>42</v>
      </c>
      <c r="B2020">
        <v>1</v>
      </c>
      <c r="C2020">
        <v>120</v>
      </c>
      <c r="D2020">
        <v>26</v>
      </c>
      <c r="I2020" s="26"/>
      <c r="J2020" s="26"/>
      <c r="K2020" s="26"/>
      <c r="L2020" s="26"/>
    </row>
    <row r="2021" spans="1:12" x14ac:dyDescent="0.25">
      <c r="A2021">
        <v>42</v>
      </c>
      <c r="B2021">
        <v>1</v>
      </c>
      <c r="C2021">
        <v>121</v>
      </c>
      <c r="D2021">
        <v>1</v>
      </c>
      <c r="I2021" s="26"/>
      <c r="J2021" s="26"/>
      <c r="K2021" s="26"/>
      <c r="L2021" s="26"/>
    </row>
    <row r="2022" spans="1:12" x14ac:dyDescent="0.25">
      <c r="A2022">
        <v>42</v>
      </c>
      <c r="B2022">
        <v>1</v>
      </c>
      <c r="C2022">
        <v>122</v>
      </c>
      <c r="D2022">
        <v>18</v>
      </c>
      <c r="I2022" s="26"/>
      <c r="J2022" s="26"/>
      <c r="K2022" s="26"/>
      <c r="L2022" s="26"/>
    </row>
    <row r="2023" spans="1:12" x14ac:dyDescent="0.25">
      <c r="A2023">
        <v>42</v>
      </c>
      <c r="B2023">
        <v>1</v>
      </c>
      <c r="C2023">
        <v>123</v>
      </c>
      <c r="D2023">
        <v>1</v>
      </c>
      <c r="I2023" s="26"/>
      <c r="J2023" s="26"/>
      <c r="K2023" s="26"/>
      <c r="L2023" s="26"/>
    </row>
    <row r="2024" spans="1:12" x14ac:dyDescent="0.25">
      <c r="A2024">
        <v>42</v>
      </c>
      <c r="B2024">
        <v>1</v>
      </c>
      <c r="C2024">
        <v>124</v>
      </c>
      <c r="D2024">
        <v>11</v>
      </c>
      <c r="I2024" s="26"/>
      <c r="J2024" s="26"/>
      <c r="K2024" s="26"/>
      <c r="L2024" s="26"/>
    </row>
    <row r="2025" spans="1:12" x14ac:dyDescent="0.25">
      <c r="A2025">
        <v>42</v>
      </c>
      <c r="B2025">
        <v>1</v>
      </c>
      <c r="C2025">
        <v>125</v>
      </c>
      <c r="D2025">
        <v>2</v>
      </c>
      <c r="I2025" s="26"/>
      <c r="J2025" s="26"/>
      <c r="K2025" s="26"/>
      <c r="L2025" s="26"/>
    </row>
    <row r="2026" spans="1:12" x14ac:dyDescent="0.25">
      <c r="A2026">
        <v>42</v>
      </c>
      <c r="B2026">
        <v>1</v>
      </c>
      <c r="C2026">
        <v>126</v>
      </c>
      <c r="D2026">
        <v>10</v>
      </c>
      <c r="I2026" s="26"/>
      <c r="J2026" s="26"/>
      <c r="K2026" s="26"/>
      <c r="L2026" s="26"/>
    </row>
    <row r="2027" spans="1:12" x14ac:dyDescent="0.25">
      <c r="A2027">
        <v>42</v>
      </c>
      <c r="B2027">
        <v>1</v>
      </c>
      <c r="C2027">
        <v>128</v>
      </c>
      <c r="D2027">
        <v>14</v>
      </c>
      <c r="I2027" s="26"/>
      <c r="J2027" s="26"/>
      <c r="K2027" s="26"/>
      <c r="L2027" s="26"/>
    </row>
    <row r="2028" spans="1:12" x14ac:dyDescent="0.25">
      <c r="A2028">
        <v>42</v>
      </c>
      <c r="B2028">
        <v>1</v>
      </c>
      <c r="C2028">
        <v>130</v>
      </c>
      <c r="D2028">
        <v>11</v>
      </c>
      <c r="I2028" s="26"/>
      <c r="J2028" s="26"/>
      <c r="K2028" s="26"/>
      <c r="L2028" s="26"/>
    </row>
    <row r="2029" spans="1:12" x14ac:dyDescent="0.25">
      <c r="A2029">
        <v>42</v>
      </c>
      <c r="B2029">
        <v>1</v>
      </c>
      <c r="C2029">
        <v>132</v>
      </c>
      <c r="D2029">
        <v>6</v>
      </c>
      <c r="I2029" s="26"/>
      <c r="J2029" s="26"/>
      <c r="K2029" s="26"/>
      <c r="L2029" s="26"/>
    </row>
    <row r="2030" spans="1:12" x14ac:dyDescent="0.25">
      <c r="A2030">
        <v>42</v>
      </c>
      <c r="B2030">
        <v>1</v>
      </c>
      <c r="C2030">
        <v>134</v>
      </c>
      <c r="D2030">
        <v>2</v>
      </c>
      <c r="I2030" s="26"/>
      <c r="J2030" s="26"/>
      <c r="K2030" s="26"/>
      <c r="L2030" s="26"/>
    </row>
    <row r="2031" spans="1:12" x14ac:dyDescent="0.25">
      <c r="A2031">
        <v>42</v>
      </c>
      <c r="B2031">
        <v>1</v>
      </c>
      <c r="C2031">
        <v>136</v>
      </c>
      <c r="D2031">
        <v>5</v>
      </c>
      <c r="I2031" s="26"/>
      <c r="J2031" s="26"/>
      <c r="K2031" s="26"/>
      <c r="L2031" s="26"/>
    </row>
    <row r="2032" spans="1:12" x14ac:dyDescent="0.25">
      <c r="A2032">
        <v>42</v>
      </c>
      <c r="B2032">
        <v>1</v>
      </c>
      <c r="C2032">
        <v>138</v>
      </c>
      <c r="D2032">
        <v>3</v>
      </c>
      <c r="I2032" s="26"/>
      <c r="J2032" s="26"/>
      <c r="K2032" s="26"/>
      <c r="L2032" s="26"/>
    </row>
    <row r="2033" spans="1:12" x14ac:dyDescent="0.25">
      <c r="A2033">
        <v>42</v>
      </c>
      <c r="B2033">
        <v>1</v>
      </c>
      <c r="C2033">
        <v>139</v>
      </c>
      <c r="D2033">
        <v>2</v>
      </c>
      <c r="I2033" s="26"/>
      <c r="J2033" s="26"/>
      <c r="K2033" s="26"/>
      <c r="L2033" s="26"/>
    </row>
    <row r="2034" spans="1:12" x14ac:dyDescent="0.25">
      <c r="A2034">
        <v>42</v>
      </c>
      <c r="B2034">
        <v>1</v>
      </c>
      <c r="C2034">
        <v>140</v>
      </c>
      <c r="D2034">
        <v>9</v>
      </c>
      <c r="I2034" s="26"/>
      <c r="J2034" s="26"/>
      <c r="K2034" s="26"/>
      <c r="L2034" s="26"/>
    </row>
    <row r="2035" spans="1:12" x14ac:dyDescent="0.25">
      <c r="A2035">
        <v>42</v>
      </c>
      <c r="B2035">
        <v>1</v>
      </c>
      <c r="C2035">
        <v>142</v>
      </c>
      <c r="D2035">
        <v>1</v>
      </c>
      <c r="I2035" s="26"/>
      <c r="J2035" s="26"/>
      <c r="K2035" s="26"/>
      <c r="L2035" s="26"/>
    </row>
    <row r="2036" spans="1:12" x14ac:dyDescent="0.25">
      <c r="A2036">
        <v>42</v>
      </c>
      <c r="B2036">
        <v>1</v>
      </c>
      <c r="C2036">
        <v>144</v>
      </c>
      <c r="D2036">
        <v>3</v>
      </c>
      <c r="I2036" s="26"/>
      <c r="J2036" s="26"/>
      <c r="K2036" s="26"/>
      <c r="L2036" s="26"/>
    </row>
    <row r="2037" spans="1:12" x14ac:dyDescent="0.25">
      <c r="A2037">
        <v>42</v>
      </c>
      <c r="B2037">
        <v>1</v>
      </c>
      <c r="C2037">
        <v>146</v>
      </c>
      <c r="D2037">
        <v>8</v>
      </c>
      <c r="I2037" s="26"/>
      <c r="J2037" s="26"/>
      <c r="K2037" s="26"/>
      <c r="L2037" s="26"/>
    </row>
    <row r="2038" spans="1:12" x14ac:dyDescent="0.25">
      <c r="A2038">
        <v>42</v>
      </c>
      <c r="B2038">
        <v>1</v>
      </c>
      <c r="C2038">
        <v>147</v>
      </c>
      <c r="D2038">
        <v>1</v>
      </c>
      <c r="I2038" s="26"/>
      <c r="J2038" s="26"/>
      <c r="K2038" s="26"/>
      <c r="L2038" s="26"/>
    </row>
    <row r="2039" spans="1:12" x14ac:dyDescent="0.25">
      <c r="A2039">
        <v>42</v>
      </c>
      <c r="B2039">
        <v>1</v>
      </c>
      <c r="C2039">
        <v>148</v>
      </c>
      <c r="D2039">
        <v>9</v>
      </c>
      <c r="I2039" s="26"/>
      <c r="J2039" s="26"/>
      <c r="K2039" s="26"/>
      <c r="L2039" s="26"/>
    </row>
    <row r="2040" spans="1:12" x14ac:dyDescent="0.25">
      <c r="A2040">
        <v>42</v>
      </c>
      <c r="B2040">
        <v>1</v>
      </c>
      <c r="C2040">
        <v>149</v>
      </c>
      <c r="D2040">
        <v>3</v>
      </c>
      <c r="I2040" s="26"/>
      <c r="J2040" s="26"/>
      <c r="K2040" s="26"/>
      <c r="L2040" s="26"/>
    </row>
    <row r="2041" spans="1:12" x14ac:dyDescent="0.25">
      <c r="A2041">
        <v>42</v>
      </c>
      <c r="B2041">
        <v>1</v>
      </c>
      <c r="C2041">
        <v>150</v>
      </c>
      <c r="D2041">
        <v>9</v>
      </c>
      <c r="I2041" s="26"/>
      <c r="J2041" s="26"/>
      <c r="K2041" s="26"/>
      <c r="L2041" s="26"/>
    </row>
    <row r="2042" spans="1:12" x14ac:dyDescent="0.25">
      <c r="A2042">
        <v>42</v>
      </c>
      <c r="B2042">
        <v>1</v>
      </c>
      <c r="C2042">
        <v>152</v>
      </c>
      <c r="D2042">
        <v>5</v>
      </c>
      <c r="I2042" s="26"/>
      <c r="J2042" s="26"/>
      <c r="K2042" s="26"/>
      <c r="L2042" s="26"/>
    </row>
    <row r="2043" spans="1:12" x14ac:dyDescent="0.25">
      <c r="A2043">
        <v>42</v>
      </c>
      <c r="B2043">
        <v>1</v>
      </c>
      <c r="C2043">
        <v>154</v>
      </c>
      <c r="D2043">
        <v>4</v>
      </c>
      <c r="I2043" s="26"/>
      <c r="J2043" s="26"/>
      <c r="K2043" s="26"/>
      <c r="L2043" s="26"/>
    </row>
    <row r="2044" spans="1:12" x14ac:dyDescent="0.25">
      <c r="A2044">
        <v>42</v>
      </c>
      <c r="B2044">
        <v>1</v>
      </c>
      <c r="C2044">
        <v>156</v>
      </c>
      <c r="D2044">
        <v>7</v>
      </c>
      <c r="I2044" s="26"/>
      <c r="J2044" s="26"/>
      <c r="K2044" s="26"/>
      <c r="L2044" s="26"/>
    </row>
    <row r="2045" spans="1:12" x14ac:dyDescent="0.25">
      <c r="A2045">
        <v>42</v>
      </c>
      <c r="B2045">
        <v>1</v>
      </c>
      <c r="C2045">
        <v>158</v>
      </c>
      <c r="D2045">
        <v>1</v>
      </c>
      <c r="I2045" s="26"/>
      <c r="J2045" s="26"/>
      <c r="K2045" s="26"/>
      <c r="L2045" s="26"/>
    </row>
    <row r="2046" spans="1:12" x14ac:dyDescent="0.25">
      <c r="A2046">
        <v>42</v>
      </c>
      <c r="B2046">
        <v>1</v>
      </c>
      <c r="C2046">
        <v>160</v>
      </c>
      <c r="D2046">
        <v>3</v>
      </c>
      <c r="I2046" s="26"/>
      <c r="J2046" s="26"/>
      <c r="K2046" s="26"/>
      <c r="L2046" s="26"/>
    </row>
    <row r="2047" spans="1:12" x14ac:dyDescent="0.25">
      <c r="A2047">
        <v>42</v>
      </c>
      <c r="B2047">
        <v>1</v>
      </c>
      <c r="C2047">
        <v>161</v>
      </c>
      <c r="D2047">
        <v>26</v>
      </c>
      <c r="I2047" s="26"/>
      <c r="J2047" s="26"/>
      <c r="K2047" s="26"/>
      <c r="L2047" s="26"/>
    </row>
    <row r="2048" spans="1:12" x14ac:dyDescent="0.25">
      <c r="A2048">
        <v>42</v>
      </c>
      <c r="B2048">
        <v>1</v>
      </c>
      <c r="C2048">
        <v>162</v>
      </c>
      <c r="D2048">
        <v>4</v>
      </c>
      <c r="I2048" s="26"/>
      <c r="J2048" s="26"/>
      <c r="K2048" s="26"/>
      <c r="L2048" s="26"/>
    </row>
    <row r="2049" spans="1:12" x14ac:dyDescent="0.25">
      <c r="A2049">
        <v>42</v>
      </c>
      <c r="B2049">
        <v>1</v>
      </c>
      <c r="C2049">
        <v>163</v>
      </c>
      <c r="D2049">
        <v>1</v>
      </c>
      <c r="I2049" s="26"/>
      <c r="J2049" s="26"/>
      <c r="K2049" s="26"/>
      <c r="L2049" s="26"/>
    </row>
    <row r="2050" spans="1:12" x14ac:dyDescent="0.25">
      <c r="A2050">
        <v>42</v>
      </c>
      <c r="B2050">
        <v>1</v>
      </c>
      <c r="C2050">
        <v>164</v>
      </c>
      <c r="D2050">
        <v>746</v>
      </c>
      <c r="I2050" s="26"/>
      <c r="J2050" s="26"/>
      <c r="K2050" s="26"/>
      <c r="L2050" s="26"/>
    </row>
    <row r="2051" spans="1:12" x14ac:dyDescent="0.25">
      <c r="A2051">
        <v>42</v>
      </c>
      <c r="B2051">
        <v>1</v>
      </c>
      <c r="C2051">
        <v>165</v>
      </c>
      <c r="D2051">
        <v>5</v>
      </c>
      <c r="I2051" s="26"/>
      <c r="J2051" s="26"/>
      <c r="K2051" s="26"/>
      <c r="L2051" s="26"/>
    </row>
    <row r="2052" spans="1:12" x14ac:dyDescent="0.25">
      <c r="A2052">
        <v>42</v>
      </c>
      <c r="B2052">
        <v>1</v>
      </c>
      <c r="C2052">
        <v>166</v>
      </c>
      <c r="D2052">
        <v>13</v>
      </c>
      <c r="I2052" s="26"/>
      <c r="J2052" s="26"/>
      <c r="K2052" s="26"/>
      <c r="L2052" s="26"/>
    </row>
    <row r="2053" spans="1:12" x14ac:dyDescent="0.25">
      <c r="A2053">
        <v>42</v>
      </c>
      <c r="B2053">
        <v>1</v>
      </c>
      <c r="C2053">
        <v>167</v>
      </c>
      <c r="D2053">
        <v>343</v>
      </c>
      <c r="I2053" s="26"/>
      <c r="J2053" s="26"/>
      <c r="K2053" s="26"/>
      <c r="L2053" s="26"/>
    </row>
    <row r="2054" spans="1:12" x14ac:dyDescent="0.25">
      <c r="A2054">
        <v>42</v>
      </c>
      <c r="B2054">
        <v>1</v>
      </c>
      <c r="C2054">
        <v>168</v>
      </c>
      <c r="D2054">
        <v>8</v>
      </c>
      <c r="I2054" s="26"/>
      <c r="J2054" s="26"/>
      <c r="K2054" s="26"/>
      <c r="L2054" s="26"/>
    </row>
    <row r="2055" spans="1:12" x14ac:dyDescent="0.25">
      <c r="A2055">
        <v>42</v>
      </c>
      <c r="B2055">
        <v>1</v>
      </c>
      <c r="C2055">
        <v>169</v>
      </c>
      <c r="D2055">
        <v>34</v>
      </c>
      <c r="I2055" s="26"/>
      <c r="J2055" s="26"/>
      <c r="K2055" s="26"/>
      <c r="L2055" s="26"/>
    </row>
    <row r="2056" spans="1:12" x14ac:dyDescent="0.25">
      <c r="A2056">
        <v>42</v>
      </c>
      <c r="B2056">
        <v>1</v>
      </c>
      <c r="C2056">
        <v>170</v>
      </c>
      <c r="D2056">
        <v>105</v>
      </c>
      <c r="I2056" s="26"/>
      <c r="J2056" s="26"/>
      <c r="K2056" s="26"/>
      <c r="L2056" s="26"/>
    </row>
    <row r="2057" spans="1:12" x14ac:dyDescent="0.25">
      <c r="A2057">
        <v>42</v>
      </c>
      <c r="B2057">
        <v>1</v>
      </c>
      <c r="C2057">
        <v>171</v>
      </c>
      <c r="D2057">
        <v>11</v>
      </c>
      <c r="I2057" s="26"/>
      <c r="J2057" s="26"/>
      <c r="K2057" s="26"/>
      <c r="L2057" s="26"/>
    </row>
    <row r="2058" spans="1:12" x14ac:dyDescent="0.25">
      <c r="A2058">
        <v>42</v>
      </c>
      <c r="B2058">
        <v>1</v>
      </c>
      <c r="C2058">
        <v>172</v>
      </c>
      <c r="D2058">
        <v>252</v>
      </c>
      <c r="I2058" s="26"/>
      <c r="J2058" s="26"/>
      <c r="K2058" s="26"/>
      <c r="L2058" s="26"/>
    </row>
    <row r="2059" spans="1:12" x14ac:dyDescent="0.25">
      <c r="A2059">
        <v>42</v>
      </c>
      <c r="B2059">
        <v>1</v>
      </c>
      <c r="C2059">
        <v>173</v>
      </c>
      <c r="D2059">
        <v>23</v>
      </c>
      <c r="I2059" s="26"/>
      <c r="J2059" s="26"/>
      <c r="K2059" s="26"/>
      <c r="L2059" s="26"/>
    </row>
    <row r="2060" spans="1:12" x14ac:dyDescent="0.25">
      <c r="A2060">
        <v>42</v>
      </c>
      <c r="B2060">
        <v>1</v>
      </c>
      <c r="C2060">
        <v>174</v>
      </c>
      <c r="D2060">
        <v>280</v>
      </c>
      <c r="I2060" s="26"/>
      <c r="J2060" s="26"/>
      <c r="K2060" s="26"/>
      <c r="L2060" s="26"/>
    </row>
    <row r="2061" spans="1:12" x14ac:dyDescent="0.25">
      <c r="A2061">
        <v>42</v>
      </c>
      <c r="B2061">
        <v>1</v>
      </c>
      <c r="C2061">
        <v>175</v>
      </c>
      <c r="D2061">
        <v>15</v>
      </c>
      <c r="I2061" s="26"/>
      <c r="J2061" s="26"/>
      <c r="K2061" s="26"/>
      <c r="L2061" s="26"/>
    </row>
    <row r="2062" spans="1:12" x14ac:dyDescent="0.25">
      <c r="A2062">
        <v>42</v>
      </c>
      <c r="B2062">
        <v>1</v>
      </c>
      <c r="C2062">
        <v>176</v>
      </c>
      <c r="D2062">
        <v>219</v>
      </c>
      <c r="I2062" s="26"/>
      <c r="J2062" s="26"/>
      <c r="K2062" s="26"/>
      <c r="L2062" s="26"/>
    </row>
    <row r="2063" spans="1:12" x14ac:dyDescent="0.25">
      <c r="A2063">
        <v>42</v>
      </c>
      <c r="B2063">
        <v>1</v>
      </c>
      <c r="C2063">
        <v>177</v>
      </c>
      <c r="D2063">
        <v>11</v>
      </c>
      <c r="I2063" s="26"/>
      <c r="J2063" s="26"/>
      <c r="K2063" s="26"/>
      <c r="L2063" s="26"/>
    </row>
    <row r="2064" spans="1:12" x14ac:dyDescent="0.25">
      <c r="A2064">
        <v>42</v>
      </c>
      <c r="B2064">
        <v>1</v>
      </c>
      <c r="C2064">
        <v>178</v>
      </c>
      <c r="D2064">
        <v>182</v>
      </c>
      <c r="I2064" s="26"/>
      <c r="J2064" s="26"/>
      <c r="K2064" s="26"/>
      <c r="L2064" s="26"/>
    </row>
    <row r="2065" spans="1:12" x14ac:dyDescent="0.25">
      <c r="A2065">
        <v>42</v>
      </c>
      <c r="B2065">
        <v>1</v>
      </c>
      <c r="C2065">
        <v>179</v>
      </c>
      <c r="D2065">
        <v>8</v>
      </c>
      <c r="I2065" s="26"/>
      <c r="J2065" s="26"/>
      <c r="K2065" s="26"/>
      <c r="L2065" s="26"/>
    </row>
    <row r="2066" spans="1:12" x14ac:dyDescent="0.25">
      <c r="A2066">
        <v>42</v>
      </c>
      <c r="B2066">
        <v>1</v>
      </c>
      <c r="C2066">
        <v>180</v>
      </c>
      <c r="D2066">
        <v>152</v>
      </c>
      <c r="I2066" s="26"/>
      <c r="J2066" s="26"/>
      <c r="K2066" s="26"/>
      <c r="L2066" s="26"/>
    </row>
    <row r="2067" spans="1:12" x14ac:dyDescent="0.25">
      <c r="A2067">
        <v>42</v>
      </c>
      <c r="B2067">
        <v>1</v>
      </c>
      <c r="C2067">
        <v>181</v>
      </c>
      <c r="D2067">
        <v>7</v>
      </c>
      <c r="I2067" s="26"/>
      <c r="J2067" s="26"/>
      <c r="K2067" s="26"/>
      <c r="L2067" s="26"/>
    </row>
    <row r="2068" spans="1:12" x14ac:dyDescent="0.25">
      <c r="A2068">
        <v>42</v>
      </c>
      <c r="B2068">
        <v>1</v>
      </c>
      <c r="C2068">
        <v>182</v>
      </c>
      <c r="D2068">
        <v>178</v>
      </c>
      <c r="I2068" s="26"/>
      <c r="J2068" s="26"/>
      <c r="K2068" s="26"/>
      <c r="L2068" s="26"/>
    </row>
    <row r="2069" spans="1:12" x14ac:dyDescent="0.25">
      <c r="A2069">
        <v>42</v>
      </c>
      <c r="B2069">
        <v>1</v>
      </c>
      <c r="C2069">
        <v>183</v>
      </c>
      <c r="D2069">
        <v>1</v>
      </c>
      <c r="I2069" s="26"/>
      <c r="J2069" s="26"/>
      <c r="K2069" s="26"/>
      <c r="L2069" s="26"/>
    </row>
    <row r="2070" spans="1:12" x14ac:dyDescent="0.25">
      <c r="A2070">
        <v>42</v>
      </c>
      <c r="B2070">
        <v>1</v>
      </c>
      <c r="C2070">
        <v>184</v>
      </c>
      <c r="D2070">
        <v>134</v>
      </c>
      <c r="I2070" s="26"/>
      <c r="J2070" s="26"/>
      <c r="K2070" s="26"/>
      <c r="L2070" s="26"/>
    </row>
    <row r="2071" spans="1:12" x14ac:dyDescent="0.25">
      <c r="A2071">
        <v>42</v>
      </c>
      <c r="B2071">
        <v>1</v>
      </c>
      <c r="C2071">
        <v>185</v>
      </c>
      <c r="D2071">
        <v>6</v>
      </c>
      <c r="I2071" s="26"/>
      <c r="J2071" s="26"/>
      <c r="K2071" s="26"/>
      <c r="L2071" s="26"/>
    </row>
    <row r="2072" spans="1:12" x14ac:dyDescent="0.25">
      <c r="A2072">
        <v>42</v>
      </c>
      <c r="B2072">
        <v>1</v>
      </c>
      <c r="C2072">
        <v>186</v>
      </c>
      <c r="D2072">
        <v>112</v>
      </c>
      <c r="I2072" s="26"/>
      <c r="J2072" s="26"/>
      <c r="K2072" s="26"/>
      <c r="L2072" s="26"/>
    </row>
    <row r="2073" spans="1:12" x14ac:dyDescent="0.25">
      <c r="A2073">
        <v>42</v>
      </c>
      <c r="B2073">
        <v>1</v>
      </c>
      <c r="C2073">
        <v>187</v>
      </c>
      <c r="D2073">
        <v>7</v>
      </c>
      <c r="I2073" s="26"/>
      <c r="J2073" s="26"/>
      <c r="K2073" s="26"/>
      <c r="L2073" s="26"/>
    </row>
    <row r="2074" spans="1:12" x14ac:dyDescent="0.25">
      <c r="A2074">
        <v>42</v>
      </c>
      <c r="B2074">
        <v>1</v>
      </c>
      <c r="C2074">
        <v>188</v>
      </c>
      <c r="D2074">
        <v>107</v>
      </c>
      <c r="I2074" s="26"/>
      <c r="J2074" s="26"/>
      <c r="K2074" s="26"/>
      <c r="L2074" s="26"/>
    </row>
    <row r="2075" spans="1:12" x14ac:dyDescent="0.25">
      <c r="A2075">
        <v>42</v>
      </c>
      <c r="B2075">
        <v>1</v>
      </c>
      <c r="C2075">
        <v>189</v>
      </c>
      <c r="D2075">
        <v>1</v>
      </c>
      <c r="I2075" s="26"/>
      <c r="J2075" s="26"/>
      <c r="K2075" s="26"/>
      <c r="L2075" s="26"/>
    </row>
    <row r="2076" spans="1:12" x14ac:dyDescent="0.25">
      <c r="A2076">
        <v>42</v>
      </c>
      <c r="B2076">
        <v>1</v>
      </c>
      <c r="C2076">
        <v>190</v>
      </c>
      <c r="D2076">
        <v>63</v>
      </c>
      <c r="I2076" s="26"/>
      <c r="J2076" s="26"/>
      <c r="K2076" s="26"/>
      <c r="L2076" s="26"/>
    </row>
    <row r="2077" spans="1:12" x14ac:dyDescent="0.25">
      <c r="A2077">
        <v>42</v>
      </c>
      <c r="B2077">
        <v>1</v>
      </c>
      <c r="C2077">
        <v>191</v>
      </c>
      <c r="D2077">
        <v>10</v>
      </c>
      <c r="I2077" s="26"/>
      <c r="J2077" s="26"/>
      <c r="K2077" s="26"/>
      <c r="L2077" s="26"/>
    </row>
    <row r="2078" spans="1:12" x14ac:dyDescent="0.25">
      <c r="A2078">
        <v>42</v>
      </c>
      <c r="B2078">
        <v>1</v>
      </c>
      <c r="C2078">
        <v>192</v>
      </c>
      <c r="D2078">
        <v>66</v>
      </c>
      <c r="I2078" s="26"/>
      <c r="J2078" s="26"/>
      <c r="K2078" s="26"/>
      <c r="L2078" s="26"/>
    </row>
    <row r="2079" spans="1:12" x14ac:dyDescent="0.25">
      <c r="A2079">
        <v>42</v>
      </c>
      <c r="B2079">
        <v>1</v>
      </c>
      <c r="C2079">
        <v>193</v>
      </c>
      <c r="D2079">
        <v>4</v>
      </c>
      <c r="I2079" s="26"/>
      <c r="J2079" s="26"/>
      <c r="K2079" s="26"/>
      <c r="L2079" s="26"/>
    </row>
    <row r="2080" spans="1:12" x14ac:dyDescent="0.25">
      <c r="A2080">
        <v>42</v>
      </c>
      <c r="B2080">
        <v>1</v>
      </c>
      <c r="C2080">
        <v>194</v>
      </c>
      <c r="D2080">
        <v>58</v>
      </c>
      <c r="I2080" s="26"/>
      <c r="J2080" s="26"/>
      <c r="K2080" s="26"/>
      <c r="L2080" s="26"/>
    </row>
    <row r="2081" spans="1:12" x14ac:dyDescent="0.25">
      <c r="A2081">
        <v>42</v>
      </c>
      <c r="B2081">
        <v>1</v>
      </c>
      <c r="C2081">
        <v>195</v>
      </c>
      <c r="D2081">
        <v>8</v>
      </c>
      <c r="I2081" s="26"/>
      <c r="J2081" s="26"/>
      <c r="K2081" s="26"/>
      <c r="L2081" s="26"/>
    </row>
    <row r="2082" spans="1:12" x14ac:dyDescent="0.25">
      <c r="A2082">
        <v>42</v>
      </c>
      <c r="B2082">
        <v>1</v>
      </c>
      <c r="C2082">
        <v>196</v>
      </c>
      <c r="D2082">
        <v>1</v>
      </c>
      <c r="I2082" s="26"/>
      <c r="J2082" s="26"/>
      <c r="K2082" s="26"/>
      <c r="L2082" s="26"/>
    </row>
    <row r="2083" spans="1:12" x14ac:dyDescent="0.25">
      <c r="A2083">
        <v>42</v>
      </c>
      <c r="B2083">
        <v>1</v>
      </c>
      <c r="C2083">
        <v>197</v>
      </c>
      <c r="D2083">
        <v>3</v>
      </c>
      <c r="I2083" s="26"/>
      <c r="J2083" s="26"/>
      <c r="K2083" s="26"/>
      <c r="L2083" s="26"/>
    </row>
    <row r="2084" spans="1:12" x14ac:dyDescent="0.25">
      <c r="A2084">
        <v>42</v>
      </c>
      <c r="B2084">
        <v>1</v>
      </c>
      <c r="C2084">
        <v>198</v>
      </c>
      <c r="D2084">
        <v>153</v>
      </c>
      <c r="I2084" s="26"/>
      <c r="J2084" s="26"/>
      <c r="K2084" s="26"/>
      <c r="L2084" s="26"/>
    </row>
    <row r="2085" spans="1:12" x14ac:dyDescent="0.25">
      <c r="A2085">
        <v>42</v>
      </c>
      <c r="B2085">
        <v>1</v>
      </c>
      <c r="C2085">
        <v>199</v>
      </c>
      <c r="D2085">
        <v>4</v>
      </c>
      <c r="I2085" s="26"/>
      <c r="J2085" s="26"/>
      <c r="K2085" s="26"/>
      <c r="L2085" s="26"/>
    </row>
    <row r="2086" spans="1:12" x14ac:dyDescent="0.25">
      <c r="A2086">
        <v>42</v>
      </c>
      <c r="B2086">
        <v>1</v>
      </c>
      <c r="C2086">
        <v>200</v>
      </c>
      <c r="D2086">
        <v>152</v>
      </c>
      <c r="I2086" s="26"/>
      <c r="J2086" s="26"/>
      <c r="K2086" s="26"/>
      <c r="L2086" s="26"/>
    </row>
    <row r="2087" spans="1:12" x14ac:dyDescent="0.25">
      <c r="A2087">
        <v>42</v>
      </c>
      <c r="B2087">
        <v>1</v>
      </c>
      <c r="C2087">
        <v>201</v>
      </c>
      <c r="D2087">
        <v>5</v>
      </c>
      <c r="I2087" s="26"/>
      <c r="J2087" s="26"/>
      <c r="K2087" s="26"/>
      <c r="L2087" s="26"/>
    </row>
    <row r="2088" spans="1:12" x14ac:dyDescent="0.25">
      <c r="A2088">
        <v>42</v>
      </c>
      <c r="B2088">
        <v>1</v>
      </c>
      <c r="C2088">
        <v>202</v>
      </c>
      <c r="D2088">
        <v>83</v>
      </c>
      <c r="I2088" s="26"/>
      <c r="J2088" s="26"/>
      <c r="K2088" s="26"/>
      <c r="L2088" s="26"/>
    </row>
    <row r="2089" spans="1:12" x14ac:dyDescent="0.25">
      <c r="A2089">
        <v>42</v>
      </c>
      <c r="B2089">
        <v>1</v>
      </c>
      <c r="C2089">
        <v>203</v>
      </c>
      <c r="D2089">
        <v>1</v>
      </c>
      <c r="I2089" s="26"/>
      <c r="J2089" s="26"/>
      <c r="K2089" s="26"/>
      <c r="L2089" s="26"/>
    </row>
    <row r="2090" spans="1:12" x14ac:dyDescent="0.25">
      <c r="A2090">
        <v>42</v>
      </c>
      <c r="B2090">
        <v>1</v>
      </c>
      <c r="C2090">
        <v>204</v>
      </c>
      <c r="D2090">
        <v>45</v>
      </c>
      <c r="I2090" s="26"/>
      <c r="J2090" s="26"/>
      <c r="K2090" s="26"/>
      <c r="L2090" s="26"/>
    </row>
    <row r="2091" spans="1:12" x14ac:dyDescent="0.25">
      <c r="A2091">
        <v>42</v>
      </c>
      <c r="B2091">
        <v>1</v>
      </c>
      <c r="C2091">
        <v>205</v>
      </c>
      <c r="D2091">
        <v>3</v>
      </c>
      <c r="I2091" s="26"/>
      <c r="J2091" s="26"/>
      <c r="K2091" s="26"/>
      <c r="L2091" s="26"/>
    </row>
    <row r="2092" spans="1:12" x14ac:dyDescent="0.25">
      <c r="A2092">
        <v>42</v>
      </c>
      <c r="B2092">
        <v>1</v>
      </c>
      <c r="C2092">
        <v>206</v>
      </c>
      <c r="D2092">
        <v>41</v>
      </c>
      <c r="I2092" s="26"/>
      <c r="J2092" s="26"/>
      <c r="K2092" s="26"/>
      <c r="L2092" s="26"/>
    </row>
    <row r="2093" spans="1:12" x14ac:dyDescent="0.25">
      <c r="A2093">
        <v>42</v>
      </c>
      <c r="B2093">
        <v>1</v>
      </c>
      <c r="C2093">
        <v>208</v>
      </c>
      <c r="D2093">
        <v>2</v>
      </c>
      <c r="I2093" s="26"/>
      <c r="J2093" s="26"/>
      <c r="K2093" s="26"/>
      <c r="L2093" s="26"/>
    </row>
    <row r="2094" spans="1:12" x14ac:dyDescent="0.25">
      <c r="A2094">
        <v>42</v>
      </c>
      <c r="B2094">
        <v>1</v>
      </c>
      <c r="C2094">
        <v>209</v>
      </c>
      <c r="D2094">
        <v>1</v>
      </c>
      <c r="I2094" s="26"/>
      <c r="J2094" s="26"/>
      <c r="K2094" s="26"/>
      <c r="L2094" s="26"/>
    </row>
    <row r="2095" spans="1:12" x14ac:dyDescent="0.25">
      <c r="A2095">
        <v>42</v>
      </c>
      <c r="B2095">
        <v>1</v>
      </c>
      <c r="C2095">
        <v>210</v>
      </c>
      <c r="D2095">
        <v>1</v>
      </c>
      <c r="I2095" s="26"/>
      <c r="J2095" s="26"/>
      <c r="K2095" s="26"/>
      <c r="L2095" s="26"/>
    </row>
    <row r="2096" spans="1:12" x14ac:dyDescent="0.25">
      <c r="A2096">
        <v>42</v>
      </c>
      <c r="B2096">
        <v>1</v>
      </c>
      <c r="C2096">
        <v>211</v>
      </c>
      <c r="D2096">
        <v>1</v>
      </c>
      <c r="I2096" s="26"/>
      <c r="J2096" s="26"/>
      <c r="K2096" s="26"/>
      <c r="L2096" s="26"/>
    </row>
    <row r="2097" spans="1:12" x14ac:dyDescent="0.25">
      <c r="A2097">
        <v>42</v>
      </c>
      <c r="B2097">
        <v>1</v>
      </c>
      <c r="C2097">
        <v>212</v>
      </c>
      <c r="D2097">
        <v>1</v>
      </c>
      <c r="I2097" s="26"/>
      <c r="J2097" s="26"/>
      <c r="K2097" s="26"/>
      <c r="L2097" s="26"/>
    </row>
    <row r="2098" spans="1:12" x14ac:dyDescent="0.25">
      <c r="A2098">
        <v>42</v>
      </c>
      <c r="B2098">
        <v>1</v>
      </c>
      <c r="C2098">
        <v>214</v>
      </c>
      <c r="D2098">
        <v>2</v>
      </c>
      <c r="I2098" s="26"/>
      <c r="J2098" s="26"/>
      <c r="K2098" s="26"/>
      <c r="L2098" s="26"/>
    </row>
    <row r="2099" spans="1:12" x14ac:dyDescent="0.25">
      <c r="A2099">
        <v>42</v>
      </c>
      <c r="B2099">
        <v>1</v>
      </c>
      <c r="C2099">
        <v>217</v>
      </c>
      <c r="D2099">
        <v>1</v>
      </c>
      <c r="I2099" s="26"/>
      <c r="J2099" s="26"/>
      <c r="K2099" s="26"/>
      <c r="L2099" s="26"/>
    </row>
    <row r="2100" spans="1:12" x14ac:dyDescent="0.25">
      <c r="A2100">
        <v>42</v>
      </c>
      <c r="B2100">
        <v>1</v>
      </c>
      <c r="C2100">
        <v>219</v>
      </c>
      <c r="D2100">
        <v>1</v>
      </c>
      <c r="I2100" s="26"/>
      <c r="J2100" s="26"/>
      <c r="K2100" s="26"/>
      <c r="L2100" s="26"/>
    </row>
    <row r="2101" spans="1:12" x14ac:dyDescent="0.25">
      <c r="A2101">
        <v>42</v>
      </c>
      <c r="B2101">
        <v>1</v>
      </c>
      <c r="C2101">
        <v>223</v>
      </c>
      <c r="D2101">
        <v>1</v>
      </c>
      <c r="I2101" s="26"/>
      <c r="J2101" s="26"/>
      <c r="K2101" s="26"/>
      <c r="L2101" s="26"/>
    </row>
    <row r="2102" spans="1:12" x14ac:dyDescent="0.25">
      <c r="A2102">
        <v>42</v>
      </c>
      <c r="B2102">
        <v>1</v>
      </c>
      <c r="C2102">
        <v>224</v>
      </c>
      <c r="D2102">
        <v>1</v>
      </c>
      <c r="I2102" s="26"/>
      <c r="J2102" s="26"/>
      <c r="K2102" s="26"/>
      <c r="L2102" s="26"/>
    </row>
    <row r="2103" spans="1:12" x14ac:dyDescent="0.25">
      <c r="A2103">
        <v>42</v>
      </c>
      <c r="B2103">
        <v>1</v>
      </c>
      <c r="C2103">
        <v>226</v>
      </c>
      <c r="D2103">
        <v>2</v>
      </c>
      <c r="I2103" s="26"/>
      <c r="J2103" s="26"/>
      <c r="K2103" s="26"/>
      <c r="L2103" s="26"/>
    </row>
    <row r="2104" spans="1:12" x14ac:dyDescent="0.25">
      <c r="A2104">
        <v>42</v>
      </c>
      <c r="B2104">
        <v>1</v>
      </c>
      <c r="C2104">
        <v>232</v>
      </c>
      <c r="D2104">
        <v>3</v>
      </c>
      <c r="I2104" s="26"/>
      <c r="J2104" s="26"/>
      <c r="K2104" s="26"/>
      <c r="L2104" s="26"/>
    </row>
    <row r="2105" spans="1:12" x14ac:dyDescent="0.25">
      <c r="A2105">
        <v>42</v>
      </c>
      <c r="B2105">
        <v>1</v>
      </c>
      <c r="C2105">
        <v>233</v>
      </c>
      <c r="D2105">
        <v>1</v>
      </c>
      <c r="I2105" s="26"/>
      <c r="J2105" s="26"/>
      <c r="K2105" s="26"/>
      <c r="L2105" s="26"/>
    </row>
    <row r="2106" spans="1:12" x14ac:dyDescent="0.25">
      <c r="A2106">
        <v>42</v>
      </c>
      <c r="B2106">
        <v>1</v>
      </c>
      <c r="C2106">
        <v>234</v>
      </c>
      <c r="D2106">
        <v>3</v>
      </c>
      <c r="I2106" s="26"/>
      <c r="J2106" s="26"/>
      <c r="K2106" s="26"/>
      <c r="L2106" s="26"/>
    </row>
    <row r="2107" spans="1:12" x14ac:dyDescent="0.25">
      <c r="A2107">
        <v>42</v>
      </c>
      <c r="B2107">
        <v>1</v>
      </c>
      <c r="C2107">
        <v>236</v>
      </c>
      <c r="D2107">
        <v>2</v>
      </c>
      <c r="I2107" s="26"/>
      <c r="J2107" s="26"/>
      <c r="K2107" s="26"/>
      <c r="L2107" s="26"/>
    </row>
    <row r="2108" spans="1:12" x14ac:dyDescent="0.25">
      <c r="A2108">
        <v>42</v>
      </c>
      <c r="B2108">
        <v>1</v>
      </c>
      <c r="C2108">
        <v>255</v>
      </c>
      <c r="D2108">
        <v>1</v>
      </c>
      <c r="I2108" s="26"/>
      <c r="J2108" s="26"/>
      <c r="K2108" s="26"/>
      <c r="L2108" s="26"/>
    </row>
    <row r="2109" spans="1:12" x14ac:dyDescent="0.25">
      <c r="A2109">
        <v>42</v>
      </c>
      <c r="B2109">
        <v>1</v>
      </c>
      <c r="C2109">
        <v>258</v>
      </c>
      <c r="D2109">
        <v>1</v>
      </c>
      <c r="I2109" s="26"/>
      <c r="J2109" s="26"/>
      <c r="K2109" s="26"/>
      <c r="L2109" s="26"/>
    </row>
    <row r="2110" spans="1:12" x14ac:dyDescent="0.25">
      <c r="A2110">
        <v>42</v>
      </c>
      <c r="B2110">
        <v>1</v>
      </c>
      <c r="C2110">
        <v>273</v>
      </c>
      <c r="D2110">
        <v>1</v>
      </c>
      <c r="I2110" s="26"/>
      <c r="J2110" s="26"/>
      <c r="K2110" s="26"/>
      <c r="L2110" s="26"/>
    </row>
    <row r="2111" spans="1:12" x14ac:dyDescent="0.25">
      <c r="A2111">
        <v>43</v>
      </c>
      <c r="B2111">
        <v>0</v>
      </c>
      <c r="C2111">
        <v>210</v>
      </c>
      <c r="D2111">
        <v>102</v>
      </c>
      <c r="I2111" s="26"/>
      <c r="J2111" s="26"/>
      <c r="K2111" s="26"/>
      <c r="L2111" s="26"/>
    </row>
    <row r="2112" spans="1:12" x14ac:dyDescent="0.25">
      <c r="A2112">
        <v>43</v>
      </c>
      <c r="B2112">
        <v>0</v>
      </c>
      <c r="C2112">
        <v>211</v>
      </c>
      <c r="D2112">
        <v>4</v>
      </c>
      <c r="I2112" s="26"/>
      <c r="J2112" s="26"/>
      <c r="K2112" s="26"/>
      <c r="L2112" s="26"/>
    </row>
    <row r="2113" spans="1:12" x14ac:dyDescent="0.25">
      <c r="A2113">
        <v>43</v>
      </c>
      <c r="B2113">
        <v>0</v>
      </c>
      <c r="C2113">
        <v>212</v>
      </c>
      <c r="D2113">
        <v>3</v>
      </c>
      <c r="I2113" s="26"/>
      <c r="J2113" s="26"/>
      <c r="K2113" s="26"/>
      <c r="L2113" s="26"/>
    </row>
    <row r="2114" spans="1:12" x14ac:dyDescent="0.25">
      <c r="A2114">
        <v>43</v>
      </c>
      <c r="B2114">
        <v>0</v>
      </c>
      <c r="C2114">
        <v>213</v>
      </c>
      <c r="D2114">
        <v>51</v>
      </c>
      <c r="I2114" s="26"/>
      <c r="J2114" s="26"/>
      <c r="K2114" s="26"/>
      <c r="L2114" s="26"/>
    </row>
    <row r="2115" spans="1:12" x14ac:dyDescent="0.25">
      <c r="A2115">
        <v>43</v>
      </c>
      <c r="B2115">
        <v>0</v>
      </c>
      <c r="C2115">
        <v>214</v>
      </c>
      <c r="D2115">
        <v>11</v>
      </c>
      <c r="I2115" s="26"/>
      <c r="J2115" s="26"/>
      <c r="K2115" s="26"/>
      <c r="L2115" s="26"/>
    </row>
    <row r="2116" spans="1:12" x14ac:dyDescent="0.25">
      <c r="A2116">
        <v>43</v>
      </c>
      <c r="B2116">
        <v>0</v>
      </c>
      <c r="C2116">
        <v>215</v>
      </c>
      <c r="D2116">
        <v>7</v>
      </c>
      <c r="I2116" s="26"/>
      <c r="J2116" s="26"/>
      <c r="K2116" s="26"/>
      <c r="L2116" s="26"/>
    </row>
    <row r="2117" spans="1:12" x14ac:dyDescent="0.25">
      <c r="A2117">
        <v>43</v>
      </c>
      <c r="B2117">
        <v>0</v>
      </c>
      <c r="C2117">
        <v>216</v>
      </c>
      <c r="D2117">
        <v>90</v>
      </c>
      <c r="I2117" s="26"/>
      <c r="J2117" s="26"/>
      <c r="K2117" s="26"/>
      <c r="L2117" s="26"/>
    </row>
    <row r="2118" spans="1:12" x14ac:dyDescent="0.25">
      <c r="A2118">
        <v>43</v>
      </c>
      <c r="B2118">
        <v>0</v>
      </c>
      <c r="C2118">
        <v>217</v>
      </c>
      <c r="D2118">
        <v>1</v>
      </c>
      <c r="I2118" s="26"/>
      <c r="J2118" s="26"/>
      <c r="K2118" s="26"/>
      <c r="L2118" s="26"/>
    </row>
    <row r="2119" spans="1:12" x14ac:dyDescent="0.25">
      <c r="A2119">
        <v>43</v>
      </c>
      <c r="B2119">
        <v>0</v>
      </c>
      <c r="C2119">
        <v>218</v>
      </c>
      <c r="D2119">
        <v>65</v>
      </c>
      <c r="I2119" s="26"/>
      <c r="J2119" s="26"/>
      <c r="K2119" s="26"/>
      <c r="L2119" s="26"/>
    </row>
    <row r="2120" spans="1:12" x14ac:dyDescent="0.25">
      <c r="A2120">
        <v>43</v>
      </c>
      <c r="B2120">
        <v>0</v>
      </c>
      <c r="C2120">
        <v>219</v>
      </c>
      <c r="D2120">
        <v>2</v>
      </c>
      <c r="I2120" s="26"/>
      <c r="J2120" s="26"/>
      <c r="K2120" s="26"/>
      <c r="L2120" s="26"/>
    </row>
    <row r="2121" spans="1:12" x14ac:dyDescent="0.25">
      <c r="A2121">
        <v>43</v>
      </c>
      <c r="B2121">
        <v>0</v>
      </c>
      <c r="C2121">
        <v>220</v>
      </c>
      <c r="D2121">
        <v>46</v>
      </c>
      <c r="I2121" s="26"/>
      <c r="J2121" s="26"/>
      <c r="K2121" s="26"/>
      <c r="L2121" s="26"/>
    </row>
    <row r="2122" spans="1:12" x14ac:dyDescent="0.25">
      <c r="A2122">
        <v>43</v>
      </c>
      <c r="B2122">
        <v>0</v>
      </c>
      <c r="C2122">
        <v>222</v>
      </c>
      <c r="D2122">
        <v>44</v>
      </c>
      <c r="I2122" s="26"/>
      <c r="J2122" s="26"/>
      <c r="K2122" s="26"/>
      <c r="L2122" s="26"/>
    </row>
    <row r="2123" spans="1:12" x14ac:dyDescent="0.25">
      <c r="A2123">
        <v>43</v>
      </c>
      <c r="B2123">
        <v>0</v>
      </c>
      <c r="C2123">
        <v>224</v>
      </c>
      <c r="D2123">
        <v>22</v>
      </c>
      <c r="I2123" s="26"/>
      <c r="J2123" s="26"/>
      <c r="K2123" s="26"/>
      <c r="L2123" s="26"/>
    </row>
    <row r="2124" spans="1:12" x14ac:dyDescent="0.25">
      <c r="A2124">
        <v>43</v>
      </c>
      <c r="B2124">
        <v>0</v>
      </c>
      <c r="C2124">
        <v>226</v>
      </c>
      <c r="D2124">
        <v>22</v>
      </c>
      <c r="I2124" s="26"/>
      <c r="J2124" s="26"/>
      <c r="K2124" s="26"/>
      <c r="L2124" s="26"/>
    </row>
    <row r="2125" spans="1:12" x14ac:dyDescent="0.25">
      <c r="A2125">
        <v>43</v>
      </c>
      <c r="B2125">
        <v>0</v>
      </c>
      <c r="C2125">
        <v>228</v>
      </c>
      <c r="D2125">
        <v>13</v>
      </c>
      <c r="I2125" s="26"/>
      <c r="J2125" s="26"/>
      <c r="K2125" s="26"/>
      <c r="L2125" s="26"/>
    </row>
    <row r="2126" spans="1:12" x14ac:dyDescent="0.25">
      <c r="A2126">
        <v>43</v>
      </c>
      <c r="B2126">
        <v>0</v>
      </c>
      <c r="C2126">
        <v>230</v>
      </c>
      <c r="D2126">
        <v>18</v>
      </c>
      <c r="I2126" s="26"/>
      <c r="J2126" s="26"/>
      <c r="K2126" s="26"/>
      <c r="L2126" s="26"/>
    </row>
    <row r="2127" spans="1:12" x14ac:dyDescent="0.25">
      <c r="A2127">
        <v>43</v>
      </c>
      <c r="B2127">
        <v>0</v>
      </c>
      <c r="C2127">
        <v>232</v>
      </c>
      <c r="D2127">
        <v>9</v>
      </c>
      <c r="I2127" s="26"/>
      <c r="J2127" s="26"/>
      <c r="K2127" s="26"/>
      <c r="L2127" s="26"/>
    </row>
    <row r="2128" spans="1:12" x14ac:dyDescent="0.25">
      <c r="A2128">
        <v>43</v>
      </c>
      <c r="B2128">
        <v>0</v>
      </c>
      <c r="C2128">
        <v>234</v>
      </c>
      <c r="D2128">
        <v>3</v>
      </c>
      <c r="I2128" s="26"/>
      <c r="J2128" s="26"/>
      <c r="K2128" s="26"/>
      <c r="L2128" s="26"/>
    </row>
    <row r="2129" spans="1:12" x14ac:dyDescent="0.25">
      <c r="A2129">
        <v>43</v>
      </c>
      <c r="B2129">
        <v>0</v>
      </c>
      <c r="C2129">
        <v>237</v>
      </c>
      <c r="D2129">
        <v>1</v>
      </c>
      <c r="I2129" s="26"/>
      <c r="J2129" s="26"/>
      <c r="K2129" s="26"/>
      <c r="L2129" s="26"/>
    </row>
    <row r="2130" spans="1:12" x14ac:dyDescent="0.25">
      <c r="A2130">
        <v>43</v>
      </c>
      <c r="B2130">
        <v>0</v>
      </c>
      <c r="C2130">
        <v>238</v>
      </c>
      <c r="D2130">
        <v>4</v>
      </c>
      <c r="I2130" s="26"/>
      <c r="J2130" s="26"/>
      <c r="K2130" s="26"/>
      <c r="L2130" s="26"/>
    </row>
    <row r="2131" spans="1:12" x14ac:dyDescent="0.25">
      <c r="A2131">
        <v>43</v>
      </c>
      <c r="B2131">
        <v>0</v>
      </c>
      <c r="C2131">
        <v>240</v>
      </c>
      <c r="D2131">
        <v>3</v>
      </c>
      <c r="I2131" s="26"/>
      <c r="J2131" s="26"/>
      <c r="K2131" s="26"/>
      <c r="L2131" s="26"/>
    </row>
    <row r="2132" spans="1:12" x14ac:dyDescent="0.25">
      <c r="A2132">
        <v>43</v>
      </c>
      <c r="B2132">
        <v>0</v>
      </c>
      <c r="C2132">
        <v>242</v>
      </c>
      <c r="D2132">
        <v>15</v>
      </c>
      <c r="I2132" s="26"/>
      <c r="J2132" s="26"/>
      <c r="K2132" s="26"/>
      <c r="L2132" s="26"/>
    </row>
    <row r="2133" spans="1:12" x14ac:dyDescent="0.25">
      <c r="A2133">
        <v>43</v>
      </c>
      <c r="B2133">
        <v>0</v>
      </c>
      <c r="C2133">
        <v>243</v>
      </c>
      <c r="D2133">
        <v>1</v>
      </c>
      <c r="I2133" s="26"/>
      <c r="J2133" s="26"/>
      <c r="K2133" s="26"/>
      <c r="L2133" s="26"/>
    </row>
    <row r="2134" spans="1:12" x14ac:dyDescent="0.25">
      <c r="A2134">
        <v>43</v>
      </c>
      <c r="B2134">
        <v>0</v>
      </c>
      <c r="C2134">
        <v>244</v>
      </c>
      <c r="D2134">
        <v>80</v>
      </c>
      <c r="I2134" s="26"/>
      <c r="J2134" s="26"/>
      <c r="K2134" s="26"/>
      <c r="L2134" s="26"/>
    </row>
    <row r="2135" spans="1:12" x14ac:dyDescent="0.25">
      <c r="A2135">
        <v>43</v>
      </c>
      <c r="B2135">
        <v>0</v>
      </c>
      <c r="C2135">
        <v>246</v>
      </c>
      <c r="D2135">
        <v>4</v>
      </c>
      <c r="I2135" s="26"/>
      <c r="J2135" s="26"/>
      <c r="K2135" s="26"/>
      <c r="L2135" s="26"/>
    </row>
    <row r="2136" spans="1:12" x14ac:dyDescent="0.25">
      <c r="A2136">
        <v>43</v>
      </c>
      <c r="B2136">
        <v>0</v>
      </c>
      <c r="C2136">
        <v>247</v>
      </c>
      <c r="D2136">
        <v>31</v>
      </c>
      <c r="I2136" s="26"/>
      <c r="J2136" s="26"/>
      <c r="K2136" s="26"/>
      <c r="L2136" s="26"/>
    </row>
    <row r="2137" spans="1:12" x14ac:dyDescent="0.25">
      <c r="A2137">
        <v>43</v>
      </c>
      <c r="B2137">
        <v>0</v>
      </c>
      <c r="C2137">
        <v>248</v>
      </c>
      <c r="D2137">
        <v>4</v>
      </c>
      <c r="I2137" s="26"/>
      <c r="J2137" s="26"/>
      <c r="K2137" s="26"/>
      <c r="L2137" s="26"/>
    </row>
    <row r="2138" spans="1:12" x14ac:dyDescent="0.25">
      <c r="A2138">
        <v>43</v>
      </c>
      <c r="B2138">
        <v>0</v>
      </c>
      <c r="C2138">
        <v>249</v>
      </c>
      <c r="D2138">
        <v>3</v>
      </c>
      <c r="I2138" s="26"/>
      <c r="J2138" s="26"/>
      <c r="K2138" s="26"/>
      <c r="L2138" s="26"/>
    </row>
    <row r="2139" spans="1:12" x14ac:dyDescent="0.25">
      <c r="A2139">
        <v>43</v>
      </c>
      <c r="B2139">
        <v>0</v>
      </c>
      <c r="C2139">
        <v>250</v>
      </c>
      <c r="D2139">
        <v>23</v>
      </c>
      <c r="I2139" s="26"/>
      <c r="J2139" s="26"/>
      <c r="K2139" s="26"/>
      <c r="L2139" s="26"/>
    </row>
    <row r="2140" spans="1:12" x14ac:dyDescent="0.25">
      <c r="A2140">
        <v>43</v>
      </c>
      <c r="B2140">
        <v>0</v>
      </c>
      <c r="C2140">
        <v>251</v>
      </c>
      <c r="D2140">
        <v>3</v>
      </c>
      <c r="I2140" s="26"/>
      <c r="J2140" s="26"/>
      <c r="K2140" s="26"/>
      <c r="L2140" s="26"/>
    </row>
    <row r="2141" spans="1:12" x14ac:dyDescent="0.25">
      <c r="A2141">
        <v>43</v>
      </c>
      <c r="B2141">
        <v>0</v>
      </c>
      <c r="C2141">
        <v>252</v>
      </c>
      <c r="D2141">
        <v>22</v>
      </c>
      <c r="I2141" s="26"/>
      <c r="J2141" s="26"/>
      <c r="K2141" s="26"/>
      <c r="L2141" s="26"/>
    </row>
    <row r="2142" spans="1:12" x14ac:dyDescent="0.25">
      <c r="A2142">
        <v>43</v>
      </c>
      <c r="B2142">
        <v>0</v>
      </c>
      <c r="C2142">
        <v>253</v>
      </c>
      <c r="D2142">
        <v>6</v>
      </c>
      <c r="I2142" s="26"/>
      <c r="J2142" s="26"/>
      <c r="K2142" s="26"/>
      <c r="L2142" s="26"/>
    </row>
    <row r="2143" spans="1:12" x14ac:dyDescent="0.25">
      <c r="A2143">
        <v>43</v>
      </c>
      <c r="B2143">
        <v>0</v>
      </c>
      <c r="C2143">
        <v>254</v>
      </c>
      <c r="D2143">
        <v>13</v>
      </c>
      <c r="I2143" s="26"/>
      <c r="J2143" s="26"/>
      <c r="K2143" s="26"/>
      <c r="L2143" s="26"/>
    </row>
    <row r="2144" spans="1:12" x14ac:dyDescent="0.25">
      <c r="A2144">
        <v>43</v>
      </c>
      <c r="B2144">
        <v>0</v>
      </c>
      <c r="C2144">
        <v>255</v>
      </c>
      <c r="D2144">
        <v>1</v>
      </c>
      <c r="I2144" s="26"/>
      <c r="J2144" s="26"/>
      <c r="K2144" s="26"/>
      <c r="L2144" s="26"/>
    </row>
    <row r="2145" spans="1:12" x14ac:dyDescent="0.25">
      <c r="A2145">
        <v>43</v>
      </c>
      <c r="B2145">
        <v>0</v>
      </c>
      <c r="C2145">
        <v>256</v>
      </c>
      <c r="D2145">
        <v>20</v>
      </c>
      <c r="I2145" s="26"/>
      <c r="J2145" s="26"/>
      <c r="K2145" s="26"/>
      <c r="L2145" s="26"/>
    </row>
    <row r="2146" spans="1:12" x14ac:dyDescent="0.25">
      <c r="A2146">
        <v>43</v>
      </c>
      <c r="B2146">
        <v>0</v>
      </c>
      <c r="C2146">
        <v>257</v>
      </c>
      <c r="D2146">
        <v>1</v>
      </c>
      <c r="I2146" s="26"/>
      <c r="J2146" s="26"/>
      <c r="K2146" s="26"/>
      <c r="L2146" s="26"/>
    </row>
    <row r="2147" spans="1:12" x14ac:dyDescent="0.25">
      <c r="A2147">
        <v>43</v>
      </c>
      <c r="B2147">
        <v>0</v>
      </c>
      <c r="C2147">
        <v>258</v>
      </c>
      <c r="D2147">
        <v>4</v>
      </c>
      <c r="I2147" s="26"/>
      <c r="J2147" s="26"/>
      <c r="K2147" s="26"/>
      <c r="L2147" s="26"/>
    </row>
    <row r="2148" spans="1:12" x14ac:dyDescent="0.25">
      <c r="A2148">
        <v>43</v>
      </c>
      <c r="B2148">
        <v>0</v>
      </c>
      <c r="C2148">
        <v>260</v>
      </c>
      <c r="D2148">
        <v>3</v>
      </c>
      <c r="I2148" s="26"/>
      <c r="J2148" s="26"/>
      <c r="K2148" s="26"/>
      <c r="L2148" s="26"/>
    </row>
    <row r="2149" spans="1:12" x14ac:dyDescent="0.25">
      <c r="A2149">
        <v>43</v>
      </c>
      <c r="B2149">
        <v>0</v>
      </c>
      <c r="C2149">
        <v>261</v>
      </c>
      <c r="D2149">
        <v>2</v>
      </c>
      <c r="I2149" s="26"/>
      <c r="J2149" s="26"/>
      <c r="K2149" s="26"/>
      <c r="L2149" s="26"/>
    </row>
    <row r="2150" spans="1:12" x14ac:dyDescent="0.25">
      <c r="A2150">
        <v>43</v>
      </c>
      <c r="B2150">
        <v>0</v>
      </c>
      <c r="C2150">
        <v>262</v>
      </c>
      <c r="D2150">
        <v>7</v>
      </c>
      <c r="I2150" s="26"/>
      <c r="J2150" s="26"/>
      <c r="K2150" s="26"/>
      <c r="L2150" s="26"/>
    </row>
    <row r="2151" spans="1:12" x14ac:dyDescent="0.25">
      <c r="A2151">
        <v>43</v>
      </c>
      <c r="B2151">
        <v>0</v>
      </c>
      <c r="C2151">
        <v>264</v>
      </c>
      <c r="D2151">
        <v>5</v>
      </c>
      <c r="I2151" s="26"/>
      <c r="J2151" s="26"/>
      <c r="K2151" s="26"/>
      <c r="L2151" s="26"/>
    </row>
    <row r="2152" spans="1:12" x14ac:dyDescent="0.25">
      <c r="A2152">
        <v>43</v>
      </c>
      <c r="B2152">
        <v>0</v>
      </c>
      <c r="C2152">
        <v>266</v>
      </c>
      <c r="D2152">
        <v>1</v>
      </c>
      <c r="I2152" s="26"/>
      <c r="J2152" s="26"/>
      <c r="K2152" s="26"/>
      <c r="L2152" s="26"/>
    </row>
    <row r="2153" spans="1:12" x14ac:dyDescent="0.25">
      <c r="A2153">
        <v>43</v>
      </c>
      <c r="B2153">
        <v>0</v>
      </c>
      <c r="C2153">
        <v>267</v>
      </c>
      <c r="D2153">
        <v>1</v>
      </c>
      <c r="I2153" s="26"/>
      <c r="J2153" s="26"/>
      <c r="K2153" s="26"/>
      <c r="L2153" s="26"/>
    </row>
    <row r="2154" spans="1:12" x14ac:dyDescent="0.25">
      <c r="A2154">
        <v>43</v>
      </c>
      <c r="B2154">
        <v>0</v>
      </c>
      <c r="C2154">
        <v>268</v>
      </c>
      <c r="D2154">
        <v>1</v>
      </c>
      <c r="I2154" s="26"/>
      <c r="J2154" s="26"/>
      <c r="K2154" s="26"/>
      <c r="L2154" s="26"/>
    </row>
    <row r="2155" spans="1:12" x14ac:dyDescent="0.25">
      <c r="A2155">
        <v>43</v>
      </c>
      <c r="B2155">
        <v>0</v>
      </c>
      <c r="C2155">
        <v>274</v>
      </c>
      <c r="D2155">
        <v>1</v>
      </c>
      <c r="I2155" s="26"/>
      <c r="J2155" s="26"/>
      <c r="K2155" s="26"/>
      <c r="L2155" s="26"/>
    </row>
    <row r="2156" spans="1:12" x14ac:dyDescent="0.25">
      <c r="A2156">
        <v>43</v>
      </c>
      <c r="B2156">
        <v>0</v>
      </c>
      <c r="C2156">
        <v>278</v>
      </c>
      <c r="D2156">
        <v>4</v>
      </c>
      <c r="I2156" s="26"/>
      <c r="J2156" s="26"/>
      <c r="K2156" s="26"/>
      <c r="L2156" s="26"/>
    </row>
    <row r="2157" spans="1:12" x14ac:dyDescent="0.25">
      <c r="A2157">
        <v>43</v>
      </c>
      <c r="B2157">
        <v>0</v>
      </c>
      <c r="C2157">
        <v>280</v>
      </c>
      <c r="D2157">
        <v>14</v>
      </c>
      <c r="I2157" s="26"/>
      <c r="J2157" s="26"/>
      <c r="K2157" s="26"/>
      <c r="L2157" s="26"/>
    </row>
    <row r="2158" spans="1:12" x14ac:dyDescent="0.25">
      <c r="A2158">
        <v>43</v>
      </c>
      <c r="B2158">
        <v>0</v>
      </c>
      <c r="C2158">
        <v>281</v>
      </c>
      <c r="D2158">
        <v>1</v>
      </c>
      <c r="I2158" s="26"/>
      <c r="J2158" s="26"/>
      <c r="K2158" s="26"/>
      <c r="L2158" s="26"/>
    </row>
    <row r="2159" spans="1:12" x14ac:dyDescent="0.25">
      <c r="A2159">
        <v>43</v>
      </c>
      <c r="B2159">
        <v>0</v>
      </c>
      <c r="C2159">
        <v>283</v>
      </c>
      <c r="D2159">
        <v>7</v>
      </c>
      <c r="I2159" s="26"/>
      <c r="J2159" s="26"/>
      <c r="K2159" s="26"/>
      <c r="L2159" s="26"/>
    </row>
    <row r="2160" spans="1:12" x14ac:dyDescent="0.25">
      <c r="A2160">
        <v>43</v>
      </c>
      <c r="B2160">
        <v>0</v>
      </c>
      <c r="C2160">
        <v>286</v>
      </c>
      <c r="D2160">
        <v>9</v>
      </c>
      <c r="I2160" s="26"/>
      <c r="J2160" s="26"/>
      <c r="K2160" s="26"/>
      <c r="L2160" s="26"/>
    </row>
    <row r="2161" spans="1:12" x14ac:dyDescent="0.25">
      <c r="A2161">
        <v>43</v>
      </c>
      <c r="B2161">
        <v>0</v>
      </c>
      <c r="C2161">
        <v>287</v>
      </c>
      <c r="D2161">
        <v>1</v>
      </c>
      <c r="I2161" s="26"/>
      <c r="J2161" s="26"/>
      <c r="K2161" s="26"/>
      <c r="L2161" s="26"/>
    </row>
    <row r="2162" spans="1:12" x14ac:dyDescent="0.25">
      <c r="A2162">
        <v>43</v>
      </c>
      <c r="B2162">
        <v>0</v>
      </c>
      <c r="C2162">
        <v>288</v>
      </c>
      <c r="D2162">
        <v>7</v>
      </c>
      <c r="I2162" s="26"/>
      <c r="J2162" s="26"/>
      <c r="K2162" s="26"/>
      <c r="L2162" s="26"/>
    </row>
    <row r="2163" spans="1:12" x14ac:dyDescent="0.25">
      <c r="A2163">
        <v>43</v>
      </c>
      <c r="B2163">
        <v>0</v>
      </c>
      <c r="C2163">
        <v>290</v>
      </c>
      <c r="D2163">
        <v>4</v>
      </c>
      <c r="I2163" s="26"/>
      <c r="J2163" s="26"/>
      <c r="K2163" s="26"/>
      <c r="L2163" s="26"/>
    </row>
    <row r="2164" spans="1:12" x14ac:dyDescent="0.25">
      <c r="A2164">
        <v>43</v>
      </c>
      <c r="B2164">
        <v>0</v>
      </c>
      <c r="C2164">
        <v>292</v>
      </c>
      <c r="D2164">
        <v>2</v>
      </c>
      <c r="I2164" s="26"/>
      <c r="J2164" s="26"/>
      <c r="K2164" s="26"/>
      <c r="L2164" s="26"/>
    </row>
    <row r="2165" spans="1:12" x14ac:dyDescent="0.25">
      <c r="A2165">
        <v>43</v>
      </c>
      <c r="B2165">
        <v>0</v>
      </c>
      <c r="C2165">
        <v>294</v>
      </c>
      <c r="D2165">
        <v>3</v>
      </c>
      <c r="I2165" s="26"/>
      <c r="J2165" s="26"/>
      <c r="K2165" s="26"/>
      <c r="L2165" s="26"/>
    </row>
    <row r="2166" spans="1:12" x14ac:dyDescent="0.25">
      <c r="A2166">
        <v>43</v>
      </c>
      <c r="B2166">
        <v>0</v>
      </c>
      <c r="C2166">
        <v>296</v>
      </c>
      <c r="D2166">
        <v>6</v>
      </c>
      <c r="I2166" s="26"/>
      <c r="J2166" s="26"/>
      <c r="K2166" s="26"/>
      <c r="L2166" s="26"/>
    </row>
    <row r="2167" spans="1:12" x14ac:dyDescent="0.25">
      <c r="A2167">
        <v>43</v>
      </c>
      <c r="B2167">
        <v>0</v>
      </c>
      <c r="C2167">
        <v>298</v>
      </c>
      <c r="D2167">
        <v>5</v>
      </c>
      <c r="I2167" s="26"/>
      <c r="J2167" s="26"/>
      <c r="K2167" s="26"/>
      <c r="L2167" s="26"/>
    </row>
    <row r="2168" spans="1:12" x14ac:dyDescent="0.25">
      <c r="A2168">
        <v>43</v>
      </c>
      <c r="B2168">
        <v>0</v>
      </c>
      <c r="C2168">
        <v>300</v>
      </c>
      <c r="D2168">
        <v>1</v>
      </c>
      <c r="I2168" s="26"/>
      <c r="J2168" s="26"/>
      <c r="K2168" s="26"/>
      <c r="L2168" s="26"/>
    </row>
    <row r="2169" spans="1:12" x14ac:dyDescent="0.25">
      <c r="A2169">
        <v>43</v>
      </c>
      <c r="B2169">
        <v>0</v>
      </c>
      <c r="C2169">
        <v>308</v>
      </c>
      <c r="D2169">
        <v>7</v>
      </c>
      <c r="I2169" s="26"/>
      <c r="J2169" s="26"/>
      <c r="K2169" s="26"/>
      <c r="L2169" s="26"/>
    </row>
    <row r="2170" spans="1:12" x14ac:dyDescent="0.25">
      <c r="A2170">
        <v>43</v>
      </c>
      <c r="B2170">
        <v>0</v>
      </c>
      <c r="C2170">
        <v>309</v>
      </c>
      <c r="D2170">
        <v>3</v>
      </c>
      <c r="I2170" s="26"/>
      <c r="J2170" s="26"/>
      <c r="K2170" s="26"/>
      <c r="L2170" s="26"/>
    </row>
    <row r="2171" spans="1:12" x14ac:dyDescent="0.25">
      <c r="A2171">
        <v>43</v>
      </c>
      <c r="B2171">
        <v>0</v>
      </c>
      <c r="C2171">
        <v>311</v>
      </c>
      <c r="D2171">
        <v>1</v>
      </c>
      <c r="I2171" s="26"/>
      <c r="J2171" s="26"/>
      <c r="K2171" s="26"/>
      <c r="L2171" s="26"/>
    </row>
    <row r="2172" spans="1:12" x14ac:dyDescent="0.25">
      <c r="A2172">
        <v>43</v>
      </c>
      <c r="B2172">
        <v>0</v>
      </c>
      <c r="C2172">
        <v>313</v>
      </c>
      <c r="D2172">
        <v>1</v>
      </c>
      <c r="I2172" s="26"/>
      <c r="J2172" s="26"/>
      <c r="K2172" s="26"/>
      <c r="L2172" s="26"/>
    </row>
    <row r="2173" spans="1:12" x14ac:dyDescent="0.25">
      <c r="A2173">
        <v>43</v>
      </c>
      <c r="B2173">
        <v>0</v>
      </c>
      <c r="C2173">
        <v>314</v>
      </c>
      <c r="D2173">
        <v>2</v>
      </c>
      <c r="I2173" s="26"/>
      <c r="J2173" s="26"/>
      <c r="K2173" s="26"/>
      <c r="L2173" s="26"/>
    </row>
    <row r="2174" spans="1:12" x14ac:dyDescent="0.25">
      <c r="A2174">
        <v>43</v>
      </c>
      <c r="B2174">
        <v>0</v>
      </c>
      <c r="C2174">
        <v>315</v>
      </c>
      <c r="D2174">
        <v>1</v>
      </c>
      <c r="I2174" s="26"/>
      <c r="J2174" s="26"/>
      <c r="K2174" s="26"/>
      <c r="L2174" s="26"/>
    </row>
    <row r="2175" spans="1:12" x14ac:dyDescent="0.25">
      <c r="A2175">
        <v>43</v>
      </c>
      <c r="B2175">
        <v>0</v>
      </c>
      <c r="C2175">
        <v>318</v>
      </c>
      <c r="D2175">
        <v>3</v>
      </c>
      <c r="I2175" s="26"/>
      <c r="J2175" s="26"/>
      <c r="K2175" s="26"/>
      <c r="L2175" s="26"/>
    </row>
    <row r="2176" spans="1:12" x14ac:dyDescent="0.25">
      <c r="A2176">
        <v>43</v>
      </c>
      <c r="B2176">
        <v>0</v>
      </c>
      <c r="C2176">
        <v>322</v>
      </c>
      <c r="D2176">
        <v>1</v>
      </c>
      <c r="I2176" s="26"/>
      <c r="J2176" s="26"/>
      <c r="K2176" s="26"/>
      <c r="L2176" s="26"/>
    </row>
    <row r="2177" spans="1:12" x14ac:dyDescent="0.25">
      <c r="A2177">
        <v>43</v>
      </c>
      <c r="B2177">
        <v>0</v>
      </c>
      <c r="C2177">
        <v>337</v>
      </c>
      <c r="D2177">
        <v>1</v>
      </c>
      <c r="I2177" s="26"/>
      <c r="J2177" s="26"/>
      <c r="K2177" s="26"/>
      <c r="L2177" s="26"/>
    </row>
    <row r="2178" spans="1:12" x14ac:dyDescent="0.25">
      <c r="A2178">
        <v>43</v>
      </c>
      <c r="B2178">
        <v>0</v>
      </c>
      <c r="C2178">
        <v>350</v>
      </c>
      <c r="D2178">
        <v>3</v>
      </c>
      <c r="I2178" s="26"/>
      <c r="J2178" s="26"/>
      <c r="K2178" s="26"/>
      <c r="L2178" s="26"/>
    </row>
    <row r="2179" spans="1:12" x14ac:dyDescent="0.25">
      <c r="A2179">
        <v>43</v>
      </c>
      <c r="B2179">
        <v>0</v>
      </c>
      <c r="C2179">
        <v>361</v>
      </c>
      <c r="D2179">
        <v>1</v>
      </c>
      <c r="I2179" s="26"/>
      <c r="J2179" s="26"/>
      <c r="K2179" s="26"/>
      <c r="L2179" s="26"/>
    </row>
    <row r="2180" spans="1:12" x14ac:dyDescent="0.25">
      <c r="A2180">
        <v>43</v>
      </c>
      <c r="B2180">
        <v>0</v>
      </c>
      <c r="C2180">
        <v>364</v>
      </c>
      <c r="D2180">
        <v>1</v>
      </c>
      <c r="I2180" s="26"/>
      <c r="J2180" s="26"/>
      <c r="K2180" s="26"/>
      <c r="L2180" s="26"/>
    </row>
    <row r="2181" spans="1:12" x14ac:dyDescent="0.25">
      <c r="A2181">
        <v>43</v>
      </c>
      <c r="B2181">
        <v>0</v>
      </c>
      <c r="C2181">
        <v>391</v>
      </c>
      <c r="D2181">
        <v>1</v>
      </c>
      <c r="I2181" s="26"/>
      <c r="J2181" s="26"/>
      <c r="K2181" s="26"/>
      <c r="L2181" s="26"/>
    </row>
    <row r="2182" spans="1:12" x14ac:dyDescent="0.25">
      <c r="A2182">
        <v>43</v>
      </c>
      <c r="B2182">
        <v>0</v>
      </c>
      <c r="C2182">
        <v>400</v>
      </c>
      <c r="D2182">
        <v>1</v>
      </c>
      <c r="I2182" s="26"/>
      <c r="J2182" s="26"/>
      <c r="K2182" s="26"/>
      <c r="L2182" s="26"/>
    </row>
    <row r="2183" spans="1:12" x14ac:dyDescent="0.25">
      <c r="A2183">
        <v>43</v>
      </c>
      <c r="B2183">
        <v>0</v>
      </c>
      <c r="C2183">
        <v>402</v>
      </c>
      <c r="D2183">
        <v>1</v>
      </c>
      <c r="I2183" s="26"/>
      <c r="J2183" s="26"/>
      <c r="K2183" s="26"/>
      <c r="L2183" s="26"/>
    </row>
    <row r="2184" spans="1:12" x14ac:dyDescent="0.25">
      <c r="A2184">
        <v>43</v>
      </c>
      <c r="B2184">
        <v>0</v>
      </c>
      <c r="C2184">
        <v>405</v>
      </c>
      <c r="D2184">
        <v>1</v>
      </c>
      <c r="I2184" s="26"/>
      <c r="J2184" s="26"/>
      <c r="K2184" s="26"/>
      <c r="L2184" s="26"/>
    </row>
    <row r="2185" spans="1:12" x14ac:dyDescent="0.25">
      <c r="A2185">
        <v>43</v>
      </c>
      <c r="B2185">
        <v>1</v>
      </c>
      <c r="C2185">
        <v>1</v>
      </c>
      <c r="D2185">
        <v>2</v>
      </c>
      <c r="I2185" s="26"/>
      <c r="J2185" s="26"/>
      <c r="K2185" s="26"/>
      <c r="L2185" s="26"/>
    </row>
    <row r="2186" spans="1:12" x14ac:dyDescent="0.25">
      <c r="A2186">
        <v>43</v>
      </c>
      <c r="B2186">
        <v>1</v>
      </c>
      <c r="C2186">
        <v>3</v>
      </c>
      <c r="D2186">
        <v>2</v>
      </c>
      <c r="I2186" s="26"/>
      <c r="J2186" s="26"/>
      <c r="K2186" s="26"/>
      <c r="L2186" s="26"/>
    </row>
    <row r="2187" spans="1:12" x14ac:dyDescent="0.25">
      <c r="A2187">
        <v>43</v>
      </c>
      <c r="B2187">
        <v>1</v>
      </c>
      <c r="C2187">
        <v>6</v>
      </c>
      <c r="D2187">
        <v>9</v>
      </c>
      <c r="I2187" s="26"/>
      <c r="J2187" s="26"/>
      <c r="K2187" s="26"/>
      <c r="L2187" s="26"/>
    </row>
    <row r="2188" spans="1:12" x14ac:dyDescent="0.25">
      <c r="A2188">
        <v>43</v>
      </c>
      <c r="B2188">
        <v>1</v>
      </c>
      <c r="C2188">
        <v>10</v>
      </c>
      <c r="D2188">
        <v>1</v>
      </c>
      <c r="I2188" s="26"/>
      <c r="J2188" s="26"/>
      <c r="K2188" s="26"/>
      <c r="L2188" s="26"/>
    </row>
    <row r="2189" spans="1:12" x14ac:dyDescent="0.25">
      <c r="A2189">
        <v>43</v>
      </c>
      <c r="B2189">
        <v>1</v>
      </c>
      <c r="C2189">
        <v>13</v>
      </c>
      <c r="D2189">
        <v>1</v>
      </c>
      <c r="I2189" s="26"/>
      <c r="J2189" s="26"/>
      <c r="K2189" s="26"/>
      <c r="L2189" s="26"/>
    </row>
    <row r="2190" spans="1:12" x14ac:dyDescent="0.25">
      <c r="A2190">
        <v>43</v>
      </c>
      <c r="B2190">
        <v>1</v>
      </c>
      <c r="C2190">
        <v>14</v>
      </c>
      <c r="D2190">
        <v>1</v>
      </c>
      <c r="I2190" s="26"/>
      <c r="J2190" s="26"/>
      <c r="K2190" s="26"/>
      <c r="L2190" s="26"/>
    </row>
    <row r="2191" spans="1:12" x14ac:dyDescent="0.25">
      <c r="A2191">
        <v>43</v>
      </c>
      <c r="B2191">
        <v>1</v>
      </c>
      <c r="C2191">
        <v>20</v>
      </c>
      <c r="D2191">
        <v>1</v>
      </c>
      <c r="I2191" s="26"/>
      <c r="J2191" s="26"/>
      <c r="K2191" s="26"/>
      <c r="L2191" s="26"/>
    </row>
    <row r="2192" spans="1:12" x14ac:dyDescent="0.25">
      <c r="A2192">
        <v>43</v>
      </c>
      <c r="B2192">
        <v>1</v>
      </c>
      <c r="C2192">
        <v>22</v>
      </c>
      <c r="D2192">
        <v>1</v>
      </c>
      <c r="I2192" s="26"/>
      <c r="J2192" s="26"/>
      <c r="K2192" s="26"/>
      <c r="L2192" s="26"/>
    </row>
    <row r="2193" spans="1:12" x14ac:dyDescent="0.25">
      <c r="A2193">
        <v>43</v>
      </c>
      <c r="B2193">
        <v>1</v>
      </c>
      <c r="C2193">
        <v>24</v>
      </c>
      <c r="D2193">
        <v>1</v>
      </c>
      <c r="I2193" s="26"/>
      <c r="J2193" s="26"/>
      <c r="K2193" s="26"/>
      <c r="L2193" s="26"/>
    </row>
    <row r="2194" spans="1:12" x14ac:dyDescent="0.25">
      <c r="A2194">
        <v>43</v>
      </c>
      <c r="B2194">
        <v>1</v>
      </c>
      <c r="C2194">
        <v>25</v>
      </c>
      <c r="D2194">
        <v>1</v>
      </c>
      <c r="I2194" s="26"/>
      <c r="J2194" s="26"/>
      <c r="K2194" s="26"/>
      <c r="L2194" s="26"/>
    </row>
    <row r="2195" spans="1:12" x14ac:dyDescent="0.25">
      <c r="A2195">
        <v>43</v>
      </c>
      <c r="B2195">
        <v>1</v>
      </c>
      <c r="C2195">
        <v>32</v>
      </c>
      <c r="D2195">
        <v>3</v>
      </c>
      <c r="I2195" s="26"/>
      <c r="J2195" s="26"/>
      <c r="K2195" s="26"/>
      <c r="L2195" s="26"/>
    </row>
    <row r="2196" spans="1:12" x14ac:dyDescent="0.25">
      <c r="A2196">
        <v>43</v>
      </c>
      <c r="B2196">
        <v>1</v>
      </c>
      <c r="C2196">
        <v>42</v>
      </c>
      <c r="D2196">
        <v>151</v>
      </c>
      <c r="I2196" s="26"/>
      <c r="J2196" s="26"/>
      <c r="K2196" s="26"/>
      <c r="L2196" s="26"/>
    </row>
    <row r="2197" spans="1:12" x14ac:dyDescent="0.25">
      <c r="A2197">
        <v>43</v>
      </c>
      <c r="B2197">
        <v>1</v>
      </c>
      <c r="C2197">
        <v>72</v>
      </c>
      <c r="D2197">
        <v>3</v>
      </c>
      <c r="I2197" s="26"/>
      <c r="J2197" s="26"/>
      <c r="K2197" s="26"/>
      <c r="L2197" s="26"/>
    </row>
    <row r="2198" spans="1:12" x14ac:dyDescent="0.25">
      <c r="A2198">
        <v>43</v>
      </c>
      <c r="B2198">
        <v>1</v>
      </c>
      <c r="C2198">
        <v>79</v>
      </c>
      <c r="D2198">
        <v>1</v>
      </c>
      <c r="I2198" s="26"/>
      <c r="J2198" s="26"/>
      <c r="K2198" s="26"/>
      <c r="L2198" s="26"/>
    </row>
    <row r="2199" spans="1:12" x14ac:dyDescent="0.25">
      <c r="A2199">
        <v>43</v>
      </c>
      <c r="B2199">
        <v>1</v>
      </c>
      <c r="C2199">
        <v>84</v>
      </c>
      <c r="D2199">
        <v>1</v>
      </c>
      <c r="I2199" s="26"/>
      <c r="J2199" s="26"/>
      <c r="K2199" s="26"/>
      <c r="L2199" s="26"/>
    </row>
    <row r="2200" spans="1:12" x14ac:dyDescent="0.25">
      <c r="A2200">
        <v>43</v>
      </c>
      <c r="B2200">
        <v>1</v>
      </c>
      <c r="C2200">
        <v>92</v>
      </c>
      <c r="D2200">
        <v>1</v>
      </c>
      <c r="I2200" s="26"/>
      <c r="J2200" s="26"/>
      <c r="K2200" s="26"/>
      <c r="L2200" s="26"/>
    </row>
    <row r="2201" spans="1:12" x14ac:dyDescent="0.25">
      <c r="A2201">
        <v>43</v>
      </c>
      <c r="B2201">
        <v>1</v>
      </c>
      <c r="C2201">
        <v>104</v>
      </c>
      <c r="D2201">
        <v>2</v>
      </c>
      <c r="I2201" s="26"/>
      <c r="J2201" s="26"/>
      <c r="K2201" s="26"/>
      <c r="L2201" s="26"/>
    </row>
    <row r="2202" spans="1:12" x14ac:dyDescent="0.25">
      <c r="A2202">
        <v>43</v>
      </c>
      <c r="B2202">
        <v>1</v>
      </c>
      <c r="C2202">
        <v>105</v>
      </c>
      <c r="D2202">
        <v>5</v>
      </c>
      <c r="I2202" s="26"/>
      <c r="J2202" s="26"/>
      <c r="K2202" s="26"/>
      <c r="L2202" s="26"/>
    </row>
    <row r="2203" spans="1:12" x14ac:dyDescent="0.25">
      <c r="A2203">
        <v>43</v>
      </c>
      <c r="B2203">
        <v>1</v>
      </c>
      <c r="C2203">
        <v>106</v>
      </c>
      <c r="D2203">
        <v>1</v>
      </c>
      <c r="I2203" s="26"/>
      <c r="J2203" s="26"/>
      <c r="K2203" s="26"/>
      <c r="L2203" s="26"/>
    </row>
    <row r="2204" spans="1:12" x14ac:dyDescent="0.25">
      <c r="A2204">
        <v>43</v>
      </c>
      <c r="B2204">
        <v>1</v>
      </c>
      <c r="C2204">
        <v>108</v>
      </c>
      <c r="D2204">
        <v>207</v>
      </c>
      <c r="I2204" s="26"/>
      <c r="J2204" s="26"/>
      <c r="K2204" s="26"/>
      <c r="L2204" s="26"/>
    </row>
    <row r="2205" spans="1:12" x14ac:dyDescent="0.25">
      <c r="A2205">
        <v>43</v>
      </c>
      <c r="B2205">
        <v>1</v>
      </c>
      <c r="C2205">
        <v>109</v>
      </c>
      <c r="D2205">
        <v>1</v>
      </c>
      <c r="I2205" s="26"/>
      <c r="J2205" s="26"/>
      <c r="K2205" s="26"/>
      <c r="L2205" s="26"/>
    </row>
    <row r="2206" spans="1:12" x14ac:dyDescent="0.25">
      <c r="A2206">
        <v>43</v>
      </c>
      <c r="B2206">
        <v>1</v>
      </c>
      <c r="C2206">
        <v>110</v>
      </c>
      <c r="D2206">
        <v>1</v>
      </c>
      <c r="I2206" s="26"/>
      <c r="J2206" s="26"/>
      <c r="K2206" s="26"/>
      <c r="L2206" s="26"/>
    </row>
    <row r="2207" spans="1:12" x14ac:dyDescent="0.25">
      <c r="A2207">
        <v>43</v>
      </c>
      <c r="B2207">
        <v>1</v>
      </c>
      <c r="C2207">
        <v>111</v>
      </c>
      <c r="D2207">
        <v>80</v>
      </c>
      <c r="I2207" s="26"/>
      <c r="J2207" s="26"/>
      <c r="K2207" s="26"/>
      <c r="L2207" s="26"/>
    </row>
    <row r="2208" spans="1:12" x14ac:dyDescent="0.25">
      <c r="A2208">
        <v>43</v>
      </c>
      <c r="B2208">
        <v>1</v>
      </c>
      <c r="C2208">
        <v>112</v>
      </c>
      <c r="D2208">
        <v>3</v>
      </c>
      <c r="I2208" s="26"/>
      <c r="J2208" s="26"/>
      <c r="K2208" s="26"/>
      <c r="L2208" s="26"/>
    </row>
    <row r="2209" spans="1:12" x14ac:dyDescent="0.25">
      <c r="A2209">
        <v>43</v>
      </c>
      <c r="B2209">
        <v>1</v>
      </c>
      <c r="C2209">
        <v>113</v>
      </c>
      <c r="D2209">
        <v>6</v>
      </c>
      <c r="I2209" s="26"/>
      <c r="J2209" s="26"/>
      <c r="K2209" s="26"/>
      <c r="L2209" s="26"/>
    </row>
    <row r="2210" spans="1:12" x14ac:dyDescent="0.25">
      <c r="A2210">
        <v>43</v>
      </c>
      <c r="B2210">
        <v>1</v>
      </c>
      <c r="C2210">
        <v>114</v>
      </c>
      <c r="D2210">
        <v>25</v>
      </c>
      <c r="I2210" s="26"/>
      <c r="J2210" s="26"/>
      <c r="K2210" s="26"/>
      <c r="L2210" s="26"/>
    </row>
    <row r="2211" spans="1:12" x14ac:dyDescent="0.25">
      <c r="A2211">
        <v>43</v>
      </c>
      <c r="B2211">
        <v>1</v>
      </c>
      <c r="C2211">
        <v>115</v>
      </c>
      <c r="D2211">
        <v>2</v>
      </c>
      <c r="I2211" s="26"/>
      <c r="J2211" s="26"/>
      <c r="K2211" s="26"/>
      <c r="L2211" s="26"/>
    </row>
    <row r="2212" spans="1:12" x14ac:dyDescent="0.25">
      <c r="A2212">
        <v>43</v>
      </c>
      <c r="B2212">
        <v>1</v>
      </c>
      <c r="C2212">
        <v>116</v>
      </c>
      <c r="D2212">
        <v>30</v>
      </c>
      <c r="I2212" s="26"/>
      <c r="J2212" s="26"/>
      <c r="K2212" s="26"/>
      <c r="L2212" s="26"/>
    </row>
    <row r="2213" spans="1:12" x14ac:dyDescent="0.25">
      <c r="A2213">
        <v>43</v>
      </c>
      <c r="B2213">
        <v>1</v>
      </c>
      <c r="C2213">
        <v>117</v>
      </c>
      <c r="D2213">
        <v>4</v>
      </c>
      <c r="I2213" s="26"/>
      <c r="J2213" s="26"/>
      <c r="K2213" s="26"/>
      <c r="L2213" s="26"/>
    </row>
    <row r="2214" spans="1:12" x14ac:dyDescent="0.25">
      <c r="A2214">
        <v>43</v>
      </c>
      <c r="B2214">
        <v>1</v>
      </c>
      <c r="C2214">
        <v>118</v>
      </c>
      <c r="D2214">
        <v>20</v>
      </c>
      <c r="I2214" s="26"/>
      <c r="J2214" s="26"/>
      <c r="K2214" s="26"/>
      <c r="L2214" s="26"/>
    </row>
    <row r="2215" spans="1:12" x14ac:dyDescent="0.25">
      <c r="A2215">
        <v>43</v>
      </c>
      <c r="B2215">
        <v>1</v>
      </c>
      <c r="C2215">
        <v>119</v>
      </c>
      <c r="D2215">
        <v>2</v>
      </c>
      <c r="I2215" s="26"/>
      <c r="J2215" s="26"/>
      <c r="K2215" s="26"/>
      <c r="L2215" s="26"/>
    </row>
    <row r="2216" spans="1:12" x14ac:dyDescent="0.25">
      <c r="A2216">
        <v>43</v>
      </c>
      <c r="B2216">
        <v>1</v>
      </c>
      <c r="C2216">
        <v>120</v>
      </c>
      <c r="D2216">
        <v>21</v>
      </c>
      <c r="I2216" s="26"/>
      <c r="J2216" s="26"/>
      <c r="K2216" s="26"/>
      <c r="L2216" s="26"/>
    </row>
    <row r="2217" spans="1:12" x14ac:dyDescent="0.25">
      <c r="A2217">
        <v>43</v>
      </c>
      <c r="B2217">
        <v>1</v>
      </c>
      <c r="C2217">
        <v>121</v>
      </c>
      <c r="D2217">
        <v>1</v>
      </c>
      <c r="I2217" s="26"/>
      <c r="J2217" s="26"/>
      <c r="K2217" s="26"/>
      <c r="L2217" s="26"/>
    </row>
    <row r="2218" spans="1:12" x14ac:dyDescent="0.25">
      <c r="A2218">
        <v>43</v>
      </c>
      <c r="B2218">
        <v>1</v>
      </c>
      <c r="C2218">
        <v>122</v>
      </c>
      <c r="D2218">
        <v>15</v>
      </c>
      <c r="I2218" s="26"/>
      <c r="J2218" s="26"/>
      <c r="K2218" s="26"/>
      <c r="L2218" s="26"/>
    </row>
    <row r="2219" spans="1:12" x14ac:dyDescent="0.25">
      <c r="A2219">
        <v>43</v>
      </c>
      <c r="B2219">
        <v>1</v>
      </c>
      <c r="C2219">
        <v>123</v>
      </c>
      <c r="D2219">
        <v>1</v>
      </c>
      <c r="I2219" s="26"/>
      <c r="J2219" s="26"/>
      <c r="K2219" s="26"/>
      <c r="L2219" s="26"/>
    </row>
    <row r="2220" spans="1:12" x14ac:dyDescent="0.25">
      <c r="A2220">
        <v>43</v>
      </c>
      <c r="B2220">
        <v>1</v>
      </c>
      <c r="C2220">
        <v>124</v>
      </c>
      <c r="D2220">
        <v>14</v>
      </c>
      <c r="I2220" s="26"/>
      <c r="J2220" s="26"/>
      <c r="K2220" s="26"/>
      <c r="L2220" s="26"/>
    </row>
    <row r="2221" spans="1:12" x14ac:dyDescent="0.25">
      <c r="A2221">
        <v>43</v>
      </c>
      <c r="B2221">
        <v>1</v>
      </c>
      <c r="C2221">
        <v>126</v>
      </c>
      <c r="D2221">
        <v>7</v>
      </c>
      <c r="I2221" s="26"/>
      <c r="J2221" s="26"/>
      <c r="K2221" s="26"/>
      <c r="L2221" s="26"/>
    </row>
    <row r="2222" spans="1:12" x14ac:dyDescent="0.25">
      <c r="A2222">
        <v>43</v>
      </c>
      <c r="B2222">
        <v>1</v>
      </c>
      <c r="C2222">
        <v>127</v>
      </c>
      <c r="D2222">
        <v>2</v>
      </c>
      <c r="I2222" s="26"/>
      <c r="J2222" s="26"/>
      <c r="K2222" s="26"/>
      <c r="L2222" s="26"/>
    </row>
    <row r="2223" spans="1:12" x14ac:dyDescent="0.25">
      <c r="A2223">
        <v>43</v>
      </c>
      <c r="B2223">
        <v>1</v>
      </c>
      <c r="C2223">
        <v>128</v>
      </c>
      <c r="D2223">
        <v>10</v>
      </c>
      <c r="I2223" s="26"/>
      <c r="J2223" s="26"/>
      <c r="K2223" s="26"/>
      <c r="L2223" s="26"/>
    </row>
    <row r="2224" spans="1:12" x14ac:dyDescent="0.25">
      <c r="A2224">
        <v>43</v>
      </c>
      <c r="B2224">
        <v>1</v>
      </c>
      <c r="C2224">
        <v>130</v>
      </c>
      <c r="D2224">
        <v>10</v>
      </c>
      <c r="I2224" s="26"/>
      <c r="J2224" s="26"/>
      <c r="K2224" s="26"/>
      <c r="L2224" s="26"/>
    </row>
    <row r="2225" spans="1:12" x14ac:dyDescent="0.25">
      <c r="A2225">
        <v>43</v>
      </c>
      <c r="B2225">
        <v>1</v>
      </c>
      <c r="C2225">
        <v>132</v>
      </c>
      <c r="D2225">
        <v>4</v>
      </c>
      <c r="I2225" s="26"/>
      <c r="J2225" s="26"/>
      <c r="K2225" s="26"/>
      <c r="L2225" s="26"/>
    </row>
    <row r="2226" spans="1:12" x14ac:dyDescent="0.25">
      <c r="A2226">
        <v>43</v>
      </c>
      <c r="B2226">
        <v>1</v>
      </c>
      <c r="C2226">
        <v>134</v>
      </c>
      <c r="D2226">
        <v>3</v>
      </c>
      <c r="I2226" s="26"/>
      <c r="J2226" s="26"/>
      <c r="K2226" s="26"/>
      <c r="L2226" s="26"/>
    </row>
    <row r="2227" spans="1:12" x14ac:dyDescent="0.25">
      <c r="A2227">
        <v>43</v>
      </c>
      <c r="B2227">
        <v>1</v>
      </c>
      <c r="C2227">
        <v>135</v>
      </c>
      <c r="D2227">
        <v>2</v>
      </c>
      <c r="I2227" s="26"/>
      <c r="J2227" s="26"/>
      <c r="K2227" s="26"/>
      <c r="L2227" s="26"/>
    </row>
    <row r="2228" spans="1:12" x14ac:dyDescent="0.25">
      <c r="A2228">
        <v>43</v>
      </c>
      <c r="B2228">
        <v>1</v>
      </c>
      <c r="C2228">
        <v>136</v>
      </c>
      <c r="D2228">
        <v>5</v>
      </c>
      <c r="I2228" s="26"/>
      <c r="J2228" s="26"/>
      <c r="K2228" s="26"/>
      <c r="L2228" s="26"/>
    </row>
    <row r="2229" spans="1:12" x14ac:dyDescent="0.25">
      <c r="A2229">
        <v>43</v>
      </c>
      <c r="B2229">
        <v>1</v>
      </c>
      <c r="C2229">
        <v>138</v>
      </c>
      <c r="D2229">
        <v>6</v>
      </c>
      <c r="I2229" s="26"/>
      <c r="J2229" s="26"/>
      <c r="K2229" s="26"/>
      <c r="L2229" s="26"/>
    </row>
    <row r="2230" spans="1:12" x14ac:dyDescent="0.25">
      <c r="A2230">
        <v>43</v>
      </c>
      <c r="B2230">
        <v>1</v>
      </c>
      <c r="C2230">
        <v>140</v>
      </c>
      <c r="D2230">
        <v>8</v>
      </c>
      <c r="I2230" s="26"/>
      <c r="J2230" s="26"/>
      <c r="K2230" s="26"/>
      <c r="L2230" s="26"/>
    </row>
    <row r="2231" spans="1:12" x14ac:dyDescent="0.25">
      <c r="A2231">
        <v>43</v>
      </c>
      <c r="B2231">
        <v>1</v>
      </c>
      <c r="C2231">
        <v>142</v>
      </c>
      <c r="D2231">
        <v>2</v>
      </c>
      <c r="I2231" s="26"/>
      <c r="J2231" s="26"/>
      <c r="K2231" s="26"/>
      <c r="L2231" s="26"/>
    </row>
    <row r="2232" spans="1:12" x14ac:dyDescent="0.25">
      <c r="A2232">
        <v>43</v>
      </c>
      <c r="B2232">
        <v>1</v>
      </c>
      <c r="C2232">
        <v>143</v>
      </c>
      <c r="D2232">
        <v>2</v>
      </c>
      <c r="I2232" s="26"/>
      <c r="J2232" s="26"/>
      <c r="K2232" s="26"/>
      <c r="L2232" s="26"/>
    </row>
    <row r="2233" spans="1:12" x14ac:dyDescent="0.25">
      <c r="A2233">
        <v>43</v>
      </c>
      <c r="B2233">
        <v>1</v>
      </c>
      <c r="C2233">
        <v>144</v>
      </c>
      <c r="D2233">
        <v>1</v>
      </c>
      <c r="I2233" s="26"/>
      <c r="J2233" s="26"/>
      <c r="K2233" s="26"/>
      <c r="L2233" s="26"/>
    </row>
    <row r="2234" spans="1:12" x14ac:dyDescent="0.25">
      <c r="A2234">
        <v>43</v>
      </c>
      <c r="B2234">
        <v>1</v>
      </c>
      <c r="C2234">
        <v>145</v>
      </c>
      <c r="D2234">
        <v>1</v>
      </c>
      <c r="I2234" s="26"/>
      <c r="J2234" s="26"/>
      <c r="K2234" s="26"/>
      <c r="L2234" s="26"/>
    </row>
    <row r="2235" spans="1:12" x14ac:dyDescent="0.25">
      <c r="A2235">
        <v>43</v>
      </c>
      <c r="B2235">
        <v>1</v>
      </c>
      <c r="C2235">
        <v>146</v>
      </c>
      <c r="D2235">
        <v>15</v>
      </c>
      <c r="I2235" s="26"/>
      <c r="J2235" s="26"/>
      <c r="K2235" s="26"/>
      <c r="L2235" s="26"/>
    </row>
    <row r="2236" spans="1:12" x14ac:dyDescent="0.25">
      <c r="A2236">
        <v>43</v>
      </c>
      <c r="B2236">
        <v>1</v>
      </c>
      <c r="C2236">
        <v>148</v>
      </c>
      <c r="D2236">
        <v>8</v>
      </c>
      <c r="I2236" s="26"/>
      <c r="J2236" s="26"/>
      <c r="K2236" s="26"/>
      <c r="L2236" s="26"/>
    </row>
    <row r="2237" spans="1:12" x14ac:dyDescent="0.25">
      <c r="A2237">
        <v>43</v>
      </c>
      <c r="B2237">
        <v>1</v>
      </c>
      <c r="C2237">
        <v>149</v>
      </c>
      <c r="D2237">
        <v>4</v>
      </c>
      <c r="I2237" s="26"/>
      <c r="J2237" s="26"/>
      <c r="K2237" s="26"/>
      <c r="L2237" s="26"/>
    </row>
    <row r="2238" spans="1:12" x14ac:dyDescent="0.25">
      <c r="A2238">
        <v>43</v>
      </c>
      <c r="B2238">
        <v>1</v>
      </c>
      <c r="C2238">
        <v>150</v>
      </c>
      <c r="D2238">
        <v>11</v>
      </c>
      <c r="I2238" s="26"/>
      <c r="J2238" s="26"/>
      <c r="K2238" s="26"/>
      <c r="L2238" s="26"/>
    </row>
    <row r="2239" spans="1:12" x14ac:dyDescent="0.25">
      <c r="A2239">
        <v>43</v>
      </c>
      <c r="B2239">
        <v>1</v>
      </c>
      <c r="C2239">
        <v>151</v>
      </c>
      <c r="D2239">
        <v>1</v>
      </c>
      <c r="I2239" s="26"/>
      <c r="J2239" s="26"/>
      <c r="K2239" s="26"/>
      <c r="L2239" s="26"/>
    </row>
    <row r="2240" spans="1:12" x14ac:dyDescent="0.25">
      <c r="A2240">
        <v>43</v>
      </c>
      <c r="B2240">
        <v>1</v>
      </c>
      <c r="C2240">
        <v>152</v>
      </c>
      <c r="D2240">
        <v>8</v>
      </c>
      <c r="I2240" s="26"/>
      <c r="J2240" s="26"/>
      <c r="K2240" s="26"/>
      <c r="L2240" s="26"/>
    </row>
    <row r="2241" spans="1:12" x14ac:dyDescent="0.25">
      <c r="A2241">
        <v>43</v>
      </c>
      <c r="B2241">
        <v>1</v>
      </c>
      <c r="C2241">
        <v>154</v>
      </c>
      <c r="D2241">
        <v>8</v>
      </c>
      <c r="I2241" s="26"/>
      <c r="J2241" s="26"/>
      <c r="K2241" s="26"/>
      <c r="L2241" s="26"/>
    </row>
    <row r="2242" spans="1:12" x14ac:dyDescent="0.25">
      <c r="A2242">
        <v>43</v>
      </c>
      <c r="B2242">
        <v>1</v>
      </c>
      <c r="C2242">
        <v>156</v>
      </c>
      <c r="D2242">
        <v>13</v>
      </c>
      <c r="I2242" s="26"/>
      <c r="J2242" s="26"/>
      <c r="K2242" s="26"/>
      <c r="L2242" s="26"/>
    </row>
    <row r="2243" spans="1:12" x14ac:dyDescent="0.25">
      <c r="A2243">
        <v>43</v>
      </c>
      <c r="B2243">
        <v>1</v>
      </c>
      <c r="C2243">
        <v>157</v>
      </c>
      <c r="D2243">
        <v>1</v>
      </c>
      <c r="I2243" s="26"/>
      <c r="J2243" s="26"/>
      <c r="K2243" s="26"/>
      <c r="L2243" s="26"/>
    </row>
    <row r="2244" spans="1:12" x14ac:dyDescent="0.25">
      <c r="A2244">
        <v>43</v>
      </c>
      <c r="B2244">
        <v>1</v>
      </c>
      <c r="C2244">
        <v>158</v>
      </c>
      <c r="D2244">
        <v>4</v>
      </c>
      <c r="I2244" s="26"/>
      <c r="J2244" s="26"/>
      <c r="K2244" s="26"/>
      <c r="L2244" s="26"/>
    </row>
    <row r="2245" spans="1:12" x14ac:dyDescent="0.25">
      <c r="A2245">
        <v>43</v>
      </c>
      <c r="B2245">
        <v>1</v>
      </c>
      <c r="C2245">
        <v>160</v>
      </c>
      <c r="D2245">
        <v>6</v>
      </c>
      <c r="I2245" s="26"/>
      <c r="J2245" s="26"/>
      <c r="K2245" s="26"/>
      <c r="L2245" s="26"/>
    </row>
    <row r="2246" spans="1:12" x14ac:dyDescent="0.25">
      <c r="A2246">
        <v>43</v>
      </c>
      <c r="B2246">
        <v>1</v>
      </c>
      <c r="C2246">
        <v>161</v>
      </c>
      <c r="D2246">
        <v>38</v>
      </c>
      <c r="I2246" s="26"/>
      <c r="J2246" s="26"/>
      <c r="K2246" s="26"/>
      <c r="L2246" s="26"/>
    </row>
    <row r="2247" spans="1:12" x14ac:dyDescent="0.25">
      <c r="A2247">
        <v>43</v>
      </c>
      <c r="B2247">
        <v>1</v>
      </c>
      <c r="C2247">
        <v>162</v>
      </c>
      <c r="D2247">
        <v>3</v>
      </c>
      <c r="I2247" s="26"/>
      <c r="J2247" s="26"/>
      <c r="K2247" s="26"/>
      <c r="L2247" s="26"/>
    </row>
    <row r="2248" spans="1:12" x14ac:dyDescent="0.25">
      <c r="A2248">
        <v>43</v>
      </c>
      <c r="B2248">
        <v>1</v>
      </c>
      <c r="C2248">
        <v>163</v>
      </c>
      <c r="D2248">
        <v>1</v>
      </c>
      <c r="I2248" s="26"/>
      <c r="J2248" s="26"/>
      <c r="K2248" s="26"/>
      <c r="L2248" s="26"/>
    </row>
    <row r="2249" spans="1:12" x14ac:dyDescent="0.25">
      <c r="A2249">
        <v>43</v>
      </c>
      <c r="B2249">
        <v>1</v>
      </c>
      <c r="C2249">
        <v>164</v>
      </c>
      <c r="D2249">
        <v>675</v>
      </c>
      <c r="I2249" s="26"/>
      <c r="J2249" s="26"/>
      <c r="K2249" s="26"/>
      <c r="L2249" s="26"/>
    </row>
    <row r="2250" spans="1:12" x14ac:dyDescent="0.25">
      <c r="A2250">
        <v>43</v>
      </c>
      <c r="B2250">
        <v>1</v>
      </c>
      <c r="C2250">
        <v>165</v>
      </c>
      <c r="D2250">
        <v>5</v>
      </c>
      <c r="I2250" s="26"/>
      <c r="J2250" s="26"/>
      <c r="K2250" s="26"/>
      <c r="L2250" s="26"/>
    </row>
    <row r="2251" spans="1:12" x14ac:dyDescent="0.25">
      <c r="A2251">
        <v>43</v>
      </c>
      <c r="B2251">
        <v>1</v>
      </c>
      <c r="C2251">
        <v>166</v>
      </c>
      <c r="D2251">
        <v>11</v>
      </c>
      <c r="I2251" s="26"/>
      <c r="J2251" s="26"/>
      <c r="K2251" s="26"/>
      <c r="L2251" s="26"/>
    </row>
    <row r="2252" spans="1:12" x14ac:dyDescent="0.25">
      <c r="A2252">
        <v>43</v>
      </c>
      <c r="B2252">
        <v>1</v>
      </c>
      <c r="C2252">
        <v>167</v>
      </c>
      <c r="D2252">
        <v>298</v>
      </c>
      <c r="I2252" s="26"/>
      <c r="J2252" s="26"/>
      <c r="K2252" s="26"/>
      <c r="L2252" s="26"/>
    </row>
    <row r="2253" spans="1:12" x14ac:dyDescent="0.25">
      <c r="A2253">
        <v>43</v>
      </c>
      <c r="B2253">
        <v>1</v>
      </c>
      <c r="C2253">
        <v>168</v>
      </c>
      <c r="D2253">
        <v>21</v>
      </c>
      <c r="I2253" s="26"/>
      <c r="J2253" s="26"/>
      <c r="K2253" s="26"/>
      <c r="L2253" s="26"/>
    </row>
    <row r="2254" spans="1:12" x14ac:dyDescent="0.25">
      <c r="A2254">
        <v>43</v>
      </c>
      <c r="B2254">
        <v>1</v>
      </c>
      <c r="C2254">
        <v>169</v>
      </c>
      <c r="D2254">
        <v>28</v>
      </c>
      <c r="I2254" s="26"/>
      <c r="J2254" s="26"/>
      <c r="K2254" s="26"/>
      <c r="L2254" s="26"/>
    </row>
    <row r="2255" spans="1:12" x14ac:dyDescent="0.25">
      <c r="A2255">
        <v>43</v>
      </c>
      <c r="B2255">
        <v>1</v>
      </c>
      <c r="C2255">
        <v>170</v>
      </c>
      <c r="D2255">
        <v>118</v>
      </c>
      <c r="I2255" s="26"/>
      <c r="J2255" s="26"/>
      <c r="K2255" s="26"/>
      <c r="L2255" s="26"/>
    </row>
    <row r="2256" spans="1:12" x14ac:dyDescent="0.25">
      <c r="A2256">
        <v>43</v>
      </c>
      <c r="B2256">
        <v>1</v>
      </c>
      <c r="C2256">
        <v>171</v>
      </c>
      <c r="D2256">
        <v>19</v>
      </c>
      <c r="I2256" s="26"/>
      <c r="J2256" s="26"/>
      <c r="K2256" s="26"/>
      <c r="L2256" s="26"/>
    </row>
    <row r="2257" spans="1:12" x14ac:dyDescent="0.25">
      <c r="A2257">
        <v>43</v>
      </c>
      <c r="B2257">
        <v>1</v>
      </c>
      <c r="C2257">
        <v>172</v>
      </c>
      <c r="D2257">
        <v>241</v>
      </c>
      <c r="I2257" s="26"/>
      <c r="J2257" s="26"/>
      <c r="K2257" s="26"/>
      <c r="L2257" s="26"/>
    </row>
    <row r="2258" spans="1:12" x14ac:dyDescent="0.25">
      <c r="A2258">
        <v>43</v>
      </c>
      <c r="B2258">
        <v>1</v>
      </c>
      <c r="C2258">
        <v>173</v>
      </c>
      <c r="D2258">
        <v>18</v>
      </c>
      <c r="I2258" s="26"/>
      <c r="J2258" s="26"/>
      <c r="K2258" s="26"/>
      <c r="L2258" s="26"/>
    </row>
    <row r="2259" spans="1:12" x14ac:dyDescent="0.25">
      <c r="A2259">
        <v>43</v>
      </c>
      <c r="B2259">
        <v>1</v>
      </c>
      <c r="C2259">
        <v>174</v>
      </c>
      <c r="D2259">
        <v>222</v>
      </c>
      <c r="I2259" s="26"/>
      <c r="J2259" s="26"/>
      <c r="K2259" s="26"/>
      <c r="L2259" s="26"/>
    </row>
    <row r="2260" spans="1:12" x14ac:dyDescent="0.25">
      <c r="A2260">
        <v>43</v>
      </c>
      <c r="B2260">
        <v>1</v>
      </c>
      <c r="C2260">
        <v>175</v>
      </c>
      <c r="D2260">
        <v>13</v>
      </c>
      <c r="I2260" s="26"/>
      <c r="J2260" s="26"/>
      <c r="K2260" s="26"/>
      <c r="L2260" s="26"/>
    </row>
    <row r="2261" spans="1:12" x14ac:dyDescent="0.25">
      <c r="A2261">
        <v>43</v>
      </c>
      <c r="B2261">
        <v>1</v>
      </c>
      <c r="C2261">
        <v>176</v>
      </c>
      <c r="D2261">
        <v>241</v>
      </c>
      <c r="I2261" s="26"/>
      <c r="J2261" s="26"/>
      <c r="K2261" s="26"/>
      <c r="L2261" s="26"/>
    </row>
    <row r="2262" spans="1:12" x14ac:dyDescent="0.25">
      <c r="A2262">
        <v>43</v>
      </c>
      <c r="B2262">
        <v>1</v>
      </c>
      <c r="C2262">
        <v>177</v>
      </c>
      <c r="D2262">
        <v>8</v>
      </c>
      <c r="I2262" s="26"/>
      <c r="J2262" s="26"/>
      <c r="K2262" s="26"/>
      <c r="L2262" s="26"/>
    </row>
    <row r="2263" spans="1:12" x14ac:dyDescent="0.25">
      <c r="A2263">
        <v>43</v>
      </c>
      <c r="B2263">
        <v>1</v>
      </c>
      <c r="C2263">
        <v>178</v>
      </c>
      <c r="D2263">
        <v>180</v>
      </c>
      <c r="I2263" s="26"/>
      <c r="J2263" s="26"/>
      <c r="K2263" s="26"/>
      <c r="L2263" s="26"/>
    </row>
    <row r="2264" spans="1:12" x14ac:dyDescent="0.25">
      <c r="A2264">
        <v>43</v>
      </c>
      <c r="B2264">
        <v>1</v>
      </c>
      <c r="C2264">
        <v>179</v>
      </c>
      <c r="D2264">
        <v>10</v>
      </c>
      <c r="I2264" s="26"/>
      <c r="J2264" s="26"/>
      <c r="K2264" s="26"/>
      <c r="L2264" s="26"/>
    </row>
    <row r="2265" spans="1:12" x14ac:dyDescent="0.25">
      <c r="A2265">
        <v>43</v>
      </c>
      <c r="B2265">
        <v>1</v>
      </c>
      <c r="C2265">
        <v>180</v>
      </c>
      <c r="D2265">
        <v>149</v>
      </c>
      <c r="I2265" s="26"/>
      <c r="J2265" s="26"/>
      <c r="K2265" s="26"/>
      <c r="L2265" s="26"/>
    </row>
    <row r="2266" spans="1:12" x14ac:dyDescent="0.25">
      <c r="A2266">
        <v>43</v>
      </c>
      <c r="B2266">
        <v>1</v>
      </c>
      <c r="C2266">
        <v>181</v>
      </c>
      <c r="D2266">
        <v>8</v>
      </c>
      <c r="I2266" s="26"/>
      <c r="J2266" s="26"/>
      <c r="K2266" s="26"/>
      <c r="L2266" s="26"/>
    </row>
    <row r="2267" spans="1:12" x14ac:dyDescent="0.25">
      <c r="A2267">
        <v>43</v>
      </c>
      <c r="B2267">
        <v>1</v>
      </c>
      <c r="C2267">
        <v>182</v>
      </c>
      <c r="D2267">
        <v>177</v>
      </c>
      <c r="I2267" s="26"/>
      <c r="J2267" s="26"/>
      <c r="K2267" s="26"/>
      <c r="L2267" s="26"/>
    </row>
    <row r="2268" spans="1:12" x14ac:dyDescent="0.25">
      <c r="A2268">
        <v>43</v>
      </c>
      <c r="B2268">
        <v>1</v>
      </c>
      <c r="C2268">
        <v>183</v>
      </c>
      <c r="D2268">
        <v>9</v>
      </c>
      <c r="I2268" s="26"/>
      <c r="J2268" s="26"/>
      <c r="K2268" s="26"/>
      <c r="L2268" s="26"/>
    </row>
    <row r="2269" spans="1:12" x14ac:dyDescent="0.25">
      <c r="A2269">
        <v>43</v>
      </c>
      <c r="B2269">
        <v>1</v>
      </c>
      <c r="C2269">
        <v>184</v>
      </c>
      <c r="D2269">
        <v>133</v>
      </c>
      <c r="I2269" s="26"/>
      <c r="J2269" s="26"/>
      <c r="K2269" s="26"/>
      <c r="L2269" s="26"/>
    </row>
    <row r="2270" spans="1:12" x14ac:dyDescent="0.25">
      <c r="A2270">
        <v>43</v>
      </c>
      <c r="B2270">
        <v>1</v>
      </c>
      <c r="C2270">
        <v>185</v>
      </c>
      <c r="D2270">
        <v>7</v>
      </c>
      <c r="I2270" s="26"/>
      <c r="J2270" s="26"/>
      <c r="K2270" s="26"/>
      <c r="L2270" s="26"/>
    </row>
    <row r="2271" spans="1:12" x14ac:dyDescent="0.25">
      <c r="A2271">
        <v>43</v>
      </c>
      <c r="B2271">
        <v>1</v>
      </c>
      <c r="C2271">
        <v>186</v>
      </c>
      <c r="D2271">
        <v>127</v>
      </c>
      <c r="I2271" s="26"/>
      <c r="J2271" s="26"/>
      <c r="K2271" s="26"/>
      <c r="L2271" s="26"/>
    </row>
    <row r="2272" spans="1:12" x14ac:dyDescent="0.25">
      <c r="A2272">
        <v>43</v>
      </c>
      <c r="B2272">
        <v>1</v>
      </c>
      <c r="C2272">
        <v>187</v>
      </c>
      <c r="D2272">
        <v>3</v>
      </c>
      <c r="I2272" s="26"/>
      <c r="J2272" s="26"/>
      <c r="K2272" s="26"/>
      <c r="L2272" s="26"/>
    </row>
    <row r="2273" spans="1:12" x14ac:dyDescent="0.25">
      <c r="A2273">
        <v>43</v>
      </c>
      <c r="B2273">
        <v>1</v>
      </c>
      <c r="C2273">
        <v>188</v>
      </c>
      <c r="D2273">
        <v>105</v>
      </c>
      <c r="I2273" s="26"/>
      <c r="J2273" s="26"/>
      <c r="K2273" s="26"/>
      <c r="L2273" s="26"/>
    </row>
    <row r="2274" spans="1:12" x14ac:dyDescent="0.25">
      <c r="A2274">
        <v>43</v>
      </c>
      <c r="B2274">
        <v>1</v>
      </c>
      <c r="C2274">
        <v>189</v>
      </c>
      <c r="D2274">
        <v>6</v>
      </c>
      <c r="I2274" s="26"/>
      <c r="J2274" s="26"/>
      <c r="K2274" s="26"/>
      <c r="L2274" s="26"/>
    </row>
    <row r="2275" spans="1:12" x14ac:dyDescent="0.25">
      <c r="A2275">
        <v>43</v>
      </c>
      <c r="B2275">
        <v>1</v>
      </c>
      <c r="C2275">
        <v>190</v>
      </c>
      <c r="D2275">
        <v>53</v>
      </c>
      <c r="I2275" s="26"/>
      <c r="J2275" s="26"/>
      <c r="K2275" s="26"/>
      <c r="L2275" s="26"/>
    </row>
    <row r="2276" spans="1:12" x14ac:dyDescent="0.25">
      <c r="A2276">
        <v>43</v>
      </c>
      <c r="B2276">
        <v>1</v>
      </c>
      <c r="C2276">
        <v>191</v>
      </c>
      <c r="D2276">
        <v>6</v>
      </c>
      <c r="I2276" s="26"/>
      <c r="J2276" s="26"/>
      <c r="K2276" s="26"/>
      <c r="L2276" s="26"/>
    </row>
    <row r="2277" spans="1:12" x14ac:dyDescent="0.25">
      <c r="A2277">
        <v>43</v>
      </c>
      <c r="B2277">
        <v>1</v>
      </c>
      <c r="C2277">
        <v>192</v>
      </c>
      <c r="D2277">
        <v>67</v>
      </c>
      <c r="I2277" s="26"/>
      <c r="J2277" s="26"/>
      <c r="K2277" s="26"/>
      <c r="L2277" s="26"/>
    </row>
    <row r="2278" spans="1:12" x14ac:dyDescent="0.25">
      <c r="A2278">
        <v>43</v>
      </c>
      <c r="B2278">
        <v>1</v>
      </c>
      <c r="C2278">
        <v>193</v>
      </c>
      <c r="D2278">
        <v>5</v>
      </c>
      <c r="I2278" s="26"/>
      <c r="J2278" s="26"/>
      <c r="K2278" s="26"/>
      <c r="L2278" s="26"/>
    </row>
    <row r="2279" spans="1:12" x14ac:dyDescent="0.25">
      <c r="A2279">
        <v>43</v>
      </c>
      <c r="B2279">
        <v>1</v>
      </c>
      <c r="C2279">
        <v>194</v>
      </c>
      <c r="D2279">
        <v>49</v>
      </c>
      <c r="I2279" s="26"/>
      <c r="J2279" s="26"/>
      <c r="K2279" s="26"/>
      <c r="L2279" s="26"/>
    </row>
    <row r="2280" spans="1:12" x14ac:dyDescent="0.25">
      <c r="A2280">
        <v>43</v>
      </c>
      <c r="B2280">
        <v>1</v>
      </c>
      <c r="C2280">
        <v>195</v>
      </c>
      <c r="D2280">
        <v>8</v>
      </c>
      <c r="I2280" s="26"/>
      <c r="J2280" s="26"/>
      <c r="K2280" s="26"/>
      <c r="L2280" s="26"/>
    </row>
    <row r="2281" spans="1:12" x14ac:dyDescent="0.25">
      <c r="A2281">
        <v>43</v>
      </c>
      <c r="B2281">
        <v>1</v>
      </c>
      <c r="C2281">
        <v>197</v>
      </c>
      <c r="D2281">
        <v>7</v>
      </c>
      <c r="I2281" s="26"/>
      <c r="J2281" s="26"/>
      <c r="K2281" s="26"/>
      <c r="L2281" s="26"/>
    </row>
    <row r="2282" spans="1:12" x14ac:dyDescent="0.25">
      <c r="A2282">
        <v>43</v>
      </c>
      <c r="B2282">
        <v>1</v>
      </c>
      <c r="C2282">
        <v>198</v>
      </c>
      <c r="D2282">
        <v>194</v>
      </c>
      <c r="I2282" s="26"/>
      <c r="J2282" s="26"/>
      <c r="K2282" s="26"/>
      <c r="L2282" s="26"/>
    </row>
    <row r="2283" spans="1:12" x14ac:dyDescent="0.25">
      <c r="A2283">
        <v>43</v>
      </c>
      <c r="B2283">
        <v>1</v>
      </c>
      <c r="C2283">
        <v>199</v>
      </c>
      <c r="D2283">
        <v>9</v>
      </c>
      <c r="I2283" s="26"/>
      <c r="J2283" s="26"/>
      <c r="K2283" s="26"/>
      <c r="L2283" s="26"/>
    </row>
    <row r="2284" spans="1:12" x14ac:dyDescent="0.25">
      <c r="A2284">
        <v>43</v>
      </c>
      <c r="B2284">
        <v>1</v>
      </c>
      <c r="C2284">
        <v>200</v>
      </c>
      <c r="D2284">
        <v>184</v>
      </c>
      <c r="I2284" s="26"/>
      <c r="J2284" s="26"/>
      <c r="K2284" s="26"/>
      <c r="L2284" s="26"/>
    </row>
    <row r="2285" spans="1:12" x14ac:dyDescent="0.25">
      <c r="A2285">
        <v>43</v>
      </c>
      <c r="B2285">
        <v>1</v>
      </c>
      <c r="C2285">
        <v>201</v>
      </c>
      <c r="D2285">
        <v>2</v>
      </c>
      <c r="I2285" s="26"/>
      <c r="J2285" s="26"/>
      <c r="K2285" s="26"/>
      <c r="L2285" s="26"/>
    </row>
    <row r="2286" spans="1:12" x14ac:dyDescent="0.25">
      <c r="A2286">
        <v>43</v>
      </c>
      <c r="B2286">
        <v>1</v>
      </c>
      <c r="C2286">
        <v>202</v>
      </c>
      <c r="D2286">
        <v>118</v>
      </c>
      <c r="I2286" s="26"/>
      <c r="J2286" s="26"/>
      <c r="K2286" s="26"/>
      <c r="L2286" s="26"/>
    </row>
    <row r="2287" spans="1:12" x14ac:dyDescent="0.25">
      <c r="A2287">
        <v>43</v>
      </c>
      <c r="B2287">
        <v>1</v>
      </c>
      <c r="C2287">
        <v>203</v>
      </c>
      <c r="D2287">
        <v>1</v>
      </c>
      <c r="I2287" s="26"/>
      <c r="J2287" s="26"/>
      <c r="K2287" s="26"/>
      <c r="L2287" s="26"/>
    </row>
    <row r="2288" spans="1:12" x14ac:dyDescent="0.25">
      <c r="A2288">
        <v>43</v>
      </c>
      <c r="B2288">
        <v>1</v>
      </c>
      <c r="C2288">
        <v>204</v>
      </c>
      <c r="D2288">
        <v>81</v>
      </c>
      <c r="I2288" s="26"/>
      <c r="J2288" s="26"/>
      <c r="K2288" s="26"/>
      <c r="L2288" s="26"/>
    </row>
    <row r="2289" spans="1:12" x14ac:dyDescent="0.25">
      <c r="A2289">
        <v>43</v>
      </c>
      <c r="B2289">
        <v>1</v>
      </c>
      <c r="C2289">
        <v>205</v>
      </c>
      <c r="D2289">
        <v>1</v>
      </c>
      <c r="I2289" s="26"/>
      <c r="J2289" s="26"/>
      <c r="K2289" s="26"/>
      <c r="L2289" s="26"/>
    </row>
    <row r="2290" spans="1:12" x14ac:dyDescent="0.25">
      <c r="A2290">
        <v>43</v>
      </c>
      <c r="B2290">
        <v>1</v>
      </c>
      <c r="C2290">
        <v>206</v>
      </c>
      <c r="D2290">
        <v>55</v>
      </c>
      <c r="I2290" s="26"/>
      <c r="J2290" s="26"/>
      <c r="K2290" s="26"/>
      <c r="L2290" s="26"/>
    </row>
    <row r="2291" spans="1:12" x14ac:dyDescent="0.25">
      <c r="A2291">
        <v>43</v>
      </c>
      <c r="B2291">
        <v>1</v>
      </c>
      <c r="C2291">
        <v>208</v>
      </c>
      <c r="D2291">
        <v>2</v>
      </c>
      <c r="I2291" s="26"/>
      <c r="J2291" s="26"/>
      <c r="K2291" s="26"/>
      <c r="L2291" s="26"/>
    </row>
    <row r="2292" spans="1:12" x14ac:dyDescent="0.25">
      <c r="A2292">
        <v>43</v>
      </c>
      <c r="B2292">
        <v>1</v>
      </c>
      <c r="C2292">
        <v>209</v>
      </c>
      <c r="D2292">
        <v>1</v>
      </c>
      <c r="I2292" s="26"/>
      <c r="J2292" s="26"/>
      <c r="K2292" s="26"/>
      <c r="L2292" s="26"/>
    </row>
    <row r="2293" spans="1:12" x14ac:dyDescent="0.25">
      <c r="A2293">
        <v>43</v>
      </c>
      <c r="B2293">
        <v>1</v>
      </c>
      <c r="C2293">
        <v>210</v>
      </c>
      <c r="D2293">
        <v>1</v>
      </c>
      <c r="I2293" s="26"/>
      <c r="J2293" s="26"/>
      <c r="K2293" s="26"/>
      <c r="L2293" s="26"/>
    </row>
    <row r="2294" spans="1:12" x14ac:dyDescent="0.25">
      <c r="A2294">
        <v>43</v>
      </c>
      <c r="B2294">
        <v>1</v>
      </c>
      <c r="C2294">
        <v>211</v>
      </c>
      <c r="D2294">
        <v>2</v>
      </c>
      <c r="I2294" s="26"/>
      <c r="J2294" s="26"/>
      <c r="K2294" s="26"/>
      <c r="L2294" s="26"/>
    </row>
    <row r="2295" spans="1:12" x14ac:dyDescent="0.25">
      <c r="A2295">
        <v>43</v>
      </c>
      <c r="B2295">
        <v>1</v>
      </c>
      <c r="C2295">
        <v>212</v>
      </c>
      <c r="D2295">
        <v>2</v>
      </c>
      <c r="I2295" s="26"/>
      <c r="J2295" s="26"/>
      <c r="K2295" s="26"/>
      <c r="L2295" s="26"/>
    </row>
    <row r="2296" spans="1:12" x14ac:dyDescent="0.25">
      <c r="A2296">
        <v>43</v>
      </c>
      <c r="B2296">
        <v>1</v>
      </c>
      <c r="C2296">
        <v>214</v>
      </c>
      <c r="D2296">
        <v>1</v>
      </c>
      <c r="I2296" s="26"/>
      <c r="J2296" s="26"/>
      <c r="K2296" s="26"/>
      <c r="L2296" s="26"/>
    </row>
    <row r="2297" spans="1:12" x14ac:dyDescent="0.25">
      <c r="A2297">
        <v>43</v>
      </c>
      <c r="B2297">
        <v>1</v>
      </c>
      <c r="C2297">
        <v>216</v>
      </c>
      <c r="D2297">
        <v>2</v>
      </c>
      <c r="I2297" s="26"/>
      <c r="J2297" s="26"/>
      <c r="K2297" s="26"/>
      <c r="L2297" s="26"/>
    </row>
    <row r="2298" spans="1:12" x14ac:dyDescent="0.25">
      <c r="A2298">
        <v>43</v>
      </c>
      <c r="B2298">
        <v>1</v>
      </c>
      <c r="C2298">
        <v>217</v>
      </c>
      <c r="D2298">
        <v>2</v>
      </c>
      <c r="I2298" s="26"/>
      <c r="J2298" s="26"/>
      <c r="K2298" s="26"/>
      <c r="L2298" s="26"/>
    </row>
    <row r="2299" spans="1:12" x14ac:dyDescent="0.25">
      <c r="A2299">
        <v>43</v>
      </c>
      <c r="B2299">
        <v>1</v>
      </c>
      <c r="C2299">
        <v>219</v>
      </c>
      <c r="D2299">
        <v>1</v>
      </c>
      <c r="I2299" s="26"/>
      <c r="J2299" s="26"/>
      <c r="K2299" s="26"/>
      <c r="L2299" s="26"/>
    </row>
    <row r="2300" spans="1:12" x14ac:dyDescent="0.25">
      <c r="A2300">
        <v>43</v>
      </c>
      <c r="B2300">
        <v>1</v>
      </c>
      <c r="C2300">
        <v>220</v>
      </c>
      <c r="D2300">
        <v>1</v>
      </c>
      <c r="I2300" s="26"/>
      <c r="J2300" s="26"/>
      <c r="K2300" s="26"/>
      <c r="L2300" s="26"/>
    </row>
    <row r="2301" spans="1:12" x14ac:dyDescent="0.25">
      <c r="A2301">
        <v>43</v>
      </c>
      <c r="B2301">
        <v>1</v>
      </c>
      <c r="C2301">
        <v>222</v>
      </c>
      <c r="D2301">
        <v>2</v>
      </c>
      <c r="I2301" s="26"/>
      <c r="J2301" s="26"/>
      <c r="K2301" s="26"/>
      <c r="L2301" s="26"/>
    </row>
    <row r="2302" spans="1:12" x14ac:dyDescent="0.25">
      <c r="A2302">
        <v>43</v>
      </c>
      <c r="B2302">
        <v>1</v>
      </c>
      <c r="C2302">
        <v>226</v>
      </c>
      <c r="D2302">
        <v>2</v>
      </c>
      <c r="I2302" s="26"/>
      <c r="J2302" s="26"/>
      <c r="K2302" s="26"/>
      <c r="L2302" s="26"/>
    </row>
    <row r="2303" spans="1:12" x14ac:dyDescent="0.25">
      <c r="A2303">
        <v>43</v>
      </c>
      <c r="B2303">
        <v>1</v>
      </c>
      <c r="C2303">
        <v>232</v>
      </c>
      <c r="D2303">
        <v>1</v>
      </c>
      <c r="I2303" s="26"/>
      <c r="J2303" s="26"/>
      <c r="K2303" s="26"/>
      <c r="L2303" s="26"/>
    </row>
    <row r="2304" spans="1:12" x14ac:dyDescent="0.25">
      <c r="A2304">
        <v>43</v>
      </c>
      <c r="B2304">
        <v>1</v>
      </c>
      <c r="C2304">
        <v>234</v>
      </c>
      <c r="D2304">
        <v>3</v>
      </c>
      <c r="I2304" s="26"/>
      <c r="J2304" s="26"/>
      <c r="K2304" s="26"/>
      <c r="L2304" s="26"/>
    </row>
    <row r="2305" spans="1:12" x14ac:dyDescent="0.25">
      <c r="A2305">
        <v>43</v>
      </c>
      <c r="B2305">
        <v>1</v>
      </c>
      <c r="C2305">
        <v>236</v>
      </c>
      <c r="D2305">
        <v>2</v>
      </c>
      <c r="I2305" s="26"/>
      <c r="J2305" s="26"/>
      <c r="K2305" s="26"/>
      <c r="L2305" s="26"/>
    </row>
    <row r="2306" spans="1:12" x14ac:dyDescent="0.25">
      <c r="A2306">
        <v>43</v>
      </c>
      <c r="B2306">
        <v>1</v>
      </c>
      <c r="C2306">
        <v>240</v>
      </c>
      <c r="D2306">
        <v>1</v>
      </c>
      <c r="I2306" s="26"/>
      <c r="J2306" s="26"/>
      <c r="K2306" s="26"/>
      <c r="L2306" s="26"/>
    </row>
    <row r="2307" spans="1:12" x14ac:dyDescent="0.25">
      <c r="A2307">
        <v>43</v>
      </c>
      <c r="B2307">
        <v>1</v>
      </c>
      <c r="C2307">
        <v>242</v>
      </c>
      <c r="D2307">
        <v>1</v>
      </c>
      <c r="I2307" s="26"/>
      <c r="J2307" s="26"/>
      <c r="K2307" s="26"/>
      <c r="L2307" s="26"/>
    </row>
    <row r="2308" spans="1:12" x14ac:dyDescent="0.25">
      <c r="A2308">
        <v>43</v>
      </c>
      <c r="B2308">
        <v>1</v>
      </c>
      <c r="C2308">
        <v>243</v>
      </c>
      <c r="D2308">
        <v>1</v>
      </c>
      <c r="I2308" s="26"/>
      <c r="J2308" s="26"/>
      <c r="K2308" s="26"/>
      <c r="L2308" s="26"/>
    </row>
    <row r="2309" spans="1:12" x14ac:dyDescent="0.25">
      <c r="A2309">
        <v>43</v>
      </c>
      <c r="B2309">
        <v>1</v>
      </c>
      <c r="C2309">
        <v>246</v>
      </c>
      <c r="D2309">
        <v>3</v>
      </c>
      <c r="I2309" s="26"/>
      <c r="J2309" s="26"/>
      <c r="K2309" s="26"/>
      <c r="L2309" s="26"/>
    </row>
    <row r="2310" spans="1:12" x14ac:dyDescent="0.25">
      <c r="A2310">
        <v>43</v>
      </c>
      <c r="B2310">
        <v>1</v>
      </c>
      <c r="C2310">
        <v>294</v>
      </c>
      <c r="D2310">
        <v>1</v>
      </c>
      <c r="I2310" s="26"/>
      <c r="J2310" s="26"/>
      <c r="K2310" s="26"/>
      <c r="L2310" s="26"/>
    </row>
    <row r="2311" spans="1:12" x14ac:dyDescent="0.25">
      <c r="A2311">
        <v>44</v>
      </c>
      <c r="B2311">
        <v>0</v>
      </c>
      <c r="C2311">
        <v>148</v>
      </c>
      <c r="D2311">
        <v>1</v>
      </c>
      <c r="I2311" s="26"/>
      <c r="J2311" s="26"/>
      <c r="K2311" s="26"/>
      <c r="L2311" s="26"/>
    </row>
    <row r="2312" spans="1:12" x14ac:dyDescent="0.25">
      <c r="A2312">
        <v>44</v>
      </c>
      <c r="B2312">
        <v>0</v>
      </c>
      <c r="C2312">
        <v>210</v>
      </c>
      <c r="D2312">
        <v>149</v>
      </c>
      <c r="I2312" s="26"/>
      <c r="J2312" s="26"/>
      <c r="K2312" s="26"/>
      <c r="L2312" s="26"/>
    </row>
    <row r="2313" spans="1:12" x14ac:dyDescent="0.25">
      <c r="A2313">
        <v>44</v>
      </c>
      <c r="B2313">
        <v>0</v>
      </c>
      <c r="C2313">
        <v>211</v>
      </c>
      <c r="D2313">
        <v>2</v>
      </c>
      <c r="I2313" s="26"/>
      <c r="J2313" s="26"/>
      <c r="K2313" s="26"/>
      <c r="L2313" s="26"/>
    </row>
    <row r="2314" spans="1:12" x14ac:dyDescent="0.25">
      <c r="A2314">
        <v>44</v>
      </c>
      <c r="B2314">
        <v>0</v>
      </c>
      <c r="C2314">
        <v>212</v>
      </c>
      <c r="D2314">
        <v>4</v>
      </c>
      <c r="I2314" s="26"/>
      <c r="J2314" s="26"/>
      <c r="K2314" s="26"/>
      <c r="L2314" s="26"/>
    </row>
    <row r="2315" spans="1:12" x14ac:dyDescent="0.25">
      <c r="A2315">
        <v>44</v>
      </c>
      <c r="B2315">
        <v>0</v>
      </c>
      <c r="C2315">
        <v>213</v>
      </c>
      <c r="D2315">
        <v>69</v>
      </c>
      <c r="I2315" s="26"/>
      <c r="J2315" s="26"/>
      <c r="K2315" s="26"/>
      <c r="L2315" s="26"/>
    </row>
    <row r="2316" spans="1:12" x14ac:dyDescent="0.25">
      <c r="A2316">
        <v>44</v>
      </c>
      <c r="B2316">
        <v>0</v>
      </c>
      <c r="C2316">
        <v>215</v>
      </c>
      <c r="D2316">
        <v>12</v>
      </c>
      <c r="I2316" s="26"/>
      <c r="J2316" s="26"/>
      <c r="K2316" s="26"/>
      <c r="L2316" s="26"/>
    </row>
    <row r="2317" spans="1:12" x14ac:dyDescent="0.25">
      <c r="A2317">
        <v>44</v>
      </c>
      <c r="B2317">
        <v>0</v>
      </c>
      <c r="C2317">
        <v>216</v>
      </c>
      <c r="D2317">
        <v>98</v>
      </c>
      <c r="I2317" s="26"/>
      <c r="J2317" s="26"/>
      <c r="K2317" s="26"/>
      <c r="L2317" s="26"/>
    </row>
    <row r="2318" spans="1:12" x14ac:dyDescent="0.25">
      <c r="A2318">
        <v>44</v>
      </c>
      <c r="B2318">
        <v>0</v>
      </c>
      <c r="C2318">
        <v>217</v>
      </c>
      <c r="D2318">
        <v>4</v>
      </c>
      <c r="I2318" s="26"/>
      <c r="J2318" s="26"/>
      <c r="K2318" s="26"/>
      <c r="L2318" s="26"/>
    </row>
    <row r="2319" spans="1:12" x14ac:dyDescent="0.25">
      <c r="A2319">
        <v>44</v>
      </c>
      <c r="B2319">
        <v>0</v>
      </c>
      <c r="C2319">
        <v>218</v>
      </c>
      <c r="D2319">
        <v>85</v>
      </c>
      <c r="I2319" s="26"/>
      <c r="J2319" s="26"/>
      <c r="K2319" s="26"/>
      <c r="L2319" s="26"/>
    </row>
    <row r="2320" spans="1:12" x14ac:dyDescent="0.25">
      <c r="A2320">
        <v>44</v>
      </c>
      <c r="B2320">
        <v>0</v>
      </c>
      <c r="C2320">
        <v>220</v>
      </c>
      <c r="D2320">
        <v>61</v>
      </c>
      <c r="I2320" s="26"/>
      <c r="J2320" s="26"/>
      <c r="K2320" s="26"/>
      <c r="L2320" s="26"/>
    </row>
    <row r="2321" spans="1:12" x14ac:dyDescent="0.25">
      <c r="A2321">
        <v>44</v>
      </c>
      <c r="B2321">
        <v>0</v>
      </c>
      <c r="C2321">
        <v>221</v>
      </c>
      <c r="D2321">
        <v>1</v>
      </c>
      <c r="I2321" s="26"/>
      <c r="J2321" s="26"/>
      <c r="K2321" s="26"/>
      <c r="L2321" s="26"/>
    </row>
    <row r="2322" spans="1:12" x14ac:dyDescent="0.25">
      <c r="A2322">
        <v>44</v>
      </c>
      <c r="B2322">
        <v>0</v>
      </c>
      <c r="C2322">
        <v>222</v>
      </c>
      <c r="D2322">
        <v>33</v>
      </c>
      <c r="I2322" s="26"/>
      <c r="J2322" s="26"/>
      <c r="K2322" s="26"/>
      <c r="L2322" s="26"/>
    </row>
    <row r="2323" spans="1:12" x14ac:dyDescent="0.25">
      <c r="A2323">
        <v>44</v>
      </c>
      <c r="B2323">
        <v>0</v>
      </c>
      <c r="C2323">
        <v>223</v>
      </c>
      <c r="D2323">
        <v>3</v>
      </c>
      <c r="I2323" s="26"/>
      <c r="J2323" s="26"/>
      <c r="K2323" s="26"/>
      <c r="L2323" s="26"/>
    </row>
    <row r="2324" spans="1:12" x14ac:dyDescent="0.25">
      <c r="A2324">
        <v>44</v>
      </c>
      <c r="B2324">
        <v>0</v>
      </c>
      <c r="C2324">
        <v>224</v>
      </c>
      <c r="D2324">
        <v>31</v>
      </c>
      <c r="I2324" s="26"/>
      <c r="J2324" s="26"/>
      <c r="K2324" s="26"/>
      <c r="L2324" s="26"/>
    </row>
    <row r="2325" spans="1:12" x14ac:dyDescent="0.25">
      <c r="A2325">
        <v>44</v>
      </c>
      <c r="B2325">
        <v>0</v>
      </c>
      <c r="C2325">
        <v>225</v>
      </c>
      <c r="D2325">
        <v>2</v>
      </c>
      <c r="I2325" s="26"/>
      <c r="J2325" s="26"/>
      <c r="K2325" s="26"/>
      <c r="L2325" s="26"/>
    </row>
    <row r="2326" spans="1:12" x14ac:dyDescent="0.25">
      <c r="A2326">
        <v>44</v>
      </c>
      <c r="B2326">
        <v>0</v>
      </c>
      <c r="C2326">
        <v>226</v>
      </c>
      <c r="D2326">
        <v>34</v>
      </c>
      <c r="I2326" s="26"/>
      <c r="J2326" s="26"/>
      <c r="K2326" s="26"/>
      <c r="L2326" s="26"/>
    </row>
    <row r="2327" spans="1:12" x14ac:dyDescent="0.25">
      <c r="A2327">
        <v>44</v>
      </c>
      <c r="B2327">
        <v>0</v>
      </c>
      <c r="C2327">
        <v>228</v>
      </c>
      <c r="D2327">
        <v>15</v>
      </c>
      <c r="I2327" s="26"/>
      <c r="J2327" s="26"/>
      <c r="K2327" s="26"/>
      <c r="L2327" s="26"/>
    </row>
    <row r="2328" spans="1:12" x14ac:dyDescent="0.25">
      <c r="A2328">
        <v>44</v>
      </c>
      <c r="B2328">
        <v>0</v>
      </c>
      <c r="C2328">
        <v>229</v>
      </c>
      <c r="D2328">
        <v>2</v>
      </c>
      <c r="I2328" s="26"/>
      <c r="J2328" s="26"/>
      <c r="K2328" s="26"/>
      <c r="L2328" s="26"/>
    </row>
    <row r="2329" spans="1:12" x14ac:dyDescent="0.25">
      <c r="A2329">
        <v>44</v>
      </c>
      <c r="B2329">
        <v>0</v>
      </c>
      <c r="C2329">
        <v>230</v>
      </c>
      <c r="D2329">
        <v>18</v>
      </c>
      <c r="I2329" s="26"/>
      <c r="J2329" s="26"/>
      <c r="K2329" s="26"/>
      <c r="L2329" s="26"/>
    </row>
    <row r="2330" spans="1:12" x14ac:dyDescent="0.25">
      <c r="A2330">
        <v>44</v>
      </c>
      <c r="B2330">
        <v>0</v>
      </c>
      <c r="C2330">
        <v>232</v>
      </c>
      <c r="D2330">
        <v>11</v>
      </c>
      <c r="I2330" s="26"/>
      <c r="J2330" s="26"/>
      <c r="K2330" s="26"/>
      <c r="L2330" s="26"/>
    </row>
    <row r="2331" spans="1:12" x14ac:dyDescent="0.25">
      <c r="A2331">
        <v>44</v>
      </c>
      <c r="B2331">
        <v>0</v>
      </c>
      <c r="C2331">
        <v>233</v>
      </c>
      <c r="D2331">
        <v>1</v>
      </c>
      <c r="I2331" s="26"/>
      <c r="J2331" s="26"/>
      <c r="K2331" s="26"/>
      <c r="L2331" s="26"/>
    </row>
    <row r="2332" spans="1:12" x14ac:dyDescent="0.25">
      <c r="A2332">
        <v>44</v>
      </c>
      <c r="B2332">
        <v>0</v>
      </c>
      <c r="C2332">
        <v>234</v>
      </c>
      <c r="D2332">
        <v>3</v>
      </c>
      <c r="I2332" s="26"/>
      <c r="J2332" s="26"/>
      <c r="K2332" s="26"/>
      <c r="L2332" s="26"/>
    </row>
    <row r="2333" spans="1:12" x14ac:dyDescent="0.25">
      <c r="A2333">
        <v>44</v>
      </c>
      <c r="B2333">
        <v>0</v>
      </c>
      <c r="C2333">
        <v>236</v>
      </c>
      <c r="D2333">
        <v>3</v>
      </c>
      <c r="I2333" s="26"/>
      <c r="J2333" s="26"/>
      <c r="K2333" s="26"/>
      <c r="L2333" s="26"/>
    </row>
    <row r="2334" spans="1:12" x14ac:dyDescent="0.25">
      <c r="A2334">
        <v>44</v>
      </c>
      <c r="B2334">
        <v>0</v>
      </c>
      <c r="C2334">
        <v>237</v>
      </c>
      <c r="D2334">
        <v>1</v>
      </c>
      <c r="I2334" s="26"/>
      <c r="J2334" s="26"/>
      <c r="K2334" s="26"/>
      <c r="L2334" s="26"/>
    </row>
    <row r="2335" spans="1:12" x14ac:dyDescent="0.25">
      <c r="A2335">
        <v>44</v>
      </c>
      <c r="B2335">
        <v>0</v>
      </c>
      <c r="C2335">
        <v>238</v>
      </c>
      <c r="D2335">
        <v>6</v>
      </c>
      <c r="I2335" s="26"/>
      <c r="J2335" s="26"/>
      <c r="K2335" s="26"/>
      <c r="L2335" s="26"/>
    </row>
    <row r="2336" spans="1:12" x14ac:dyDescent="0.25">
      <c r="A2336">
        <v>44</v>
      </c>
      <c r="B2336">
        <v>0</v>
      </c>
      <c r="C2336">
        <v>239</v>
      </c>
      <c r="D2336">
        <v>2</v>
      </c>
      <c r="I2336" s="26"/>
      <c r="J2336" s="26"/>
      <c r="K2336" s="26"/>
      <c r="L2336" s="26"/>
    </row>
    <row r="2337" spans="1:12" x14ac:dyDescent="0.25">
      <c r="A2337">
        <v>44</v>
      </c>
      <c r="B2337">
        <v>0</v>
      </c>
      <c r="C2337">
        <v>240</v>
      </c>
      <c r="D2337">
        <v>3</v>
      </c>
      <c r="I2337" s="26"/>
      <c r="J2337" s="26"/>
      <c r="K2337" s="26"/>
      <c r="L2337" s="26"/>
    </row>
    <row r="2338" spans="1:12" x14ac:dyDescent="0.25">
      <c r="A2338">
        <v>44</v>
      </c>
      <c r="B2338">
        <v>0</v>
      </c>
      <c r="C2338">
        <v>241</v>
      </c>
      <c r="D2338">
        <v>1</v>
      </c>
      <c r="I2338" s="26"/>
      <c r="J2338" s="26"/>
      <c r="K2338" s="26"/>
      <c r="L2338" s="26"/>
    </row>
    <row r="2339" spans="1:12" x14ac:dyDescent="0.25">
      <c r="A2339">
        <v>44</v>
      </c>
      <c r="B2339">
        <v>0</v>
      </c>
      <c r="C2339">
        <v>242</v>
      </c>
      <c r="D2339">
        <v>20</v>
      </c>
      <c r="I2339" s="26"/>
      <c r="J2339" s="26"/>
      <c r="K2339" s="26"/>
      <c r="L2339" s="26"/>
    </row>
    <row r="2340" spans="1:12" x14ac:dyDescent="0.25">
      <c r="A2340">
        <v>44</v>
      </c>
      <c r="B2340">
        <v>0</v>
      </c>
      <c r="C2340">
        <v>243</v>
      </c>
      <c r="D2340">
        <v>1</v>
      </c>
      <c r="I2340" s="26"/>
      <c r="J2340" s="26"/>
      <c r="K2340" s="26"/>
      <c r="L2340" s="26"/>
    </row>
    <row r="2341" spans="1:12" x14ac:dyDescent="0.25">
      <c r="A2341">
        <v>44</v>
      </c>
      <c r="B2341">
        <v>0</v>
      </c>
      <c r="C2341">
        <v>244</v>
      </c>
      <c r="D2341">
        <v>121</v>
      </c>
      <c r="I2341" s="26"/>
      <c r="J2341" s="26"/>
      <c r="K2341" s="26"/>
      <c r="L2341" s="26"/>
    </row>
    <row r="2342" spans="1:12" x14ac:dyDescent="0.25">
      <c r="A2342">
        <v>44</v>
      </c>
      <c r="B2342">
        <v>0</v>
      </c>
      <c r="C2342">
        <v>245</v>
      </c>
      <c r="D2342">
        <v>1</v>
      </c>
      <c r="I2342" s="26"/>
      <c r="J2342" s="26"/>
      <c r="K2342" s="26"/>
      <c r="L2342" s="26"/>
    </row>
    <row r="2343" spans="1:12" x14ac:dyDescent="0.25">
      <c r="A2343">
        <v>44</v>
      </c>
      <c r="B2343">
        <v>0</v>
      </c>
      <c r="C2343">
        <v>246</v>
      </c>
      <c r="D2343">
        <v>10</v>
      </c>
      <c r="I2343" s="26"/>
      <c r="J2343" s="26"/>
      <c r="K2343" s="26"/>
      <c r="L2343" s="26"/>
    </row>
    <row r="2344" spans="1:12" x14ac:dyDescent="0.25">
      <c r="A2344">
        <v>44</v>
      </c>
      <c r="B2344">
        <v>0</v>
      </c>
      <c r="C2344">
        <v>247</v>
      </c>
      <c r="D2344">
        <v>35</v>
      </c>
      <c r="I2344" s="26"/>
      <c r="J2344" s="26"/>
      <c r="K2344" s="26"/>
      <c r="L2344" s="26"/>
    </row>
    <row r="2345" spans="1:12" x14ac:dyDescent="0.25">
      <c r="A2345">
        <v>44</v>
      </c>
      <c r="B2345">
        <v>0</v>
      </c>
      <c r="C2345">
        <v>248</v>
      </c>
      <c r="D2345">
        <v>3</v>
      </c>
      <c r="I2345" s="26"/>
      <c r="J2345" s="26"/>
      <c r="K2345" s="26"/>
      <c r="L2345" s="26"/>
    </row>
    <row r="2346" spans="1:12" x14ac:dyDescent="0.25">
      <c r="A2346">
        <v>44</v>
      </c>
      <c r="B2346">
        <v>0</v>
      </c>
      <c r="C2346">
        <v>249</v>
      </c>
      <c r="D2346">
        <v>4</v>
      </c>
      <c r="I2346" s="26"/>
      <c r="J2346" s="26"/>
      <c r="K2346" s="26"/>
      <c r="L2346" s="26"/>
    </row>
    <row r="2347" spans="1:12" x14ac:dyDescent="0.25">
      <c r="A2347">
        <v>44</v>
      </c>
      <c r="B2347">
        <v>0</v>
      </c>
      <c r="C2347">
        <v>250</v>
      </c>
      <c r="D2347">
        <v>31</v>
      </c>
      <c r="I2347" s="26"/>
      <c r="J2347" s="26"/>
      <c r="K2347" s="26"/>
      <c r="L2347" s="26"/>
    </row>
    <row r="2348" spans="1:12" x14ac:dyDescent="0.25">
      <c r="A2348">
        <v>44</v>
      </c>
      <c r="B2348">
        <v>0</v>
      </c>
      <c r="C2348">
        <v>251</v>
      </c>
      <c r="D2348">
        <v>5</v>
      </c>
      <c r="I2348" s="26"/>
      <c r="J2348" s="26"/>
      <c r="K2348" s="26"/>
      <c r="L2348" s="26"/>
    </row>
    <row r="2349" spans="1:12" x14ac:dyDescent="0.25">
      <c r="A2349">
        <v>44</v>
      </c>
      <c r="B2349">
        <v>0</v>
      </c>
      <c r="C2349">
        <v>252</v>
      </c>
      <c r="D2349">
        <v>50</v>
      </c>
      <c r="I2349" s="26"/>
      <c r="J2349" s="26"/>
      <c r="K2349" s="26"/>
      <c r="L2349" s="26"/>
    </row>
    <row r="2350" spans="1:12" x14ac:dyDescent="0.25">
      <c r="A2350">
        <v>44</v>
      </c>
      <c r="B2350">
        <v>0</v>
      </c>
      <c r="C2350">
        <v>253</v>
      </c>
      <c r="D2350">
        <v>3</v>
      </c>
      <c r="I2350" s="26"/>
      <c r="J2350" s="26"/>
      <c r="K2350" s="26"/>
      <c r="L2350" s="26"/>
    </row>
    <row r="2351" spans="1:12" x14ac:dyDescent="0.25">
      <c r="A2351">
        <v>44</v>
      </c>
      <c r="B2351">
        <v>0</v>
      </c>
      <c r="C2351">
        <v>254</v>
      </c>
      <c r="D2351">
        <v>31</v>
      </c>
      <c r="I2351" s="26"/>
      <c r="J2351" s="26"/>
      <c r="K2351" s="26"/>
      <c r="L2351" s="26"/>
    </row>
    <row r="2352" spans="1:12" x14ac:dyDescent="0.25">
      <c r="A2352">
        <v>44</v>
      </c>
      <c r="B2352">
        <v>0</v>
      </c>
      <c r="C2352">
        <v>255</v>
      </c>
      <c r="D2352">
        <v>2</v>
      </c>
      <c r="I2352" s="26"/>
      <c r="J2352" s="26"/>
      <c r="K2352" s="26"/>
      <c r="L2352" s="26"/>
    </row>
    <row r="2353" spans="1:12" x14ac:dyDescent="0.25">
      <c r="A2353">
        <v>44</v>
      </c>
      <c r="B2353">
        <v>0</v>
      </c>
      <c r="C2353">
        <v>256</v>
      </c>
      <c r="D2353">
        <v>17</v>
      </c>
      <c r="I2353" s="26"/>
      <c r="J2353" s="26"/>
      <c r="K2353" s="26"/>
      <c r="L2353" s="26"/>
    </row>
    <row r="2354" spans="1:12" x14ac:dyDescent="0.25">
      <c r="A2354">
        <v>44</v>
      </c>
      <c r="B2354">
        <v>0</v>
      </c>
      <c r="C2354">
        <v>257</v>
      </c>
      <c r="D2354">
        <v>2</v>
      </c>
      <c r="I2354" s="26"/>
      <c r="J2354" s="26"/>
      <c r="K2354" s="26"/>
      <c r="L2354" s="26"/>
    </row>
    <row r="2355" spans="1:12" x14ac:dyDescent="0.25">
      <c r="A2355">
        <v>44</v>
      </c>
      <c r="B2355">
        <v>0</v>
      </c>
      <c r="C2355">
        <v>258</v>
      </c>
      <c r="D2355">
        <v>12</v>
      </c>
      <c r="I2355" s="26"/>
      <c r="J2355" s="26"/>
      <c r="K2355" s="26"/>
      <c r="L2355" s="26"/>
    </row>
    <row r="2356" spans="1:12" x14ac:dyDescent="0.25">
      <c r="A2356">
        <v>44</v>
      </c>
      <c r="B2356">
        <v>0</v>
      </c>
      <c r="C2356">
        <v>260</v>
      </c>
      <c r="D2356">
        <v>14</v>
      </c>
      <c r="I2356" s="26"/>
      <c r="J2356" s="26"/>
      <c r="K2356" s="26"/>
      <c r="L2356" s="26"/>
    </row>
    <row r="2357" spans="1:12" x14ac:dyDescent="0.25">
      <c r="A2357">
        <v>44</v>
      </c>
      <c r="B2357">
        <v>0</v>
      </c>
      <c r="C2357">
        <v>261</v>
      </c>
      <c r="D2357">
        <v>1</v>
      </c>
      <c r="I2357" s="26"/>
      <c r="J2357" s="26"/>
      <c r="K2357" s="26"/>
      <c r="L2357" s="26"/>
    </row>
    <row r="2358" spans="1:12" x14ac:dyDescent="0.25">
      <c r="A2358">
        <v>44</v>
      </c>
      <c r="B2358">
        <v>0</v>
      </c>
      <c r="C2358">
        <v>262</v>
      </c>
      <c r="D2358">
        <v>11</v>
      </c>
      <c r="I2358" s="26"/>
      <c r="J2358" s="26"/>
      <c r="K2358" s="26"/>
      <c r="L2358" s="26"/>
    </row>
    <row r="2359" spans="1:12" x14ac:dyDescent="0.25">
      <c r="A2359">
        <v>44</v>
      </c>
      <c r="B2359">
        <v>0</v>
      </c>
      <c r="C2359">
        <v>263</v>
      </c>
      <c r="D2359">
        <v>1</v>
      </c>
      <c r="I2359" s="26"/>
      <c r="J2359" s="26"/>
      <c r="K2359" s="26"/>
      <c r="L2359" s="26"/>
    </row>
    <row r="2360" spans="1:12" x14ac:dyDescent="0.25">
      <c r="A2360">
        <v>44</v>
      </c>
      <c r="B2360">
        <v>0</v>
      </c>
      <c r="C2360">
        <v>264</v>
      </c>
      <c r="D2360">
        <v>11</v>
      </c>
      <c r="I2360" s="26"/>
      <c r="J2360" s="26"/>
      <c r="K2360" s="26"/>
      <c r="L2360" s="26"/>
    </row>
    <row r="2361" spans="1:12" x14ac:dyDescent="0.25">
      <c r="A2361">
        <v>44</v>
      </c>
      <c r="B2361">
        <v>0</v>
      </c>
      <c r="C2361">
        <v>265</v>
      </c>
      <c r="D2361">
        <v>2</v>
      </c>
      <c r="I2361" s="26"/>
      <c r="J2361" s="26"/>
      <c r="K2361" s="26"/>
      <c r="L2361" s="26"/>
    </row>
    <row r="2362" spans="1:12" x14ac:dyDescent="0.25">
      <c r="A2362">
        <v>44</v>
      </c>
      <c r="B2362">
        <v>0</v>
      </c>
      <c r="C2362">
        <v>266</v>
      </c>
      <c r="D2362">
        <v>3</v>
      </c>
      <c r="I2362" s="26"/>
      <c r="J2362" s="26"/>
      <c r="K2362" s="26"/>
      <c r="L2362" s="26"/>
    </row>
    <row r="2363" spans="1:12" x14ac:dyDescent="0.25">
      <c r="A2363">
        <v>44</v>
      </c>
      <c r="B2363">
        <v>0</v>
      </c>
      <c r="C2363">
        <v>267</v>
      </c>
      <c r="D2363">
        <v>1</v>
      </c>
      <c r="I2363" s="26"/>
      <c r="J2363" s="26"/>
      <c r="K2363" s="26"/>
      <c r="L2363" s="26"/>
    </row>
    <row r="2364" spans="1:12" x14ac:dyDescent="0.25">
      <c r="A2364">
        <v>44</v>
      </c>
      <c r="B2364">
        <v>0</v>
      </c>
      <c r="C2364">
        <v>268</v>
      </c>
      <c r="D2364">
        <v>1</v>
      </c>
      <c r="I2364" s="26"/>
      <c r="J2364" s="26"/>
      <c r="K2364" s="26"/>
      <c r="L2364" s="26"/>
    </row>
    <row r="2365" spans="1:12" x14ac:dyDescent="0.25">
      <c r="A2365">
        <v>44</v>
      </c>
      <c r="B2365">
        <v>0</v>
      </c>
      <c r="C2365">
        <v>270</v>
      </c>
      <c r="D2365">
        <v>1</v>
      </c>
      <c r="I2365" s="26"/>
      <c r="J2365" s="26"/>
      <c r="K2365" s="26"/>
      <c r="L2365" s="26"/>
    </row>
    <row r="2366" spans="1:12" x14ac:dyDescent="0.25">
      <c r="A2366">
        <v>44</v>
      </c>
      <c r="B2366">
        <v>0</v>
      </c>
      <c r="C2366">
        <v>272</v>
      </c>
      <c r="D2366">
        <v>1</v>
      </c>
      <c r="I2366" s="26"/>
      <c r="J2366" s="26"/>
      <c r="K2366" s="26"/>
      <c r="L2366" s="26"/>
    </row>
    <row r="2367" spans="1:12" x14ac:dyDescent="0.25">
      <c r="A2367">
        <v>44</v>
      </c>
      <c r="B2367">
        <v>0</v>
      </c>
      <c r="C2367">
        <v>274</v>
      </c>
      <c r="D2367">
        <v>4</v>
      </c>
      <c r="I2367" s="26"/>
      <c r="J2367" s="26"/>
      <c r="K2367" s="26"/>
      <c r="L2367" s="26"/>
    </row>
    <row r="2368" spans="1:12" x14ac:dyDescent="0.25">
      <c r="A2368">
        <v>44</v>
      </c>
      <c r="B2368">
        <v>0</v>
      </c>
      <c r="C2368">
        <v>276</v>
      </c>
      <c r="D2368">
        <v>2</v>
      </c>
      <c r="I2368" s="26"/>
      <c r="J2368" s="26"/>
      <c r="K2368" s="26"/>
      <c r="L2368" s="26"/>
    </row>
    <row r="2369" spans="1:12" x14ac:dyDescent="0.25">
      <c r="A2369">
        <v>44</v>
      </c>
      <c r="B2369">
        <v>0</v>
      </c>
      <c r="C2369">
        <v>278</v>
      </c>
      <c r="D2369">
        <v>6</v>
      </c>
      <c r="I2369" s="26"/>
      <c r="J2369" s="26"/>
      <c r="K2369" s="26"/>
      <c r="L2369" s="26"/>
    </row>
    <row r="2370" spans="1:12" x14ac:dyDescent="0.25">
      <c r="A2370">
        <v>44</v>
      </c>
      <c r="B2370">
        <v>0</v>
      </c>
      <c r="C2370">
        <v>280</v>
      </c>
      <c r="D2370">
        <v>30</v>
      </c>
      <c r="I2370" s="26"/>
      <c r="J2370" s="26"/>
      <c r="K2370" s="26"/>
      <c r="L2370" s="26"/>
    </row>
    <row r="2371" spans="1:12" x14ac:dyDescent="0.25">
      <c r="A2371">
        <v>44</v>
      </c>
      <c r="B2371">
        <v>0</v>
      </c>
      <c r="C2371">
        <v>281</v>
      </c>
      <c r="D2371">
        <v>1</v>
      </c>
      <c r="I2371" s="26"/>
      <c r="J2371" s="26"/>
      <c r="K2371" s="26"/>
      <c r="L2371" s="26"/>
    </row>
    <row r="2372" spans="1:12" x14ac:dyDescent="0.25">
      <c r="A2372">
        <v>44</v>
      </c>
      <c r="B2372">
        <v>0</v>
      </c>
      <c r="C2372">
        <v>282</v>
      </c>
      <c r="D2372">
        <v>3</v>
      </c>
      <c r="I2372" s="26"/>
      <c r="J2372" s="26"/>
      <c r="K2372" s="26"/>
      <c r="L2372" s="26"/>
    </row>
    <row r="2373" spans="1:12" x14ac:dyDescent="0.25">
      <c r="A2373">
        <v>44</v>
      </c>
      <c r="B2373">
        <v>0</v>
      </c>
      <c r="C2373">
        <v>283</v>
      </c>
      <c r="D2373">
        <v>4</v>
      </c>
      <c r="I2373" s="26"/>
      <c r="J2373" s="26"/>
      <c r="K2373" s="26"/>
      <c r="L2373" s="26"/>
    </row>
    <row r="2374" spans="1:12" x14ac:dyDescent="0.25">
      <c r="A2374">
        <v>44</v>
      </c>
      <c r="B2374">
        <v>0</v>
      </c>
      <c r="C2374">
        <v>286</v>
      </c>
      <c r="D2374">
        <v>16</v>
      </c>
      <c r="I2374" s="26"/>
      <c r="J2374" s="26"/>
      <c r="K2374" s="26"/>
      <c r="L2374" s="26"/>
    </row>
    <row r="2375" spans="1:12" x14ac:dyDescent="0.25">
      <c r="A2375">
        <v>44</v>
      </c>
      <c r="B2375">
        <v>0</v>
      </c>
      <c r="C2375">
        <v>287</v>
      </c>
      <c r="D2375">
        <v>1</v>
      </c>
      <c r="I2375" s="26"/>
      <c r="J2375" s="26"/>
      <c r="K2375" s="26"/>
      <c r="L2375" s="26"/>
    </row>
    <row r="2376" spans="1:12" x14ac:dyDescent="0.25">
      <c r="A2376">
        <v>44</v>
      </c>
      <c r="B2376">
        <v>0</v>
      </c>
      <c r="C2376">
        <v>288</v>
      </c>
      <c r="D2376">
        <v>8</v>
      </c>
      <c r="I2376" s="26"/>
      <c r="J2376" s="26"/>
      <c r="K2376" s="26"/>
      <c r="L2376" s="26"/>
    </row>
    <row r="2377" spans="1:12" x14ac:dyDescent="0.25">
      <c r="A2377">
        <v>44</v>
      </c>
      <c r="B2377">
        <v>0</v>
      </c>
      <c r="C2377">
        <v>289</v>
      </c>
      <c r="D2377">
        <v>1</v>
      </c>
      <c r="I2377" s="26"/>
      <c r="J2377" s="26"/>
      <c r="K2377" s="26"/>
      <c r="L2377" s="26"/>
    </row>
    <row r="2378" spans="1:12" x14ac:dyDescent="0.25">
      <c r="A2378">
        <v>44</v>
      </c>
      <c r="B2378">
        <v>0</v>
      </c>
      <c r="C2378">
        <v>290</v>
      </c>
      <c r="D2378">
        <v>3</v>
      </c>
      <c r="I2378" s="26"/>
      <c r="J2378" s="26"/>
      <c r="K2378" s="26"/>
      <c r="L2378" s="26"/>
    </row>
    <row r="2379" spans="1:12" x14ac:dyDescent="0.25">
      <c r="A2379">
        <v>44</v>
      </c>
      <c r="B2379">
        <v>0</v>
      </c>
      <c r="C2379">
        <v>291</v>
      </c>
      <c r="D2379">
        <v>1</v>
      </c>
      <c r="I2379" s="26"/>
      <c r="J2379" s="26"/>
      <c r="K2379" s="26"/>
      <c r="L2379" s="26"/>
    </row>
    <row r="2380" spans="1:12" x14ac:dyDescent="0.25">
      <c r="A2380">
        <v>44</v>
      </c>
      <c r="B2380">
        <v>0</v>
      </c>
      <c r="C2380">
        <v>292</v>
      </c>
      <c r="D2380">
        <v>4</v>
      </c>
      <c r="I2380" s="26"/>
      <c r="J2380" s="26"/>
      <c r="K2380" s="26"/>
      <c r="L2380" s="26"/>
    </row>
    <row r="2381" spans="1:12" x14ac:dyDescent="0.25">
      <c r="A2381">
        <v>44</v>
      </c>
      <c r="B2381">
        <v>0</v>
      </c>
      <c r="C2381">
        <v>294</v>
      </c>
      <c r="D2381">
        <v>3</v>
      </c>
      <c r="I2381" s="26"/>
      <c r="J2381" s="26"/>
      <c r="K2381" s="26"/>
      <c r="L2381" s="26"/>
    </row>
    <row r="2382" spans="1:12" x14ac:dyDescent="0.25">
      <c r="A2382">
        <v>44</v>
      </c>
      <c r="B2382">
        <v>0</v>
      </c>
      <c r="C2382">
        <v>296</v>
      </c>
      <c r="D2382">
        <v>2</v>
      </c>
      <c r="I2382" s="26"/>
      <c r="J2382" s="26"/>
      <c r="K2382" s="26"/>
      <c r="L2382" s="26"/>
    </row>
    <row r="2383" spans="1:12" x14ac:dyDescent="0.25">
      <c r="A2383">
        <v>44</v>
      </c>
      <c r="B2383">
        <v>0</v>
      </c>
      <c r="C2383">
        <v>300</v>
      </c>
      <c r="D2383">
        <v>5</v>
      </c>
      <c r="I2383" s="26"/>
      <c r="J2383" s="26"/>
      <c r="K2383" s="26"/>
      <c r="L2383" s="26"/>
    </row>
    <row r="2384" spans="1:12" x14ac:dyDescent="0.25">
      <c r="A2384">
        <v>44</v>
      </c>
      <c r="B2384">
        <v>0</v>
      </c>
      <c r="C2384">
        <v>303</v>
      </c>
      <c r="D2384">
        <v>1</v>
      </c>
      <c r="I2384" s="26"/>
      <c r="J2384" s="26"/>
      <c r="K2384" s="26"/>
      <c r="L2384" s="26"/>
    </row>
    <row r="2385" spans="1:12" x14ac:dyDescent="0.25">
      <c r="A2385">
        <v>44</v>
      </c>
      <c r="B2385">
        <v>0</v>
      </c>
      <c r="C2385">
        <v>304</v>
      </c>
      <c r="D2385">
        <v>1</v>
      </c>
      <c r="I2385" s="26"/>
      <c r="J2385" s="26"/>
      <c r="K2385" s="26"/>
      <c r="L2385" s="26"/>
    </row>
    <row r="2386" spans="1:12" x14ac:dyDescent="0.25">
      <c r="A2386">
        <v>44</v>
      </c>
      <c r="B2386">
        <v>0</v>
      </c>
      <c r="C2386">
        <v>308</v>
      </c>
      <c r="D2386">
        <v>17</v>
      </c>
      <c r="I2386" s="26"/>
      <c r="J2386" s="26"/>
      <c r="K2386" s="26"/>
      <c r="L2386" s="26"/>
    </row>
    <row r="2387" spans="1:12" x14ac:dyDescent="0.25">
      <c r="A2387">
        <v>44</v>
      </c>
      <c r="B2387">
        <v>0</v>
      </c>
      <c r="C2387">
        <v>309</v>
      </c>
      <c r="D2387">
        <v>1</v>
      </c>
      <c r="I2387" s="26"/>
      <c r="J2387" s="26"/>
      <c r="K2387" s="26"/>
      <c r="L2387" s="26"/>
    </row>
    <row r="2388" spans="1:12" x14ac:dyDescent="0.25">
      <c r="A2388">
        <v>44</v>
      </c>
      <c r="B2388">
        <v>0</v>
      </c>
      <c r="C2388">
        <v>310</v>
      </c>
      <c r="D2388">
        <v>1</v>
      </c>
      <c r="I2388" s="26"/>
      <c r="J2388" s="26"/>
      <c r="K2388" s="26"/>
      <c r="L2388" s="26"/>
    </row>
    <row r="2389" spans="1:12" x14ac:dyDescent="0.25">
      <c r="A2389">
        <v>44</v>
      </c>
      <c r="B2389">
        <v>0</v>
      </c>
      <c r="C2389">
        <v>311</v>
      </c>
      <c r="D2389">
        <v>6</v>
      </c>
      <c r="I2389" s="26"/>
      <c r="J2389" s="26"/>
      <c r="K2389" s="26"/>
      <c r="L2389" s="26"/>
    </row>
    <row r="2390" spans="1:12" x14ac:dyDescent="0.25">
      <c r="A2390">
        <v>44</v>
      </c>
      <c r="B2390">
        <v>0</v>
      </c>
      <c r="C2390">
        <v>312</v>
      </c>
      <c r="D2390">
        <v>3</v>
      </c>
      <c r="I2390" s="26"/>
      <c r="J2390" s="26"/>
      <c r="K2390" s="26"/>
      <c r="L2390" s="26"/>
    </row>
    <row r="2391" spans="1:12" x14ac:dyDescent="0.25">
      <c r="A2391">
        <v>44</v>
      </c>
      <c r="B2391">
        <v>0</v>
      </c>
      <c r="C2391">
        <v>313</v>
      </c>
      <c r="D2391">
        <v>2</v>
      </c>
      <c r="I2391" s="26"/>
      <c r="J2391" s="26"/>
      <c r="K2391" s="26"/>
      <c r="L2391" s="26"/>
    </row>
    <row r="2392" spans="1:12" x14ac:dyDescent="0.25">
      <c r="A2392">
        <v>44</v>
      </c>
      <c r="B2392">
        <v>0</v>
      </c>
      <c r="C2392">
        <v>314</v>
      </c>
      <c r="D2392">
        <v>4</v>
      </c>
      <c r="I2392" s="26"/>
      <c r="J2392" s="26"/>
      <c r="K2392" s="26"/>
      <c r="L2392" s="26"/>
    </row>
    <row r="2393" spans="1:12" x14ac:dyDescent="0.25">
      <c r="A2393">
        <v>44</v>
      </c>
      <c r="B2393">
        <v>0</v>
      </c>
      <c r="C2393">
        <v>316</v>
      </c>
      <c r="D2393">
        <v>5</v>
      </c>
      <c r="I2393" s="26"/>
      <c r="J2393" s="26"/>
      <c r="K2393" s="26"/>
      <c r="L2393" s="26"/>
    </row>
    <row r="2394" spans="1:12" x14ac:dyDescent="0.25">
      <c r="A2394">
        <v>44</v>
      </c>
      <c r="B2394">
        <v>0</v>
      </c>
      <c r="C2394">
        <v>317</v>
      </c>
      <c r="D2394">
        <v>1</v>
      </c>
      <c r="I2394" s="26"/>
      <c r="J2394" s="26"/>
      <c r="K2394" s="26"/>
      <c r="L2394" s="26"/>
    </row>
    <row r="2395" spans="1:12" x14ac:dyDescent="0.25">
      <c r="A2395">
        <v>44</v>
      </c>
      <c r="B2395">
        <v>0</v>
      </c>
      <c r="C2395">
        <v>318</v>
      </c>
      <c r="D2395">
        <v>6</v>
      </c>
      <c r="I2395" s="26"/>
      <c r="J2395" s="26"/>
      <c r="K2395" s="26"/>
      <c r="L2395" s="26"/>
    </row>
    <row r="2396" spans="1:12" x14ac:dyDescent="0.25">
      <c r="A2396">
        <v>44</v>
      </c>
      <c r="B2396">
        <v>0</v>
      </c>
      <c r="C2396">
        <v>319</v>
      </c>
      <c r="D2396">
        <v>1</v>
      </c>
      <c r="I2396" s="26"/>
      <c r="J2396" s="26"/>
      <c r="K2396" s="26"/>
      <c r="L2396" s="26"/>
    </row>
    <row r="2397" spans="1:12" x14ac:dyDescent="0.25">
      <c r="A2397">
        <v>44</v>
      </c>
      <c r="B2397">
        <v>0</v>
      </c>
      <c r="C2397">
        <v>322</v>
      </c>
      <c r="D2397">
        <v>2</v>
      </c>
      <c r="I2397" s="26"/>
      <c r="J2397" s="26"/>
      <c r="K2397" s="26"/>
      <c r="L2397" s="26"/>
    </row>
    <row r="2398" spans="1:12" x14ac:dyDescent="0.25">
      <c r="A2398">
        <v>44</v>
      </c>
      <c r="B2398">
        <v>0</v>
      </c>
      <c r="C2398">
        <v>324</v>
      </c>
      <c r="D2398">
        <v>1</v>
      </c>
      <c r="I2398" s="26"/>
      <c r="J2398" s="26"/>
      <c r="K2398" s="26"/>
      <c r="L2398" s="26"/>
    </row>
    <row r="2399" spans="1:12" x14ac:dyDescent="0.25">
      <c r="A2399">
        <v>44</v>
      </c>
      <c r="B2399">
        <v>0</v>
      </c>
      <c r="C2399">
        <v>350</v>
      </c>
      <c r="D2399">
        <v>3</v>
      </c>
      <c r="I2399" s="26"/>
      <c r="J2399" s="26"/>
      <c r="K2399" s="26"/>
      <c r="L2399" s="26"/>
    </row>
    <row r="2400" spans="1:12" x14ac:dyDescent="0.25">
      <c r="A2400">
        <v>44</v>
      </c>
      <c r="B2400">
        <v>0</v>
      </c>
      <c r="C2400">
        <v>353</v>
      </c>
      <c r="D2400">
        <v>1</v>
      </c>
      <c r="I2400" s="26"/>
      <c r="J2400" s="26"/>
      <c r="K2400" s="26"/>
      <c r="L2400" s="26"/>
    </row>
    <row r="2401" spans="1:12" x14ac:dyDescent="0.25">
      <c r="A2401">
        <v>44</v>
      </c>
      <c r="B2401">
        <v>0</v>
      </c>
      <c r="C2401">
        <v>356</v>
      </c>
      <c r="D2401">
        <v>1</v>
      </c>
      <c r="I2401" s="26"/>
      <c r="J2401" s="26"/>
      <c r="K2401" s="26"/>
      <c r="L2401" s="26"/>
    </row>
    <row r="2402" spans="1:12" x14ac:dyDescent="0.25">
      <c r="A2402">
        <v>44</v>
      </c>
      <c r="B2402">
        <v>0</v>
      </c>
      <c r="C2402">
        <v>370</v>
      </c>
      <c r="D2402">
        <v>1</v>
      </c>
      <c r="I2402" s="26"/>
      <c r="J2402" s="26"/>
      <c r="K2402" s="26"/>
      <c r="L2402" s="26"/>
    </row>
    <row r="2403" spans="1:12" x14ac:dyDescent="0.25">
      <c r="A2403">
        <v>44</v>
      </c>
      <c r="B2403">
        <v>0</v>
      </c>
      <c r="C2403">
        <v>373</v>
      </c>
      <c r="D2403">
        <v>1</v>
      </c>
      <c r="I2403" s="26"/>
      <c r="J2403" s="26"/>
      <c r="K2403" s="26"/>
      <c r="L2403" s="26"/>
    </row>
    <row r="2404" spans="1:12" x14ac:dyDescent="0.25">
      <c r="A2404">
        <v>44</v>
      </c>
      <c r="B2404">
        <v>0</v>
      </c>
      <c r="C2404">
        <v>374</v>
      </c>
      <c r="D2404">
        <v>1</v>
      </c>
      <c r="I2404" s="26"/>
      <c r="J2404" s="26"/>
      <c r="K2404" s="26"/>
      <c r="L2404" s="26"/>
    </row>
    <row r="2405" spans="1:12" x14ac:dyDescent="0.25">
      <c r="A2405">
        <v>44</v>
      </c>
      <c r="B2405">
        <v>0</v>
      </c>
      <c r="C2405">
        <v>381</v>
      </c>
      <c r="D2405">
        <v>1</v>
      </c>
      <c r="I2405" s="26"/>
      <c r="J2405" s="26"/>
      <c r="K2405" s="26"/>
      <c r="L2405" s="26"/>
    </row>
    <row r="2406" spans="1:12" x14ac:dyDescent="0.25">
      <c r="A2406">
        <v>44</v>
      </c>
      <c r="B2406">
        <v>0</v>
      </c>
      <c r="C2406">
        <v>390</v>
      </c>
      <c r="D2406">
        <v>1</v>
      </c>
      <c r="I2406" s="26"/>
      <c r="J2406" s="26"/>
      <c r="K2406" s="26"/>
      <c r="L2406" s="26"/>
    </row>
    <row r="2407" spans="1:12" x14ac:dyDescent="0.25">
      <c r="A2407">
        <v>44</v>
      </c>
      <c r="B2407">
        <v>0</v>
      </c>
      <c r="C2407">
        <v>402</v>
      </c>
      <c r="D2407">
        <v>2</v>
      </c>
      <c r="I2407" s="26"/>
      <c r="J2407" s="26"/>
      <c r="K2407" s="26"/>
      <c r="L2407" s="26"/>
    </row>
    <row r="2408" spans="1:12" x14ac:dyDescent="0.25">
      <c r="A2408">
        <v>44</v>
      </c>
      <c r="B2408">
        <v>0</v>
      </c>
      <c r="C2408">
        <v>408</v>
      </c>
      <c r="D2408">
        <v>1</v>
      </c>
      <c r="I2408" s="26"/>
      <c r="J2408" s="26"/>
      <c r="K2408" s="26"/>
      <c r="L2408" s="26"/>
    </row>
    <row r="2409" spans="1:12" x14ac:dyDescent="0.25">
      <c r="A2409">
        <v>44</v>
      </c>
      <c r="B2409">
        <v>0</v>
      </c>
      <c r="C2409">
        <v>420</v>
      </c>
      <c r="D2409">
        <v>2</v>
      </c>
      <c r="I2409" s="26"/>
      <c r="J2409" s="26"/>
      <c r="K2409" s="26"/>
      <c r="L2409" s="26"/>
    </row>
    <row r="2410" spans="1:12" x14ac:dyDescent="0.25">
      <c r="A2410">
        <v>44</v>
      </c>
      <c r="B2410">
        <v>1</v>
      </c>
      <c r="C2410">
        <v>1</v>
      </c>
      <c r="D2410">
        <v>3</v>
      </c>
      <c r="I2410" s="26"/>
      <c r="J2410" s="26"/>
      <c r="K2410" s="26"/>
      <c r="L2410" s="26"/>
    </row>
    <row r="2411" spans="1:12" x14ac:dyDescent="0.25">
      <c r="A2411">
        <v>44</v>
      </c>
      <c r="B2411">
        <v>1</v>
      </c>
      <c r="C2411">
        <v>3</v>
      </c>
      <c r="D2411">
        <v>3</v>
      </c>
      <c r="I2411" s="26"/>
      <c r="J2411" s="26"/>
      <c r="K2411" s="26"/>
      <c r="L2411" s="26"/>
    </row>
    <row r="2412" spans="1:12" x14ac:dyDescent="0.25">
      <c r="A2412">
        <v>44</v>
      </c>
      <c r="B2412">
        <v>1</v>
      </c>
      <c r="C2412">
        <v>6</v>
      </c>
      <c r="D2412">
        <v>11</v>
      </c>
      <c r="I2412" s="26"/>
      <c r="J2412" s="26"/>
      <c r="K2412" s="26"/>
      <c r="L2412" s="26"/>
    </row>
    <row r="2413" spans="1:12" x14ac:dyDescent="0.25">
      <c r="A2413">
        <v>44</v>
      </c>
      <c r="B2413">
        <v>1</v>
      </c>
      <c r="C2413">
        <v>8</v>
      </c>
      <c r="D2413">
        <v>1</v>
      </c>
      <c r="I2413" s="26"/>
      <c r="J2413" s="26"/>
      <c r="K2413" s="26"/>
      <c r="L2413" s="26"/>
    </row>
    <row r="2414" spans="1:12" x14ac:dyDescent="0.25">
      <c r="A2414">
        <v>44</v>
      </c>
      <c r="B2414">
        <v>1</v>
      </c>
      <c r="C2414">
        <v>13</v>
      </c>
      <c r="D2414">
        <v>1</v>
      </c>
      <c r="I2414" s="26"/>
      <c r="J2414" s="26"/>
      <c r="K2414" s="26"/>
      <c r="L2414" s="26"/>
    </row>
    <row r="2415" spans="1:12" x14ac:dyDescent="0.25">
      <c r="A2415">
        <v>44</v>
      </c>
      <c r="B2415">
        <v>1</v>
      </c>
      <c r="C2415">
        <v>22</v>
      </c>
      <c r="D2415">
        <v>1</v>
      </c>
      <c r="I2415" s="26"/>
      <c r="J2415" s="26"/>
      <c r="K2415" s="26"/>
      <c r="L2415" s="26"/>
    </row>
    <row r="2416" spans="1:12" x14ac:dyDescent="0.25">
      <c r="A2416">
        <v>44</v>
      </c>
      <c r="B2416">
        <v>1</v>
      </c>
      <c r="C2416">
        <v>42</v>
      </c>
      <c r="D2416">
        <v>138</v>
      </c>
      <c r="I2416" s="26"/>
      <c r="J2416" s="26"/>
      <c r="K2416" s="26"/>
      <c r="L2416" s="26"/>
    </row>
    <row r="2417" spans="1:12" x14ac:dyDescent="0.25">
      <c r="A2417">
        <v>44</v>
      </c>
      <c r="B2417">
        <v>1</v>
      </c>
      <c r="C2417">
        <v>61</v>
      </c>
      <c r="D2417">
        <v>1</v>
      </c>
      <c r="I2417" s="26"/>
      <c r="J2417" s="26"/>
      <c r="K2417" s="26"/>
      <c r="L2417" s="26"/>
    </row>
    <row r="2418" spans="1:12" x14ac:dyDescent="0.25">
      <c r="A2418">
        <v>44</v>
      </c>
      <c r="B2418">
        <v>1</v>
      </c>
      <c r="C2418">
        <v>64</v>
      </c>
      <c r="D2418">
        <v>1</v>
      </c>
      <c r="I2418" s="26"/>
      <c r="J2418" s="26"/>
      <c r="K2418" s="26"/>
      <c r="L2418" s="26"/>
    </row>
    <row r="2419" spans="1:12" x14ac:dyDescent="0.25">
      <c r="A2419">
        <v>44</v>
      </c>
      <c r="B2419">
        <v>1</v>
      </c>
      <c r="C2419">
        <v>72</v>
      </c>
      <c r="D2419">
        <v>3</v>
      </c>
      <c r="I2419" s="26"/>
      <c r="J2419" s="26"/>
      <c r="K2419" s="26"/>
      <c r="L2419" s="26"/>
    </row>
    <row r="2420" spans="1:12" x14ac:dyDescent="0.25">
      <c r="A2420">
        <v>44</v>
      </c>
      <c r="B2420">
        <v>1</v>
      </c>
      <c r="C2420">
        <v>75</v>
      </c>
      <c r="D2420">
        <v>1</v>
      </c>
      <c r="I2420" s="26"/>
      <c r="J2420" s="26"/>
      <c r="K2420" s="26"/>
      <c r="L2420" s="26"/>
    </row>
    <row r="2421" spans="1:12" x14ac:dyDescent="0.25">
      <c r="A2421">
        <v>44</v>
      </c>
      <c r="B2421">
        <v>1</v>
      </c>
      <c r="C2421">
        <v>78</v>
      </c>
      <c r="D2421">
        <v>1</v>
      </c>
      <c r="I2421" s="26"/>
      <c r="J2421" s="26"/>
      <c r="K2421" s="26"/>
      <c r="L2421" s="26"/>
    </row>
    <row r="2422" spans="1:12" x14ac:dyDescent="0.25">
      <c r="A2422">
        <v>44</v>
      </c>
      <c r="B2422">
        <v>1</v>
      </c>
      <c r="C2422">
        <v>82</v>
      </c>
      <c r="D2422">
        <v>2</v>
      </c>
      <c r="I2422" s="26"/>
      <c r="J2422" s="26"/>
      <c r="K2422" s="26"/>
      <c r="L2422" s="26"/>
    </row>
    <row r="2423" spans="1:12" x14ac:dyDescent="0.25">
      <c r="A2423">
        <v>44</v>
      </c>
      <c r="B2423">
        <v>1</v>
      </c>
      <c r="C2423">
        <v>92</v>
      </c>
      <c r="D2423">
        <v>1</v>
      </c>
      <c r="I2423" s="26"/>
      <c r="J2423" s="26"/>
      <c r="K2423" s="26"/>
      <c r="L2423" s="26"/>
    </row>
    <row r="2424" spans="1:12" x14ac:dyDescent="0.25">
      <c r="A2424">
        <v>44</v>
      </c>
      <c r="B2424">
        <v>1</v>
      </c>
      <c r="C2424">
        <v>104</v>
      </c>
      <c r="D2424">
        <v>3</v>
      </c>
      <c r="I2424" s="26"/>
      <c r="J2424" s="26"/>
      <c r="K2424" s="26"/>
      <c r="L2424" s="26"/>
    </row>
    <row r="2425" spans="1:12" x14ac:dyDescent="0.25">
      <c r="A2425">
        <v>44</v>
      </c>
      <c r="B2425">
        <v>1</v>
      </c>
      <c r="C2425">
        <v>105</v>
      </c>
      <c r="D2425">
        <v>6</v>
      </c>
      <c r="I2425" s="26"/>
      <c r="J2425" s="26"/>
      <c r="K2425" s="26"/>
      <c r="L2425" s="26"/>
    </row>
    <row r="2426" spans="1:12" x14ac:dyDescent="0.25">
      <c r="A2426">
        <v>44</v>
      </c>
      <c r="B2426">
        <v>1</v>
      </c>
      <c r="C2426">
        <v>108</v>
      </c>
      <c r="D2426">
        <v>191</v>
      </c>
      <c r="I2426" s="26"/>
      <c r="J2426" s="26"/>
      <c r="K2426" s="26"/>
      <c r="L2426" s="26"/>
    </row>
    <row r="2427" spans="1:12" x14ac:dyDescent="0.25">
      <c r="A2427">
        <v>44</v>
      </c>
      <c r="B2427">
        <v>1</v>
      </c>
      <c r="C2427">
        <v>109</v>
      </c>
      <c r="D2427">
        <v>3</v>
      </c>
      <c r="I2427" s="26"/>
      <c r="J2427" s="26"/>
      <c r="K2427" s="26"/>
      <c r="L2427" s="26"/>
    </row>
    <row r="2428" spans="1:12" x14ac:dyDescent="0.25">
      <c r="A2428">
        <v>44</v>
      </c>
      <c r="B2428">
        <v>1</v>
      </c>
      <c r="C2428">
        <v>110</v>
      </c>
      <c r="D2428">
        <v>4</v>
      </c>
      <c r="I2428" s="26"/>
      <c r="J2428" s="26"/>
      <c r="K2428" s="26"/>
      <c r="L2428" s="26"/>
    </row>
    <row r="2429" spans="1:12" x14ac:dyDescent="0.25">
      <c r="A2429">
        <v>44</v>
      </c>
      <c r="B2429">
        <v>1</v>
      </c>
      <c r="C2429">
        <v>111</v>
      </c>
      <c r="D2429">
        <v>97</v>
      </c>
      <c r="I2429" s="26"/>
      <c r="J2429" s="26"/>
      <c r="K2429" s="26"/>
      <c r="L2429" s="26"/>
    </row>
    <row r="2430" spans="1:12" x14ac:dyDescent="0.25">
      <c r="A2430">
        <v>44</v>
      </c>
      <c r="B2430">
        <v>1</v>
      </c>
      <c r="C2430">
        <v>112</v>
      </c>
      <c r="D2430">
        <v>2</v>
      </c>
      <c r="I2430" s="26"/>
      <c r="J2430" s="26"/>
      <c r="K2430" s="26"/>
      <c r="L2430" s="26"/>
    </row>
    <row r="2431" spans="1:12" x14ac:dyDescent="0.25">
      <c r="A2431">
        <v>44</v>
      </c>
      <c r="B2431">
        <v>1</v>
      </c>
      <c r="C2431">
        <v>113</v>
      </c>
      <c r="D2431">
        <v>9</v>
      </c>
      <c r="I2431" s="26"/>
      <c r="J2431" s="26"/>
      <c r="K2431" s="26"/>
      <c r="L2431" s="26"/>
    </row>
    <row r="2432" spans="1:12" x14ac:dyDescent="0.25">
      <c r="A2432">
        <v>44</v>
      </c>
      <c r="B2432">
        <v>1</v>
      </c>
      <c r="C2432">
        <v>114</v>
      </c>
      <c r="D2432">
        <v>20</v>
      </c>
      <c r="I2432" s="26"/>
      <c r="J2432" s="26"/>
      <c r="K2432" s="26"/>
      <c r="L2432" s="26"/>
    </row>
    <row r="2433" spans="1:12" x14ac:dyDescent="0.25">
      <c r="A2433">
        <v>44</v>
      </c>
      <c r="B2433">
        <v>1</v>
      </c>
      <c r="C2433">
        <v>115</v>
      </c>
      <c r="D2433">
        <v>2</v>
      </c>
      <c r="I2433" s="26"/>
      <c r="J2433" s="26"/>
      <c r="K2433" s="26"/>
      <c r="L2433" s="26"/>
    </row>
    <row r="2434" spans="1:12" x14ac:dyDescent="0.25">
      <c r="A2434">
        <v>44</v>
      </c>
      <c r="B2434">
        <v>1</v>
      </c>
      <c r="C2434">
        <v>116</v>
      </c>
      <c r="D2434">
        <v>33</v>
      </c>
      <c r="I2434" s="26"/>
      <c r="J2434" s="26"/>
      <c r="K2434" s="26"/>
      <c r="L2434" s="26"/>
    </row>
    <row r="2435" spans="1:12" x14ac:dyDescent="0.25">
      <c r="A2435">
        <v>44</v>
      </c>
      <c r="B2435">
        <v>1</v>
      </c>
      <c r="C2435">
        <v>118</v>
      </c>
      <c r="D2435">
        <v>34</v>
      </c>
      <c r="I2435" s="26"/>
      <c r="J2435" s="26"/>
      <c r="K2435" s="26"/>
      <c r="L2435" s="26"/>
    </row>
    <row r="2436" spans="1:12" x14ac:dyDescent="0.25">
      <c r="A2436">
        <v>44</v>
      </c>
      <c r="B2436">
        <v>1</v>
      </c>
      <c r="C2436">
        <v>119</v>
      </c>
      <c r="D2436">
        <v>2</v>
      </c>
      <c r="I2436" s="26"/>
      <c r="J2436" s="26"/>
      <c r="K2436" s="26"/>
      <c r="L2436" s="26"/>
    </row>
    <row r="2437" spans="1:12" x14ac:dyDescent="0.25">
      <c r="A2437">
        <v>44</v>
      </c>
      <c r="B2437">
        <v>1</v>
      </c>
      <c r="C2437">
        <v>120</v>
      </c>
      <c r="D2437">
        <v>24</v>
      </c>
      <c r="I2437" s="26"/>
      <c r="J2437" s="26"/>
      <c r="K2437" s="26"/>
      <c r="L2437" s="26"/>
    </row>
    <row r="2438" spans="1:12" x14ac:dyDescent="0.25">
      <c r="A2438">
        <v>44</v>
      </c>
      <c r="B2438">
        <v>1</v>
      </c>
      <c r="C2438">
        <v>121</v>
      </c>
      <c r="D2438">
        <v>1</v>
      </c>
      <c r="I2438" s="26"/>
      <c r="J2438" s="26"/>
      <c r="K2438" s="26"/>
      <c r="L2438" s="26"/>
    </row>
    <row r="2439" spans="1:12" x14ac:dyDescent="0.25">
      <c r="A2439">
        <v>44</v>
      </c>
      <c r="B2439">
        <v>1</v>
      </c>
      <c r="C2439">
        <v>122</v>
      </c>
      <c r="D2439">
        <v>16</v>
      </c>
      <c r="I2439" s="26"/>
      <c r="J2439" s="26"/>
      <c r="K2439" s="26"/>
      <c r="L2439" s="26"/>
    </row>
    <row r="2440" spans="1:12" x14ac:dyDescent="0.25">
      <c r="A2440">
        <v>44</v>
      </c>
      <c r="B2440">
        <v>1</v>
      </c>
      <c r="C2440">
        <v>123</v>
      </c>
      <c r="D2440">
        <v>1</v>
      </c>
      <c r="I2440" s="26"/>
      <c r="J2440" s="26"/>
      <c r="K2440" s="26"/>
      <c r="L2440" s="26"/>
    </row>
    <row r="2441" spans="1:12" x14ac:dyDescent="0.25">
      <c r="A2441">
        <v>44</v>
      </c>
      <c r="B2441">
        <v>1</v>
      </c>
      <c r="C2441">
        <v>124</v>
      </c>
      <c r="D2441">
        <v>20</v>
      </c>
      <c r="I2441" s="26"/>
      <c r="J2441" s="26"/>
      <c r="K2441" s="26"/>
      <c r="L2441" s="26"/>
    </row>
    <row r="2442" spans="1:12" x14ac:dyDescent="0.25">
      <c r="A2442">
        <v>44</v>
      </c>
      <c r="B2442">
        <v>1</v>
      </c>
      <c r="C2442">
        <v>125</v>
      </c>
      <c r="D2442">
        <v>1</v>
      </c>
      <c r="I2442" s="26"/>
      <c r="J2442" s="26"/>
      <c r="K2442" s="26"/>
      <c r="L2442" s="26"/>
    </row>
    <row r="2443" spans="1:12" x14ac:dyDescent="0.25">
      <c r="A2443">
        <v>44</v>
      </c>
      <c r="B2443">
        <v>1</v>
      </c>
      <c r="C2443">
        <v>126</v>
      </c>
      <c r="D2443">
        <v>19</v>
      </c>
      <c r="I2443" s="26"/>
      <c r="J2443" s="26"/>
      <c r="K2443" s="26"/>
      <c r="L2443" s="26"/>
    </row>
    <row r="2444" spans="1:12" x14ac:dyDescent="0.25">
      <c r="A2444">
        <v>44</v>
      </c>
      <c r="B2444">
        <v>1</v>
      </c>
      <c r="C2444">
        <v>128</v>
      </c>
      <c r="D2444">
        <v>17</v>
      </c>
      <c r="I2444" s="26"/>
      <c r="J2444" s="26"/>
      <c r="K2444" s="26"/>
      <c r="L2444" s="26"/>
    </row>
    <row r="2445" spans="1:12" x14ac:dyDescent="0.25">
      <c r="A2445">
        <v>44</v>
      </c>
      <c r="B2445">
        <v>1</v>
      </c>
      <c r="C2445">
        <v>129</v>
      </c>
      <c r="D2445">
        <v>1</v>
      </c>
      <c r="I2445" s="26"/>
      <c r="J2445" s="26"/>
      <c r="K2445" s="26"/>
      <c r="L2445" s="26"/>
    </row>
    <row r="2446" spans="1:12" x14ac:dyDescent="0.25">
      <c r="A2446">
        <v>44</v>
      </c>
      <c r="B2446">
        <v>1</v>
      </c>
      <c r="C2446">
        <v>130</v>
      </c>
      <c r="D2446">
        <v>5</v>
      </c>
      <c r="I2446" s="26"/>
      <c r="J2446" s="26"/>
      <c r="K2446" s="26"/>
      <c r="L2446" s="26"/>
    </row>
    <row r="2447" spans="1:12" x14ac:dyDescent="0.25">
      <c r="A2447">
        <v>44</v>
      </c>
      <c r="B2447">
        <v>1</v>
      </c>
      <c r="C2447">
        <v>132</v>
      </c>
      <c r="D2447">
        <v>12</v>
      </c>
      <c r="I2447" s="26"/>
      <c r="J2447" s="26"/>
      <c r="K2447" s="26"/>
      <c r="L2447" s="26"/>
    </row>
    <row r="2448" spans="1:12" x14ac:dyDescent="0.25">
      <c r="A2448">
        <v>44</v>
      </c>
      <c r="B2448">
        <v>1</v>
      </c>
      <c r="C2448">
        <v>134</v>
      </c>
      <c r="D2448">
        <v>7</v>
      </c>
      <c r="I2448" s="26"/>
      <c r="J2448" s="26"/>
      <c r="K2448" s="26"/>
      <c r="L2448" s="26"/>
    </row>
    <row r="2449" spans="1:12" x14ac:dyDescent="0.25">
      <c r="A2449">
        <v>44</v>
      </c>
      <c r="B2449">
        <v>1</v>
      </c>
      <c r="C2449">
        <v>136</v>
      </c>
      <c r="D2449">
        <v>3</v>
      </c>
      <c r="I2449" s="26"/>
      <c r="J2449" s="26"/>
      <c r="K2449" s="26"/>
      <c r="L2449" s="26"/>
    </row>
    <row r="2450" spans="1:12" x14ac:dyDescent="0.25">
      <c r="A2450">
        <v>44</v>
      </c>
      <c r="B2450">
        <v>1</v>
      </c>
      <c r="C2450">
        <v>137</v>
      </c>
      <c r="D2450">
        <v>1</v>
      </c>
      <c r="I2450" s="26"/>
      <c r="J2450" s="26"/>
      <c r="K2450" s="26"/>
      <c r="L2450" s="26"/>
    </row>
    <row r="2451" spans="1:12" x14ac:dyDescent="0.25">
      <c r="A2451">
        <v>44</v>
      </c>
      <c r="B2451">
        <v>1</v>
      </c>
      <c r="C2451">
        <v>138</v>
      </c>
      <c r="D2451">
        <v>8</v>
      </c>
      <c r="I2451" s="26"/>
      <c r="J2451" s="26"/>
      <c r="K2451" s="26"/>
      <c r="L2451" s="26"/>
    </row>
    <row r="2452" spans="1:12" x14ac:dyDescent="0.25">
      <c r="A2452">
        <v>44</v>
      </c>
      <c r="B2452">
        <v>1</v>
      </c>
      <c r="C2452">
        <v>139</v>
      </c>
      <c r="D2452">
        <v>1</v>
      </c>
      <c r="I2452" s="26"/>
      <c r="J2452" s="26"/>
      <c r="K2452" s="26"/>
      <c r="L2452" s="26"/>
    </row>
    <row r="2453" spans="1:12" x14ac:dyDescent="0.25">
      <c r="A2453">
        <v>44</v>
      </c>
      <c r="B2453">
        <v>1</v>
      </c>
      <c r="C2453">
        <v>140</v>
      </c>
      <c r="D2453">
        <v>10</v>
      </c>
      <c r="I2453" s="26"/>
      <c r="J2453" s="26"/>
      <c r="K2453" s="26"/>
      <c r="L2453" s="26"/>
    </row>
    <row r="2454" spans="1:12" x14ac:dyDescent="0.25">
      <c r="A2454">
        <v>44</v>
      </c>
      <c r="B2454">
        <v>1</v>
      </c>
      <c r="C2454">
        <v>141</v>
      </c>
      <c r="D2454">
        <v>1</v>
      </c>
      <c r="I2454" s="26"/>
      <c r="J2454" s="26"/>
      <c r="K2454" s="26"/>
      <c r="L2454" s="26"/>
    </row>
    <row r="2455" spans="1:12" x14ac:dyDescent="0.25">
      <c r="A2455">
        <v>44</v>
      </c>
      <c r="B2455">
        <v>1</v>
      </c>
      <c r="C2455">
        <v>142</v>
      </c>
      <c r="D2455">
        <v>5</v>
      </c>
      <c r="I2455" s="26"/>
      <c r="J2455" s="26"/>
      <c r="K2455" s="26"/>
      <c r="L2455" s="26"/>
    </row>
    <row r="2456" spans="1:12" x14ac:dyDescent="0.25">
      <c r="A2456">
        <v>44</v>
      </c>
      <c r="B2456">
        <v>1</v>
      </c>
      <c r="C2456">
        <v>144</v>
      </c>
      <c r="D2456">
        <v>8</v>
      </c>
      <c r="I2456" s="26"/>
      <c r="J2456" s="26"/>
      <c r="K2456" s="26"/>
      <c r="L2456" s="26"/>
    </row>
    <row r="2457" spans="1:12" x14ac:dyDescent="0.25">
      <c r="A2457">
        <v>44</v>
      </c>
      <c r="B2457">
        <v>1</v>
      </c>
      <c r="C2457">
        <v>145</v>
      </c>
      <c r="D2457">
        <v>1</v>
      </c>
      <c r="I2457" s="26"/>
      <c r="J2457" s="26"/>
      <c r="K2457" s="26"/>
      <c r="L2457" s="26"/>
    </row>
    <row r="2458" spans="1:12" x14ac:dyDescent="0.25">
      <c r="A2458">
        <v>44</v>
      </c>
      <c r="B2458">
        <v>1</v>
      </c>
      <c r="C2458">
        <v>146</v>
      </c>
      <c r="D2458">
        <v>22</v>
      </c>
      <c r="I2458" s="26"/>
      <c r="J2458" s="26"/>
      <c r="K2458" s="26"/>
      <c r="L2458" s="26"/>
    </row>
    <row r="2459" spans="1:12" x14ac:dyDescent="0.25">
      <c r="A2459">
        <v>44</v>
      </c>
      <c r="B2459">
        <v>1</v>
      </c>
      <c r="C2459">
        <v>147</v>
      </c>
      <c r="D2459">
        <v>1</v>
      </c>
      <c r="I2459" s="26"/>
      <c r="J2459" s="26"/>
      <c r="K2459" s="26"/>
      <c r="L2459" s="26"/>
    </row>
    <row r="2460" spans="1:12" x14ac:dyDescent="0.25">
      <c r="A2460">
        <v>44</v>
      </c>
      <c r="B2460">
        <v>1</v>
      </c>
      <c r="C2460">
        <v>148</v>
      </c>
      <c r="D2460">
        <v>15</v>
      </c>
      <c r="I2460" s="26"/>
      <c r="J2460" s="26"/>
      <c r="K2460" s="26"/>
      <c r="L2460" s="26"/>
    </row>
    <row r="2461" spans="1:12" x14ac:dyDescent="0.25">
      <c r="A2461">
        <v>44</v>
      </c>
      <c r="B2461">
        <v>1</v>
      </c>
      <c r="C2461">
        <v>149</v>
      </c>
      <c r="D2461">
        <v>3</v>
      </c>
      <c r="I2461" s="26"/>
      <c r="J2461" s="26"/>
      <c r="K2461" s="26"/>
      <c r="L2461" s="26"/>
    </row>
    <row r="2462" spans="1:12" x14ac:dyDescent="0.25">
      <c r="A2462">
        <v>44</v>
      </c>
      <c r="B2462">
        <v>1</v>
      </c>
      <c r="C2462">
        <v>150</v>
      </c>
      <c r="D2462">
        <v>10</v>
      </c>
      <c r="I2462" s="26"/>
      <c r="J2462" s="26"/>
      <c r="K2462" s="26"/>
      <c r="L2462" s="26"/>
    </row>
    <row r="2463" spans="1:12" x14ac:dyDescent="0.25">
      <c r="A2463">
        <v>44</v>
      </c>
      <c r="B2463">
        <v>1</v>
      </c>
      <c r="C2463">
        <v>151</v>
      </c>
      <c r="D2463">
        <v>1</v>
      </c>
      <c r="I2463" s="26"/>
      <c r="J2463" s="26"/>
      <c r="K2463" s="26"/>
      <c r="L2463" s="26"/>
    </row>
    <row r="2464" spans="1:12" x14ac:dyDescent="0.25">
      <c r="A2464">
        <v>44</v>
      </c>
      <c r="B2464">
        <v>1</v>
      </c>
      <c r="C2464">
        <v>152</v>
      </c>
      <c r="D2464">
        <v>10</v>
      </c>
      <c r="I2464" s="26"/>
      <c r="J2464" s="26"/>
      <c r="K2464" s="26"/>
      <c r="L2464" s="26"/>
    </row>
    <row r="2465" spans="1:12" x14ac:dyDescent="0.25">
      <c r="A2465">
        <v>44</v>
      </c>
      <c r="B2465">
        <v>1</v>
      </c>
      <c r="C2465">
        <v>153</v>
      </c>
      <c r="D2465">
        <v>2</v>
      </c>
      <c r="I2465" s="26"/>
      <c r="J2465" s="26"/>
      <c r="K2465" s="26"/>
      <c r="L2465" s="26"/>
    </row>
    <row r="2466" spans="1:12" x14ac:dyDescent="0.25">
      <c r="A2466">
        <v>44</v>
      </c>
      <c r="B2466">
        <v>1</v>
      </c>
      <c r="C2466">
        <v>154</v>
      </c>
      <c r="D2466">
        <v>14</v>
      </c>
      <c r="I2466" s="26"/>
      <c r="J2466" s="26"/>
      <c r="K2466" s="26"/>
      <c r="L2466" s="26"/>
    </row>
    <row r="2467" spans="1:12" x14ac:dyDescent="0.25">
      <c r="A2467">
        <v>44</v>
      </c>
      <c r="B2467">
        <v>1</v>
      </c>
      <c r="C2467">
        <v>155</v>
      </c>
      <c r="D2467">
        <v>1</v>
      </c>
      <c r="I2467" s="26"/>
      <c r="J2467" s="26"/>
      <c r="K2467" s="26"/>
      <c r="L2467" s="26"/>
    </row>
    <row r="2468" spans="1:12" x14ac:dyDescent="0.25">
      <c r="A2468">
        <v>44</v>
      </c>
      <c r="B2468">
        <v>1</v>
      </c>
      <c r="C2468">
        <v>156</v>
      </c>
      <c r="D2468">
        <v>19</v>
      </c>
      <c r="I2468" s="26"/>
      <c r="J2468" s="26"/>
      <c r="K2468" s="26"/>
      <c r="L2468" s="26"/>
    </row>
    <row r="2469" spans="1:12" x14ac:dyDescent="0.25">
      <c r="A2469">
        <v>44</v>
      </c>
      <c r="B2469">
        <v>1</v>
      </c>
      <c r="C2469">
        <v>158</v>
      </c>
      <c r="D2469">
        <v>15</v>
      </c>
      <c r="I2469" s="26"/>
      <c r="J2469" s="26"/>
      <c r="K2469" s="26"/>
      <c r="L2469" s="26"/>
    </row>
    <row r="2470" spans="1:12" x14ac:dyDescent="0.25">
      <c r="A2470">
        <v>44</v>
      </c>
      <c r="B2470">
        <v>1</v>
      </c>
      <c r="C2470">
        <v>159</v>
      </c>
      <c r="D2470">
        <v>1</v>
      </c>
      <c r="I2470" s="26"/>
      <c r="J2470" s="26"/>
      <c r="K2470" s="26"/>
      <c r="L2470" s="26"/>
    </row>
    <row r="2471" spans="1:12" x14ac:dyDescent="0.25">
      <c r="A2471">
        <v>44</v>
      </c>
      <c r="B2471">
        <v>1</v>
      </c>
      <c r="C2471">
        <v>160</v>
      </c>
      <c r="D2471">
        <v>9</v>
      </c>
      <c r="I2471" s="26"/>
      <c r="J2471" s="26"/>
      <c r="K2471" s="26"/>
      <c r="L2471" s="26"/>
    </row>
    <row r="2472" spans="1:12" x14ac:dyDescent="0.25">
      <c r="A2472">
        <v>44</v>
      </c>
      <c r="B2472">
        <v>1</v>
      </c>
      <c r="C2472">
        <v>161</v>
      </c>
      <c r="D2472">
        <v>32</v>
      </c>
      <c r="I2472" s="26"/>
      <c r="J2472" s="26"/>
      <c r="K2472" s="26"/>
      <c r="L2472" s="26"/>
    </row>
    <row r="2473" spans="1:12" x14ac:dyDescent="0.25">
      <c r="A2473">
        <v>44</v>
      </c>
      <c r="B2473">
        <v>1</v>
      </c>
      <c r="C2473">
        <v>162</v>
      </c>
      <c r="D2473">
        <v>9</v>
      </c>
      <c r="I2473" s="26"/>
      <c r="J2473" s="26"/>
      <c r="K2473" s="26"/>
      <c r="L2473" s="26"/>
    </row>
    <row r="2474" spans="1:12" x14ac:dyDescent="0.25">
      <c r="A2474">
        <v>44</v>
      </c>
      <c r="B2474">
        <v>1</v>
      </c>
      <c r="C2474">
        <v>164</v>
      </c>
      <c r="D2474">
        <v>784</v>
      </c>
      <c r="I2474" s="26"/>
      <c r="J2474" s="26"/>
      <c r="K2474" s="26"/>
      <c r="L2474" s="26"/>
    </row>
    <row r="2475" spans="1:12" x14ac:dyDescent="0.25">
      <c r="A2475">
        <v>44</v>
      </c>
      <c r="B2475">
        <v>1</v>
      </c>
      <c r="C2475">
        <v>165</v>
      </c>
      <c r="D2475">
        <v>2</v>
      </c>
      <c r="I2475" s="26"/>
      <c r="J2475" s="26"/>
      <c r="K2475" s="26"/>
      <c r="L2475" s="26"/>
    </row>
    <row r="2476" spans="1:12" x14ac:dyDescent="0.25">
      <c r="A2476">
        <v>44</v>
      </c>
      <c r="B2476">
        <v>1</v>
      </c>
      <c r="C2476">
        <v>166</v>
      </c>
      <c r="D2476">
        <v>16</v>
      </c>
      <c r="I2476" s="26"/>
      <c r="J2476" s="26"/>
      <c r="K2476" s="26"/>
      <c r="L2476" s="26"/>
    </row>
    <row r="2477" spans="1:12" x14ac:dyDescent="0.25">
      <c r="A2477">
        <v>44</v>
      </c>
      <c r="B2477">
        <v>1</v>
      </c>
      <c r="C2477">
        <v>167</v>
      </c>
      <c r="D2477">
        <v>343</v>
      </c>
      <c r="I2477" s="26"/>
      <c r="J2477" s="26"/>
      <c r="K2477" s="26"/>
      <c r="L2477" s="26"/>
    </row>
    <row r="2478" spans="1:12" x14ac:dyDescent="0.25">
      <c r="A2478">
        <v>44</v>
      </c>
      <c r="B2478">
        <v>1</v>
      </c>
      <c r="C2478">
        <v>168</v>
      </c>
      <c r="D2478">
        <v>13</v>
      </c>
      <c r="I2478" s="26"/>
      <c r="J2478" s="26"/>
      <c r="K2478" s="26"/>
      <c r="L2478" s="26"/>
    </row>
    <row r="2479" spans="1:12" x14ac:dyDescent="0.25">
      <c r="A2479">
        <v>44</v>
      </c>
      <c r="B2479">
        <v>1</v>
      </c>
      <c r="C2479">
        <v>169</v>
      </c>
      <c r="D2479">
        <v>27</v>
      </c>
      <c r="I2479" s="26"/>
      <c r="J2479" s="26"/>
      <c r="K2479" s="26"/>
      <c r="L2479" s="26"/>
    </row>
    <row r="2480" spans="1:12" x14ac:dyDescent="0.25">
      <c r="A2480">
        <v>44</v>
      </c>
      <c r="B2480">
        <v>1</v>
      </c>
      <c r="C2480">
        <v>170</v>
      </c>
      <c r="D2480">
        <v>111</v>
      </c>
      <c r="I2480" s="26"/>
      <c r="J2480" s="26"/>
      <c r="K2480" s="26"/>
      <c r="L2480" s="26"/>
    </row>
    <row r="2481" spans="1:12" x14ac:dyDescent="0.25">
      <c r="A2481">
        <v>44</v>
      </c>
      <c r="B2481">
        <v>1</v>
      </c>
      <c r="C2481">
        <v>171</v>
      </c>
      <c r="D2481">
        <v>19</v>
      </c>
      <c r="I2481" s="26"/>
      <c r="J2481" s="26"/>
      <c r="K2481" s="26"/>
      <c r="L2481" s="26"/>
    </row>
    <row r="2482" spans="1:12" x14ac:dyDescent="0.25">
      <c r="A2482">
        <v>44</v>
      </c>
      <c r="B2482">
        <v>1</v>
      </c>
      <c r="C2482">
        <v>172</v>
      </c>
      <c r="D2482">
        <v>240</v>
      </c>
      <c r="I2482" s="26"/>
      <c r="J2482" s="26"/>
      <c r="K2482" s="26"/>
      <c r="L2482" s="26"/>
    </row>
    <row r="2483" spans="1:12" x14ac:dyDescent="0.25">
      <c r="A2483">
        <v>44</v>
      </c>
      <c r="B2483">
        <v>1</v>
      </c>
      <c r="C2483">
        <v>173</v>
      </c>
      <c r="D2483">
        <v>14</v>
      </c>
      <c r="I2483" s="26"/>
      <c r="J2483" s="26"/>
      <c r="K2483" s="26"/>
      <c r="L2483" s="26"/>
    </row>
    <row r="2484" spans="1:12" x14ac:dyDescent="0.25">
      <c r="A2484">
        <v>44</v>
      </c>
      <c r="B2484">
        <v>1</v>
      </c>
      <c r="C2484">
        <v>174</v>
      </c>
      <c r="D2484">
        <v>258</v>
      </c>
      <c r="I2484" s="26"/>
      <c r="J2484" s="26"/>
      <c r="K2484" s="26"/>
      <c r="L2484" s="26"/>
    </row>
    <row r="2485" spans="1:12" x14ac:dyDescent="0.25">
      <c r="A2485">
        <v>44</v>
      </c>
      <c r="B2485">
        <v>1</v>
      </c>
      <c r="C2485">
        <v>175</v>
      </c>
      <c r="D2485">
        <v>14</v>
      </c>
      <c r="I2485" s="26"/>
      <c r="J2485" s="26"/>
      <c r="K2485" s="26"/>
      <c r="L2485" s="26"/>
    </row>
    <row r="2486" spans="1:12" x14ac:dyDescent="0.25">
      <c r="A2486">
        <v>44</v>
      </c>
      <c r="B2486">
        <v>1</v>
      </c>
      <c r="C2486">
        <v>176</v>
      </c>
      <c r="D2486">
        <v>271</v>
      </c>
      <c r="I2486" s="26"/>
      <c r="J2486" s="26"/>
      <c r="K2486" s="26"/>
      <c r="L2486" s="26"/>
    </row>
    <row r="2487" spans="1:12" x14ac:dyDescent="0.25">
      <c r="A2487">
        <v>44</v>
      </c>
      <c r="B2487">
        <v>1</v>
      </c>
      <c r="C2487">
        <v>177</v>
      </c>
      <c r="D2487">
        <v>14</v>
      </c>
      <c r="I2487" s="26"/>
      <c r="J2487" s="26"/>
      <c r="K2487" s="26"/>
      <c r="L2487" s="26"/>
    </row>
    <row r="2488" spans="1:12" x14ac:dyDescent="0.25">
      <c r="A2488">
        <v>44</v>
      </c>
      <c r="B2488">
        <v>1</v>
      </c>
      <c r="C2488">
        <v>178</v>
      </c>
      <c r="D2488">
        <v>190</v>
      </c>
      <c r="I2488" s="26"/>
      <c r="J2488" s="26"/>
      <c r="K2488" s="26"/>
      <c r="L2488" s="26"/>
    </row>
    <row r="2489" spans="1:12" x14ac:dyDescent="0.25">
      <c r="A2489">
        <v>44</v>
      </c>
      <c r="B2489">
        <v>1</v>
      </c>
      <c r="C2489">
        <v>179</v>
      </c>
      <c r="D2489">
        <v>9</v>
      </c>
      <c r="I2489" s="26"/>
      <c r="J2489" s="26"/>
      <c r="K2489" s="26"/>
      <c r="L2489" s="26"/>
    </row>
    <row r="2490" spans="1:12" x14ac:dyDescent="0.25">
      <c r="A2490">
        <v>44</v>
      </c>
      <c r="B2490">
        <v>1</v>
      </c>
      <c r="C2490">
        <v>180</v>
      </c>
      <c r="D2490">
        <v>167</v>
      </c>
      <c r="I2490" s="26"/>
      <c r="J2490" s="26"/>
      <c r="K2490" s="26"/>
      <c r="L2490" s="26"/>
    </row>
    <row r="2491" spans="1:12" x14ac:dyDescent="0.25">
      <c r="A2491">
        <v>44</v>
      </c>
      <c r="B2491">
        <v>1</v>
      </c>
      <c r="C2491">
        <v>181</v>
      </c>
      <c r="D2491">
        <v>8</v>
      </c>
      <c r="I2491" s="26"/>
      <c r="J2491" s="26"/>
      <c r="K2491" s="26"/>
      <c r="L2491" s="26"/>
    </row>
    <row r="2492" spans="1:12" x14ac:dyDescent="0.25">
      <c r="A2492">
        <v>44</v>
      </c>
      <c r="B2492">
        <v>1</v>
      </c>
      <c r="C2492">
        <v>182</v>
      </c>
      <c r="D2492">
        <v>219</v>
      </c>
      <c r="I2492" s="26"/>
      <c r="J2492" s="26"/>
      <c r="K2492" s="26"/>
      <c r="L2492" s="26"/>
    </row>
    <row r="2493" spans="1:12" x14ac:dyDescent="0.25">
      <c r="A2493">
        <v>44</v>
      </c>
      <c r="B2493">
        <v>1</v>
      </c>
      <c r="C2493">
        <v>183</v>
      </c>
      <c r="D2493">
        <v>9</v>
      </c>
      <c r="I2493" s="26"/>
      <c r="J2493" s="26"/>
      <c r="K2493" s="26"/>
      <c r="L2493" s="26"/>
    </row>
    <row r="2494" spans="1:12" x14ac:dyDescent="0.25">
      <c r="A2494">
        <v>44</v>
      </c>
      <c r="B2494">
        <v>1</v>
      </c>
      <c r="C2494">
        <v>184</v>
      </c>
      <c r="D2494">
        <v>163</v>
      </c>
      <c r="I2494" s="26"/>
      <c r="J2494" s="26"/>
      <c r="K2494" s="26"/>
      <c r="L2494" s="26"/>
    </row>
    <row r="2495" spans="1:12" x14ac:dyDescent="0.25">
      <c r="A2495">
        <v>44</v>
      </c>
      <c r="B2495">
        <v>1</v>
      </c>
      <c r="C2495">
        <v>185</v>
      </c>
      <c r="D2495">
        <v>8</v>
      </c>
      <c r="I2495" s="26"/>
      <c r="J2495" s="26"/>
      <c r="K2495" s="26"/>
      <c r="L2495" s="26"/>
    </row>
    <row r="2496" spans="1:12" x14ac:dyDescent="0.25">
      <c r="A2496">
        <v>44</v>
      </c>
      <c r="B2496">
        <v>1</v>
      </c>
      <c r="C2496">
        <v>186</v>
      </c>
      <c r="D2496">
        <v>164</v>
      </c>
      <c r="I2496" s="26"/>
      <c r="J2496" s="26"/>
      <c r="K2496" s="26"/>
      <c r="L2496" s="26"/>
    </row>
    <row r="2497" spans="1:12" x14ac:dyDescent="0.25">
      <c r="A2497">
        <v>44</v>
      </c>
      <c r="B2497">
        <v>1</v>
      </c>
      <c r="C2497">
        <v>187</v>
      </c>
      <c r="D2497">
        <v>8</v>
      </c>
      <c r="I2497" s="26"/>
      <c r="J2497" s="26"/>
      <c r="K2497" s="26"/>
      <c r="L2497" s="26"/>
    </row>
    <row r="2498" spans="1:12" x14ac:dyDescent="0.25">
      <c r="A2498">
        <v>44</v>
      </c>
      <c r="B2498">
        <v>1</v>
      </c>
      <c r="C2498">
        <v>188</v>
      </c>
      <c r="D2498">
        <v>128</v>
      </c>
      <c r="I2498" s="26"/>
      <c r="J2498" s="26"/>
      <c r="K2498" s="26"/>
      <c r="L2498" s="26"/>
    </row>
    <row r="2499" spans="1:12" x14ac:dyDescent="0.25">
      <c r="A2499">
        <v>44</v>
      </c>
      <c r="B2499">
        <v>1</v>
      </c>
      <c r="C2499">
        <v>189</v>
      </c>
      <c r="D2499">
        <v>7</v>
      </c>
      <c r="I2499" s="26"/>
      <c r="J2499" s="26"/>
      <c r="K2499" s="26"/>
      <c r="L2499" s="26"/>
    </row>
    <row r="2500" spans="1:12" x14ac:dyDescent="0.25">
      <c r="A2500">
        <v>44</v>
      </c>
      <c r="B2500">
        <v>1</v>
      </c>
      <c r="C2500">
        <v>190</v>
      </c>
      <c r="D2500">
        <v>69</v>
      </c>
      <c r="I2500" s="26"/>
      <c r="J2500" s="26"/>
      <c r="K2500" s="26"/>
      <c r="L2500" s="26"/>
    </row>
    <row r="2501" spans="1:12" x14ac:dyDescent="0.25">
      <c r="A2501">
        <v>44</v>
      </c>
      <c r="B2501">
        <v>1</v>
      </c>
      <c r="C2501">
        <v>191</v>
      </c>
      <c r="D2501">
        <v>15</v>
      </c>
      <c r="I2501" s="26"/>
      <c r="J2501" s="26"/>
      <c r="K2501" s="26"/>
      <c r="L2501" s="26"/>
    </row>
    <row r="2502" spans="1:12" x14ac:dyDescent="0.25">
      <c r="A2502">
        <v>44</v>
      </c>
      <c r="B2502">
        <v>1</v>
      </c>
      <c r="C2502">
        <v>192</v>
      </c>
      <c r="D2502">
        <v>74</v>
      </c>
      <c r="I2502" s="26"/>
      <c r="J2502" s="26"/>
      <c r="K2502" s="26"/>
      <c r="L2502" s="26"/>
    </row>
    <row r="2503" spans="1:12" x14ac:dyDescent="0.25">
      <c r="A2503">
        <v>44</v>
      </c>
      <c r="B2503">
        <v>1</v>
      </c>
      <c r="C2503">
        <v>193</v>
      </c>
      <c r="D2503">
        <v>6</v>
      </c>
      <c r="I2503" s="26"/>
      <c r="J2503" s="26"/>
      <c r="K2503" s="26"/>
      <c r="L2503" s="26"/>
    </row>
    <row r="2504" spans="1:12" x14ac:dyDescent="0.25">
      <c r="A2504">
        <v>44</v>
      </c>
      <c r="B2504">
        <v>1</v>
      </c>
      <c r="C2504">
        <v>194</v>
      </c>
      <c r="D2504">
        <v>81</v>
      </c>
      <c r="I2504" s="26"/>
      <c r="J2504" s="26"/>
      <c r="K2504" s="26"/>
      <c r="L2504" s="26"/>
    </row>
    <row r="2505" spans="1:12" x14ac:dyDescent="0.25">
      <c r="A2505">
        <v>44</v>
      </c>
      <c r="B2505">
        <v>1</v>
      </c>
      <c r="C2505">
        <v>195</v>
      </c>
      <c r="D2505">
        <v>9</v>
      </c>
      <c r="I2505" s="26"/>
      <c r="J2505" s="26"/>
      <c r="K2505" s="26"/>
      <c r="L2505" s="26"/>
    </row>
    <row r="2506" spans="1:12" x14ac:dyDescent="0.25">
      <c r="A2506">
        <v>44</v>
      </c>
      <c r="B2506">
        <v>1</v>
      </c>
      <c r="C2506">
        <v>196</v>
      </c>
      <c r="D2506">
        <v>5</v>
      </c>
      <c r="I2506" s="26"/>
      <c r="J2506" s="26"/>
      <c r="K2506" s="26"/>
      <c r="L2506" s="26"/>
    </row>
    <row r="2507" spans="1:12" x14ac:dyDescent="0.25">
      <c r="A2507">
        <v>44</v>
      </c>
      <c r="B2507">
        <v>1</v>
      </c>
      <c r="C2507">
        <v>197</v>
      </c>
      <c r="D2507">
        <v>8</v>
      </c>
      <c r="I2507" s="26"/>
      <c r="J2507" s="26"/>
      <c r="K2507" s="26"/>
      <c r="L2507" s="26"/>
    </row>
    <row r="2508" spans="1:12" x14ac:dyDescent="0.25">
      <c r="A2508">
        <v>44</v>
      </c>
      <c r="B2508">
        <v>1</v>
      </c>
      <c r="C2508">
        <v>198</v>
      </c>
      <c r="D2508">
        <v>299</v>
      </c>
      <c r="I2508" s="26"/>
      <c r="J2508" s="26"/>
      <c r="K2508" s="26"/>
      <c r="L2508" s="26"/>
    </row>
    <row r="2509" spans="1:12" x14ac:dyDescent="0.25">
      <c r="A2509">
        <v>44</v>
      </c>
      <c r="B2509">
        <v>1</v>
      </c>
      <c r="C2509">
        <v>199</v>
      </c>
      <c r="D2509">
        <v>5</v>
      </c>
      <c r="I2509" s="26"/>
      <c r="J2509" s="26"/>
      <c r="K2509" s="26"/>
      <c r="L2509" s="26"/>
    </row>
    <row r="2510" spans="1:12" x14ac:dyDescent="0.25">
      <c r="A2510">
        <v>44</v>
      </c>
      <c r="B2510">
        <v>1</v>
      </c>
      <c r="C2510">
        <v>200</v>
      </c>
      <c r="D2510">
        <v>244</v>
      </c>
      <c r="I2510" s="26"/>
      <c r="J2510" s="26"/>
      <c r="K2510" s="26"/>
      <c r="L2510" s="26"/>
    </row>
    <row r="2511" spans="1:12" x14ac:dyDescent="0.25">
      <c r="A2511">
        <v>44</v>
      </c>
      <c r="B2511">
        <v>1</v>
      </c>
      <c r="C2511">
        <v>201</v>
      </c>
      <c r="D2511">
        <v>11</v>
      </c>
      <c r="I2511" s="26"/>
      <c r="J2511" s="26"/>
      <c r="K2511" s="26"/>
      <c r="L2511" s="26"/>
    </row>
    <row r="2512" spans="1:12" x14ac:dyDescent="0.25">
      <c r="A2512">
        <v>44</v>
      </c>
      <c r="B2512">
        <v>1</v>
      </c>
      <c r="C2512">
        <v>202</v>
      </c>
      <c r="D2512">
        <v>184</v>
      </c>
      <c r="I2512" s="26"/>
      <c r="J2512" s="26"/>
      <c r="K2512" s="26"/>
      <c r="L2512" s="26"/>
    </row>
    <row r="2513" spans="1:12" x14ac:dyDescent="0.25">
      <c r="A2513">
        <v>44</v>
      </c>
      <c r="B2513">
        <v>1</v>
      </c>
      <c r="C2513">
        <v>203</v>
      </c>
      <c r="D2513">
        <v>4</v>
      </c>
      <c r="I2513" s="26"/>
      <c r="J2513" s="26"/>
      <c r="K2513" s="26"/>
      <c r="L2513" s="26"/>
    </row>
    <row r="2514" spans="1:12" x14ac:dyDescent="0.25">
      <c r="A2514">
        <v>44</v>
      </c>
      <c r="B2514">
        <v>1</v>
      </c>
      <c r="C2514">
        <v>204</v>
      </c>
      <c r="D2514">
        <v>161</v>
      </c>
      <c r="I2514" s="26"/>
      <c r="J2514" s="26"/>
      <c r="K2514" s="26"/>
      <c r="L2514" s="26"/>
    </row>
    <row r="2515" spans="1:12" x14ac:dyDescent="0.25">
      <c r="A2515">
        <v>44</v>
      </c>
      <c r="B2515">
        <v>1</v>
      </c>
      <c r="C2515">
        <v>205</v>
      </c>
      <c r="D2515">
        <v>2</v>
      </c>
      <c r="I2515" s="26"/>
      <c r="J2515" s="26"/>
      <c r="K2515" s="26"/>
      <c r="L2515" s="26"/>
    </row>
    <row r="2516" spans="1:12" x14ac:dyDescent="0.25">
      <c r="A2516">
        <v>44</v>
      </c>
      <c r="B2516">
        <v>1</v>
      </c>
      <c r="C2516">
        <v>206</v>
      </c>
      <c r="D2516">
        <v>101</v>
      </c>
      <c r="I2516" s="26"/>
      <c r="J2516" s="26"/>
      <c r="K2516" s="26"/>
      <c r="L2516" s="26"/>
    </row>
    <row r="2517" spans="1:12" x14ac:dyDescent="0.25">
      <c r="A2517">
        <v>44</v>
      </c>
      <c r="B2517">
        <v>1</v>
      </c>
      <c r="C2517">
        <v>207</v>
      </c>
      <c r="D2517">
        <v>1</v>
      </c>
      <c r="I2517" s="26"/>
      <c r="J2517" s="26"/>
      <c r="K2517" s="26"/>
      <c r="L2517" s="26"/>
    </row>
    <row r="2518" spans="1:12" x14ac:dyDescent="0.25">
      <c r="A2518">
        <v>44</v>
      </c>
      <c r="B2518">
        <v>1</v>
      </c>
      <c r="C2518">
        <v>208</v>
      </c>
      <c r="D2518">
        <v>12</v>
      </c>
      <c r="I2518" s="26"/>
      <c r="J2518" s="26"/>
      <c r="K2518" s="26"/>
      <c r="L2518" s="26"/>
    </row>
    <row r="2519" spans="1:12" x14ac:dyDescent="0.25">
      <c r="A2519">
        <v>44</v>
      </c>
      <c r="B2519">
        <v>1</v>
      </c>
      <c r="C2519">
        <v>209</v>
      </c>
      <c r="D2519">
        <v>1</v>
      </c>
      <c r="I2519" s="26"/>
      <c r="J2519" s="26"/>
      <c r="K2519" s="26"/>
      <c r="L2519" s="26"/>
    </row>
    <row r="2520" spans="1:12" x14ac:dyDescent="0.25">
      <c r="A2520">
        <v>44</v>
      </c>
      <c r="B2520">
        <v>1</v>
      </c>
      <c r="C2520">
        <v>210</v>
      </c>
      <c r="D2520">
        <v>11</v>
      </c>
      <c r="I2520" s="26"/>
      <c r="J2520" s="26"/>
      <c r="K2520" s="26"/>
      <c r="L2520" s="26"/>
    </row>
    <row r="2521" spans="1:12" x14ac:dyDescent="0.25">
      <c r="A2521">
        <v>44</v>
      </c>
      <c r="B2521">
        <v>1</v>
      </c>
      <c r="C2521">
        <v>212</v>
      </c>
      <c r="D2521">
        <v>1</v>
      </c>
      <c r="I2521" s="26"/>
      <c r="J2521" s="26"/>
      <c r="K2521" s="26"/>
      <c r="L2521" s="26"/>
    </row>
    <row r="2522" spans="1:12" x14ac:dyDescent="0.25">
      <c r="A2522">
        <v>44</v>
      </c>
      <c r="B2522">
        <v>1</v>
      </c>
      <c r="C2522">
        <v>214</v>
      </c>
      <c r="D2522">
        <v>3</v>
      </c>
      <c r="I2522" s="26"/>
      <c r="J2522" s="26"/>
      <c r="K2522" s="26"/>
      <c r="L2522" s="26"/>
    </row>
    <row r="2523" spans="1:12" x14ac:dyDescent="0.25">
      <c r="A2523">
        <v>44</v>
      </c>
      <c r="B2523">
        <v>1</v>
      </c>
      <c r="C2523">
        <v>215</v>
      </c>
      <c r="D2523">
        <v>1</v>
      </c>
      <c r="I2523" s="26"/>
      <c r="J2523" s="26"/>
      <c r="K2523" s="26"/>
      <c r="L2523" s="26"/>
    </row>
    <row r="2524" spans="1:12" x14ac:dyDescent="0.25">
      <c r="A2524">
        <v>44</v>
      </c>
      <c r="B2524">
        <v>1</v>
      </c>
      <c r="C2524">
        <v>216</v>
      </c>
      <c r="D2524">
        <v>4</v>
      </c>
      <c r="I2524" s="26"/>
      <c r="J2524" s="26"/>
      <c r="K2524" s="26"/>
      <c r="L2524" s="26"/>
    </row>
    <row r="2525" spans="1:12" x14ac:dyDescent="0.25">
      <c r="A2525">
        <v>44</v>
      </c>
      <c r="B2525">
        <v>1</v>
      </c>
      <c r="C2525">
        <v>218</v>
      </c>
      <c r="D2525">
        <v>2</v>
      </c>
      <c r="I2525" s="26"/>
      <c r="J2525" s="26"/>
      <c r="K2525" s="26"/>
      <c r="L2525" s="26"/>
    </row>
    <row r="2526" spans="1:12" x14ac:dyDescent="0.25">
      <c r="A2526">
        <v>44</v>
      </c>
      <c r="B2526">
        <v>1</v>
      </c>
      <c r="C2526">
        <v>219</v>
      </c>
      <c r="D2526">
        <v>1</v>
      </c>
      <c r="I2526" s="26"/>
      <c r="J2526" s="26"/>
      <c r="K2526" s="26"/>
      <c r="L2526" s="26"/>
    </row>
    <row r="2527" spans="1:12" x14ac:dyDescent="0.25">
      <c r="A2527">
        <v>44</v>
      </c>
      <c r="B2527">
        <v>1</v>
      </c>
      <c r="C2527">
        <v>223</v>
      </c>
      <c r="D2527">
        <v>2</v>
      </c>
      <c r="I2527" s="26"/>
      <c r="J2527" s="26"/>
      <c r="K2527" s="26"/>
      <c r="L2527" s="26"/>
    </row>
    <row r="2528" spans="1:12" x14ac:dyDescent="0.25">
      <c r="A2528">
        <v>44</v>
      </c>
      <c r="B2528">
        <v>1</v>
      </c>
      <c r="C2528">
        <v>224</v>
      </c>
      <c r="D2528">
        <v>2</v>
      </c>
      <c r="I2528" s="26"/>
      <c r="J2528" s="26"/>
      <c r="K2528" s="26"/>
      <c r="L2528" s="26"/>
    </row>
    <row r="2529" spans="1:12" x14ac:dyDescent="0.25">
      <c r="A2529">
        <v>44</v>
      </c>
      <c r="B2529">
        <v>1</v>
      </c>
      <c r="C2529">
        <v>226</v>
      </c>
      <c r="D2529">
        <v>2</v>
      </c>
      <c r="I2529" s="26"/>
      <c r="J2529" s="26"/>
      <c r="K2529" s="26"/>
      <c r="L2529" s="26"/>
    </row>
    <row r="2530" spans="1:12" x14ac:dyDescent="0.25">
      <c r="A2530">
        <v>44</v>
      </c>
      <c r="B2530">
        <v>1</v>
      </c>
      <c r="C2530">
        <v>228</v>
      </c>
      <c r="D2530">
        <v>1</v>
      </c>
      <c r="I2530" s="26"/>
      <c r="J2530" s="26"/>
      <c r="K2530" s="26"/>
      <c r="L2530" s="26"/>
    </row>
    <row r="2531" spans="1:12" x14ac:dyDescent="0.25">
      <c r="A2531">
        <v>44</v>
      </c>
      <c r="B2531">
        <v>1</v>
      </c>
      <c r="C2531">
        <v>229</v>
      </c>
      <c r="D2531">
        <v>2</v>
      </c>
      <c r="I2531" s="26"/>
      <c r="J2531" s="26"/>
      <c r="K2531" s="26"/>
      <c r="L2531" s="26"/>
    </row>
    <row r="2532" spans="1:12" x14ac:dyDescent="0.25">
      <c r="A2532">
        <v>44</v>
      </c>
      <c r="B2532">
        <v>1</v>
      </c>
      <c r="C2532">
        <v>230</v>
      </c>
      <c r="D2532">
        <v>1</v>
      </c>
      <c r="I2532" s="26"/>
      <c r="J2532" s="26"/>
      <c r="K2532" s="26"/>
      <c r="L2532" s="26"/>
    </row>
    <row r="2533" spans="1:12" x14ac:dyDescent="0.25">
      <c r="A2533">
        <v>44</v>
      </c>
      <c r="B2533">
        <v>1</v>
      </c>
      <c r="C2533">
        <v>233</v>
      </c>
      <c r="D2533">
        <v>3</v>
      </c>
      <c r="I2533" s="26"/>
      <c r="J2533" s="26"/>
      <c r="K2533" s="26"/>
      <c r="L2533" s="26"/>
    </row>
    <row r="2534" spans="1:12" x14ac:dyDescent="0.25">
      <c r="A2534">
        <v>44</v>
      </c>
      <c r="B2534">
        <v>1</v>
      </c>
      <c r="C2534">
        <v>234</v>
      </c>
      <c r="D2534">
        <v>1</v>
      </c>
      <c r="I2534" s="26"/>
      <c r="J2534" s="26"/>
      <c r="K2534" s="26"/>
      <c r="L2534" s="26"/>
    </row>
    <row r="2535" spans="1:12" x14ac:dyDescent="0.25">
      <c r="A2535">
        <v>44</v>
      </c>
      <c r="B2535">
        <v>1</v>
      </c>
      <c r="C2535">
        <v>235</v>
      </c>
      <c r="D2535">
        <v>1</v>
      </c>
      <c r="I2535" s="26"/>
      <c r="J2535" s="26"/>
      <c r="K2535" s="26"/>
      <c r="L2535" s="26"/>
    </row>
    <row r="2536" spans="1:12" x14ac:dyDescent="0.25">
      <c r="A2536">
        <v>44</v>
      </c>
      <c r="B2536">
        <v>1</v>
      </c>
      <c r="C2536">
        <v>236</v>
      </c>
      <c r="D2536">
        <v>3</v>
      </c>
      <c r="I2536" s="26"/>
      <c r="J2536" s="26"/>
      <c r="K2536" s="26"/>
      <c r="L2536" s="26"/>
    </row>
    <row r="2537" spans="1:12" x14ac:dyDescent="0.25">
      <c r="A2537">
        <v>44</v>
      </c>
      <c r="B2537">
        <v>1</v>
      </c>
      <c r="C2537">
        <v>238</v>
      </c>
      <c r="D2537">
        <v>2</v>
      </c>
      <c r="I2537" s="26"/>
      <c r="J2537" s="26"/>
      <c r="K2537" s="26"/>
      <c r="L2537" s="26"/>
    </row>
    <row r="2538" spans="1:12" x14ac:dyDescent="0.25">
      <c r="A2538">
        <v>44</v>
      </c>
      <c r="B2538">
        <v>1</v>
      </c>
      <c r="C2538">
        <v>240</v>
      </c>
      <c r="D2538">
        <v>2</v>
      </c>
      <c r="I2538" s="26"/>
      <c r="J2538" s="26"/>
      <c r="K2538" s="26"/>
      <c r="L2538" s="26"/>
    </row>
    <row r="2539" spans="1:12" x14ac:dyDescent="0.25">
      <c r="A2539">
        <v>44</v>
      </c>
      <c r="B2539">
        <v>1</v>
      </c>
      <c r="C2539">
        <v>243</v>
      </c>
      <c r="D2539">
        <v>1</v>
      </c>
      <c r="I2539" s="26"/>
      <c r="J2539" s="26"/>
      <c r="K2539" s="26"/>
      <c r="L2539" s="26"/>
    </row>
    <row r="2540" spans="1:12" x14ac:dyDescent="0.25">
      <c r="A2540">
        <v>44</v>
      </c>
      <c r="B2540">
        <v>1</v>
      </c>
      <c r="C2540">
        <v>246</v>
      </c>
      <c r="D2540">
        <v>4</v>
      </c>
      <c r="I2540" s="26"/>
      <c r="J2540" s="26"/>
      <c r="K2540" s="26"/>
      <c r="L2540" s="26"/>
    </row>
    <row r="2541" spans="1:12" x14ac:dyDescent="0.25">
      <c r="A2541">
        <v>44</v>
      </c>
      <c r="B2541">
        <v>1</v>
      </c>
      <c r="C2541">
        <v>249</v>
      </c>
      <c r="D2541">
        <v>3</v>
      </c>
      <c r="I2541" s="26"/>
      <c r="J2541" s="26"/>
      <c r="K2541" s="26"/>
      <c r="L2541" s="26"/>
    </row>
    <row r="2542" spans="1:12" x14ac:dyDescent="0.25">
      <c r="A2542">
        <v>44</v>
      </c>
      <c r="B2542">
        <v>1</v>
      </c>
      <c r="C2542">
        <v>250</v>
      </c>
      <c r="D2542">
        <v>1</v>
      </c>
      <c r="I2542" s="26"/>
      <c r="J2542" s="26"/>
      <c r="K2542" s="26"/>
      <c r="L2542" s="26"/>
    </row>
    <row r="2543" spans="1:12" x14ac:dyDescent="0.25">
      <c r="A2543">
        <v>44</v>
      </c>
      <c r="B2543">
        <v>1</v>
      </c>
      <c r="C2543">
        <v>255</v>
      </c>
      <c r="D2543">
        <v>2</v>
      </c>
      <c r="I2543" s="26"/>
      <c r="J2543" s="26"/>
      <c r="K2543" s="26"/>
      <c r="L2543" s="26"/>
    </row>
    <row r="2544" spans="1:12" x14ac:dyDescent="0.25">
      <c r="A2544">
        <v>44</v>
      </c>
      <c r="B2544">
        <v>1</v>
      </c>
      <c r="C2544">
        <v>264</v>
      </c>
      <c r="D2544">
        <v>1</v>
      </c>
      <c r="I2544" s="26"/>
      <c r="J2544" s="26"/>
      <c r="K2544" s="26"/>
      <c r="L2544" s="26"/>
    </row>
    <row r="2545" spans="1:12" x14ac:dyDescent="0.25">
      <c r="A2545">
        <v>44</v>
      </c>
      <c r="B2545">
        <v>1</v>
      </c>
      <c r="C2545">
        <v>273</v>
      </c>
      <c r="D2545">
        <v>1</v>
      </c>
      <c r="I2545" s="26"/>
      <c r="J2545" s="26"/>
      <c r="K2545" s="26"/>
      <c r="L2545" s="26"/>
    </row>
    <row r="2546" spans="1:12" x14ac:dyDescent="0.25">
      <c r="A2546">
        <v>44</v>
      </c>
      <c r="B2546">
        <v>1</v>
      </c>
      <c r="C2546">
        <v>279</v>
      </c>
      <c r="D2546">
        <v>1</v>
      </c>
      <c r="I2546" s="26"/>
      <c r="J2546" s="26"/>
      <c r="K2546" s="26"/>
      <c r="L2546" s="26"/>
    </row>
    <row r="2547" spans="1:12" x14ac:dyDescent="0.25">
      <c r="A2547">
        <v>45</v>
      </c>
      <c r="B2547">
        <v>0</v>
      </c>
      <c r="C2547">
        <v>195</v>
      </c>
      <c r="D2547">
        <v>1</v>
      </c>
      <c r="I2547" s="26"/>
      <c r="J2547" s="26"/>
      <c r="K2547" s="26"/>
      <c r="L2547" s="26"/>
    </row>
    <row r="2548" spans="1:12" x14ac:dyDescent="0.25">
      <c r="A2548">
        <v>45</v>
      </c>
      <c r="B2548">
        <v>0</v>
      </c>
      <c r="C2548">
        <v>202</v>
      </c>
      <c r="D2548">
        <v>1</v>
      </c>
      <c r="I2548" s="26"/>
      <c r="J2548" s="26"/>
      <c r="K2548" s="26"/>
      <c r="L2548" s="26"/>
    </row>
    <row r="2549" spans="1:12" x14ac:dyDescent="0.25">
      <c r="A2549">
        <v>45</v>
      </c>
      <c r="B2549">
        <v>0</v>
      </c>
      <c r="C2549">
        <v>207</v>
      </c>
      <c r="D2549">
        <v>2</v>
      </c>
      <c r="I2549" s="26"/>
      <c r="J2549" s="26"/>
      <c r="K2549" s="26"/>
      <c r="L2549" s="26"/>
    </row>
    <row r="2550" spans="1:12" x14ac:dyDescent="0.25">
      <c r="A2550">
        <v>45</v>
      </c>
      <c r="B2550">
        <v>0</v>
      </c>
      <c r="C2550">
        <v>210</v>
      </c>
      <c r="D2550">
        <v>185</v>
      </c>
      <c r="I2550" s="26"/>
      <c r="J2550" s="26"/>
      <c r="K2550" s="26"/>
      <c r="L2550" s="26"/>
    </row>
    <row r="2551" spans="1:12" x14ac:dyDescent="0.25">
      <c r="A2551">
        <v>45</v>
      </c>
      <c r="B2551">
        <v>0</v>
      </c>
      <c r="C2551">
        <v>211</v>
      </c>
      <c r="D2551">
        <v>4</v>
      </c>
      <c r="I2551" s="26"/>
      <c r="J2551" s="26"/>
      <c r="K2551" s="26"/>
      <c r="L2551" s="26"/>
    </row>
    <row r="2552" spans="1:12" x14ac:dyDescent="0.25">
      <c r="A2552">
        <v>45</v>
      </c>
      <c r="B2552">
        <v>0</v>
      </c>
      <c r="C2552">
        <v>212</v>
      </c>
      <c r="D2552">
        <v>9</v>
      </c>
      <c r="I2552" s="26"/>
      <c r="J2552" s="26"/>
      <c r="K2552" s="26"/>
      <c r="L2552" s="26"/>
    </row>
    <row r="2553" spans="1:12" x14ac:dyDescent="0.25">
      <c r="A2553">
        <v>45</v>
      </c>
      <c r="B2553">
        <v>0</v>
      </c>
      <c r="C2553">
        <v>213</v>
      </c>
      <c r="D2553">
        <v>82</v>
      </c>
      <c r="I2553" s="26"/>
      <c r="J2553" s="26"/>
      <c r="K2553" s="26"/>
      <c r="L2553" s="26"/>
    </row>
    <row r="2554" spans="1:12" x14ac:dyDescent="0.25">
      <c r="A2554">
        <v>45</v>
      </c>
      <c r="B2554">
        <v>0</v>
      </c>
      <c r="C2554">
        <v>214</v>
      </c>
      <c r="D2554">
        <v>14</v>
      </c>
      <c r="I2554" s="26"/>
      <c r="J2554" s="26"/>
      <c r="K2554" s="26"/>
      <c r="L2554" s="26"/>
    </row>
    <row r="2555" spans="1:12" x14ac:dyDescent="0.25">
      <c r="A2555">
        <v>45</v>
      </c>
      <c r="B2555">
        <v>0</v>
      </c>
      <c r="C2555">
        <v>215</v>
      </c>
      <c r="D2555">
        <v>16</v>
      </c>
      <c r="I2555" s="26"/>
      <c r="J2555" s="26"/>
      <c r="K2555" s="26"/>
      <c r="L2555" s="26"/>
    </row>
    <row r="2556" spans="1:12" x14ac:dyDescent="0.25">
      <c r="A2556">
        <v>45</v>
      </c>
      <c r="B2556">
        <v>0</v>
      </c>
      <c r="C2556">
        <v>216</v>
      </c>
      <c r="D2556">
        <v>135</v>
      </c>
      <c r="I2556" s="26"/>
      <c r="J2556" s="26"/>
      <c r="K2556" s="26"/>
      <c r="L2556" s="26"/>
    </row>
    <row r="2557" spans="1:12" x14ac:dyDescent="0.25">
      <c r="A2557">
        <v>45</v>
      </c>
      <c r="B2557">
        <v>0</v>
      </c>
      <c r="C2557">
        <v>217</v>
      </c>
      <c r="D2557">
        <v>8</v>
      </c>
      <c r="I2557" s="26"/>
      <c r="J2557" s="26"/>
      <c r="K2557" s="26"/>
      <c r="L2557" s="26"/>
    </row>
    <row r="2558" spans="1:12" x14ac:dyDescent="0.25">
      <c r="A2558">
        <v>45</v>
      </c>
      <c r="B2558">
        <v>0</v>
      </c>
      <c r="C2558">
        <v>218</v>
      </c>
      <c r="D2558">
        <v>135</v>
      </c>
      <c r="I2558" s="26"/>
      <c r="J2558" s="26"/>
      <c r="K2558" s="26"/>
      <c r="L2558" s="26"/>
    </row>
    <row r="2559" spans="1:12" x14ac:dyDescent="0.25">
      <c r="A2559">
        <v>45</v>
      </c>
      <c r="B2559">
        <v>0</v>
      </c>
      <c r="C2559">
        <v>219</v>
      </c>
      <c r="D2559">
        <v>2</v>
      </c>
      <c r="I2559" s="26"/>
      <c r="J2559" s="26"/>
      <c r="K2559" s="26"/>
      <c r="L2559" s="26"/>
    </row>
    <row r="2560" spans="1:12" x14ac:dyDescent="0.25">
      <c r="A2560">
        <v>45</v>
      </c>
      <c r="B2560">
        <v>0</v>
      </c>
      <c r="C2560">
        <v>220</v>
      </c>
      <c r="D2560">
        <v>87</v>
      </c>
      <c r="I2560" s="26"/>
      <c r="J2560" s="26"/>
      <c r="K2560" s="26"/>
      <c r="L2560" s="26"/>
    </row>
    <row r="2561" spans="1:12" x14ac:dyDescent="0.25">
      <c r="A2561">
        <v>45</v>
      </c>
      <c r="B2561">
        <v>0</v>
      </c>
      <c r="C2561">
        <v>221</v>
      </c>
      <c r="D2561">
        <v>3</v>
      </c>
      <c r="I2561" s="26"/>
      <c r="J2561" s="26"/>
      <c r="K2561" s="26"/>
      <c r="L2561" s="26"/>
    </row>
    <row r="2562" spans="1:12" x14ac:dyDescent="0.25">
      <c r="A2562">
        <v>45</v>
      </c>
      <c r="B2562">
        <v>0</v>
      </c>
      <c r="C2562">
        <v>222</v>
      </c>
      <c r="D2562">
        <v>65</v>
      </c>
      <c r="I2562" s="26"/>
      <c r="J2562" s="26"/>
      <c r="K2562" s="26"/>
      <c r="L2562" s="26"/>
    </row>
    <row r="2563" spans="1:12" x14ac:dyDescent="0.25">
      <c r="A2563">
        <v>45</v>
      </c>
      <c r="B2563">
        <v>0</v>
      </c>
      <c r="C2563">
        <v>223</v>
      </c>
      <c r="D2563">
        <v>3</v>
      </c>
      <c r="I2563" s="26"/>
      <c r="J2563" s="26"/>
      <c r="K2563" s="26"/>
      <c r="L2563" s="26"/>
    </row>
    <row r="2564" spans="1:12" x14ac:dyDescent="0.25">
      <c r="A2564">
        <v>45</v>
      </c>
      <c r="B2564">
        <v>0</v>
      </c>
      <c r="C2564">
        <v>224</v>
      </c>
      <c r="D2564">
        <v>45</v>
      </c>
      <c r="I2564" s="26"/>
      <c r="J2564" s="26"/>
      <c r="K2564" s="26"/>
      <c r="L2564" s="26"/>
    </row>
    <row r="2565" spans="1:12" x14ac:dyDescent="0.25">
      <c r="A2565">
        <v>45</v>
      </c>
      <c r="B2565">
        <v>0</v>
      </c>
      <c r="C2565">
        <v>226</v>
      </c>
      <c r="D2565">
        <v>55</v>
      </c>
      <c r="I2565" s="26"/>
      <c r="J2565" s="26"/>
      <c r="K2565" s="26"/>
      <c r="L2565" s="26"/>
    </row>
    <row r="2566" spans="1:12" x14ac:dyDescent="0.25">
      <c r="A2566">
        <v>45</v>
      </c>
      <c r="B2566">
        <v>0</v>
      </c>
      <c r="C2566">
        <v>227</v>
      </c>
      <c r="D2566">
        <v>2</v>
      </c>
      <c r="I2566" s="26"/>
      <c r="J2566" s="26"/>
      <c r="K2566" s="26"/>
      <c r="L2566" s="26"/>
    </row>
    <row r="2567" spans="1:12" x14ac:dyDescent="0.25">
      <c r="A2567">
        <v>45</v>
      </c>
      <c r="B2567">
        <v>0</v>
      </c>
      <c r="C2567">
        <v>228</v>
      </c>
      <c r="D2567">
        <v>40</v>
      </c>
      <c r="I2567" s="26"/>
      <c r="J2567" s="26"/>
      <c r="K2567" s="26"/>
      <c r="L2567" s="26"/>
    </row>
    <row r="2568" spans="1:12" x14ac:dyDescent="0.25">
      <c r="A2568">
        <v>45</v>
      </c>
      <c r="B2568">
        <v>0</v>
      </c>
      <c r="C2568">
        <v>230</v>
      </c>
      <c r="D2568">
        <v>40</v>
      </c>
      <c r="I2568" s="26"/>
      <c r="J2568" s="26"/>
      <c r="K2568" s="26"/>
      <c r="L2568" s="26"/>
    </row>
    <row r="2569" spans="1:12" x14ac:dyDescent="0.25">
      <c r="A2569">
        <v>45</v>
      </c>
      <c r="B2569">
        <v>0</v>
      </c>
      <c r="C2569">
        <v>231</v>
      </c>
      <c r="D2569">
        <v>2</v>
      </c>
      <c r="I2569" s="26"/>
      <c r="J2569" s="26"/>
      <c r="K2569" s="26"/>
      <c r="L2569" s="26"/>
    </row>
    <row r="2570" spans="1:12" x14ac:dyDescent="0.25">
      <c r="A2570">
        <v>45</v>
      </c>
      <c r="B2570">
        <v>0</v>
      </c>
      <c r="C2570">
        <v>232</v>
      </c>
      <c r="D2570">
        <v>26</v>
      </c>
      <c r="I2570" s="26"/>
      <c r="J2570" s="26"/>
      <c r="K2570" s="26"/>
      <c r="L2570" s="26"/>
    </row>
    <row r="2571" spans="1:12" x14ac:dyDescent="0.25">
      <c r="A2571">
        <v>45</v>
      </c>
      <c r="B2571">
        <v>0</v>
      </c>
      <c r="C2571">
        <v>234</v>
      </c>
      <c r="D2571">
        <v>3</v>
      </c>
      <c r="I2571" s="26"/>
      <c r="J2571" s="26"/>
      <c r="K2571" s="26"/>
      <c r="L2571" s="26"/>
    </row>
    <row r="2572" spans="1:12" x14ac:dyDescent="0.25">
      <c r="A2572">
        <v>45</v>
      </c>
      <c r="B2572">
        <v>0</v>
      </c>
      <c r="C2572">
        <v>235</v>
      </c>
      <c r="D2572">
        <v>2</v>
      </c>
      <c r="I2572" s="26"/>
      <c r="J2572" s="26"/>
      <c r="K2572" s="26"/>
      <c r="L2572" s="26"/>
    </row>
    <row r="2573" spans="1:12" x14ac:dyDescent="0.25">
      <c r="A2573">
        <v>45</v>
      </c>
      <c r="B2573">
        <v>0</v>
      </c>
      <c r="C2573">
        <v>236</v>
      </c>
      <c r="D2573">
        <v>2</v>
      </c>
      <c r="I2573" s="26"/>
      <c r="J2573" s="26"/>
      <c r="K2573" s="26"/>
      <c r="L2573" s="26"/>
    </row>
    <row r="2574" spans="1:12" x14ac:dyDescent="0.25">
      <c r="A2574">
        <v>45</v>
      </c>
      <c r="B2574">
        <v>0</v>
      </c>
      <c r="C2574">
        <v>238</v>
      </c>
      <c r="D2574">
        <v>5</v>
      </c>
      <c r="I2574" s="26"/>
      <c r="J2574" s="26"/>
      <c r="K2574" s="26"/>
      <c r="L2574" s="26"/>
    </row>
    <row r="2575" spans="1:12" x14ac:dyDescent="0.25">
      <c r="A2575">
        <v>45</v>
      </c>
      <c r="B2575">
        <v>0</v>
      </c>
      <c r="C2575">
        <v>240</v>
      </c>
      <c r="D2575">
        <v>10</v>
      </c>
      <c r="I2575" s="26"/>
      <c r="J2575" s="26"/>
      <c r="K2575" s="26"/>
      <c r="L2575" s="26"/>
    </row>
    <row r="2576" spans="1:12" x14ac:dyDescent="0.25">
      <c r="A2576">
        <v>45</v>
      </c>
      <c r="B2576">
        <v>0</v>
      </c>
      <c r="C2576">
        <v>241</v>
      </c>
      <c r="D2576">
        <v>2</v>
      </c>
      <c r="I2576" s="26"/>
      <c r="J2576" s="26"/>
      <c r="K2576" s="26"/>
      <c r="L2576" s="26"/>
    </row>
    <row r="2577" spans="1:12" x14ac:dyDescent="0.25">
      <c r="A2577">
        <v>45</v>
      </c>
      <c r="B2577">
        <v>0</v>
      </c>
      <c r="C2577">
        <v>242</v>
      </c>
      <c r="D2577">
        <v>34</v>
      </c>
      <c r="I2577" s="26"/>
      <c r="J2577" s="26"/>
      <c r="K2577" s="26"/>
      <c r="L2577" s="26"/>
    </row>
    <row r="2578" spans="1:12" x14ac:dyDescent="0.25">
      <c r="A2578">
        <v>45</v>
      </c>
      <c r="B2578">
        <v>0</v>
      </c>
      <c r="C2578">
        <v>243</v>
      </c>
      <c r="D2578">
        <v>1</v>
      </c>
      <c r="I2578" s="26"/>
      <c r="J2578" s="26"/>
      <c r="K2578" s="26"/>
      <c r="L2578" s="26"/>
    </row>
    <row r="2579" spans="1:12" x14ac:dyDescent="0.25">
      <c r="A2579">
        <v>45</v>
      </c>
      <c r="B2579">
        <v>0</v>
      </c>
      <c r="C2579">
        <v>244</v>
      </c>
      <c r="D2579">
        <v>166</v>
      </c>
      <c r="I2579" s="26"/>
      <c r="J2579" s="26"/>
      <c r="K2579" s="26"/>
      <c r="L2579" s="26"/>
    </row>
    <row r="2580" spans="1:12" x14ac:dyDescent="0.25">
      <c r="A2580">
        <v>45</v>
      </c>
      <c r="B2580">
        <v>0</v>
      </c>
      <c r="C2580">
        <v>245</v>
      </c>
      <c r="D2580">
        <v>2</v>
      </c>
      <c r="I2580" s="26"/>
      <c r="J2580" s="26"/>
      <c r="K2580" s="26"/>
      <c r="L2580" s="26"/>
    </row>
    <row r="2581" spans="1:12" x14ac:dyDescent="0.25">
      <c r="A2581">
        <v>45</v>
      </c>
      <c r="B2581">
        <v>0</v>
      </c>
      <c r="C2581">
        <v>246</v>
      </c>
      <c r="D2581">
        <v>22</v>
      </c>
      <c r="I2581" s="26"/>
      <c r="J2581" s="26"/>
      <c r="K2581" s="26"/>
      <c r="L2581" s="26"/>
    </row>
    <row r="2582" spans="1:12" x14ac:dyDescent="0.25">
      <c r="A2582">
        <v>45</v>
      </c>
      <c r="B2582">
        <v>0</v>
      </c>
      <c r="C2582">
        <v>247</v>
      </c>
      <c r="D2582">
        <v>59</v>
      </c>
      <c r="I2582" s="26"/>
      <c r="J2582" s="26"/>
      <c r="K2582" s="26"/>
      <c r="L2582" s="26"/>
    </row>
    <row r="2583" spans="1:12" x14ac:dyDescent="0.25">
      <c r="A2583">
        <v>45</v>
      </c>
      <c r="B2583">
        <v>0</v>
      </c>
      <c r="C2583">
        <v>248</v>
      </c>
      <c r="D2583">
        <v>9</v>
      </c>
      <c r="I2583" s="26"/>
      <c r="J2583" s="26"/>
      <c r="K2583" s="26"/>
      <c r="L2583" s="26"/>
    </row>
    <row r="2584" spans="1:12" x14ac:dyDescent="0.25">
      <c r="A2584">
        <v>45</v>
      </c>
      <c r="B2584">
        <v>0</v>
      </c>
      <c r="C2584">
        <v>249</v>
      </c>
      <c r="D2584">
        <v>7</v>
      </c>
      <c r="I2584" s="26"/>
      <c r="J2584" s="26"/>
      <c r="K2584" s="26"/>
      <c r="L2584" s="26"/>
    </row>
    <row r="2585" spans="1:12" x14ac:dyDescent="0.25">
      <c r="A2585">
        <v>45</v>
      </c>
      <c r="B2585">
        <v>0</v>
      </c>
      <c r="C2585">
        <v>250</v>
      </c>
      <c r="D2585">
        <v>63</v>
      </c>
      <c r="I2585" s="26"/>
      <c r="J2585" s="26"/>
      <c r="K2585" s="26"/>
      <c r="L2585" s="26"/>
    </row>
    <row r="2586" spans="1:12" x14ac:dyDescent="0.25">
      <c r="A2586">
        <v>45</v>
      </c>
      <c r="B2586">
        <v>0</v>
      </c>
      <c r="C2586">
        <v>251</v>
      </c>
      <c r="D2586">
        <v>8</v>
      </c>
      <c r="I2586" s="26"/>
      <c r="J2586" s="26"/>
      <c r="K2586" s="26"/>
      <c r="L2586" s="26"/>
    </row>
    <row r="2587" spans="1:12" x14ac:dyDescent="0.25">
      <c r="A2587">
        <v>45</v>
      </c>
      <c r="B2587">
        <v>0</v>
      </c>
      <c r="C2587">
        <v>252</v>
      </c>
      <c r="D2587">
        <v>60</v>
      </c>
      <c r="I2587" s="26"/>
      <c r="J2587" s="26"/>
      <c r="K2587" s="26"/>
      <c r="L2587" s="26"/>
    </row>
    <row r="2588" spans="1:12" x14ac:dyDescent="0.25">
      <c r="A2588">
        <v>45</v>
      </c>
      <c r="B2588">
        <v>0</v>
      </c>
      <c r="C2588">
        <v>253</v>
      </c>
      <c r="D2588">
        <v>3</v>
      </c>
      <c r="I2588" s="26"/>
      <c r="J2588" s="26"/>
      <c r="K2588" s="26"/>
      <c r="L2588" s="26"/>
    </row>
    <row r="2589" spans="1:12" x14ac:dyDescent="0.25">
      <c r="A2589">
        <v>45</v>
      </c>
      <c r="B2589">
        <v>0</v>
      </c>
      <c r="C2589">
        <v>254</v>
      </c>
      <c r="D2589">
        <v>40</v>
      </c>
      <c r="I2589" s="26"/>
      <c r="J2589" s="26"/>
      <c r="K2589" s="26"/>
      <c r="L2589" s="26"/>
    </row>
    <row r="2590" spans="1:12" x14ac:dyDescent="0.25">
      <c r="A2590">
        <v>45</v>
      </c>
      <c r="B2590">
        <v>0</v>
      </c>
      <c r="C2590">
        <v>255</v>
      </c>
      <c r="D2590">
        <v>2</v>
      </c>
      <c r="I2590" s="26"/>
      <c r="J2590" s="26"/>
      <c r="K2590" s="26"/>
      <c r="L2590" s="26"/>
    </row>
    <row r="2591" spans="1:12" x14ac:dyDescent="0.25">
      <c r="A2591">
        <v>45</v>
      </c>
      <c r="B2591">
        <v>0</v>
      </c>
      <c r="C2591">
        <v>256</v>
      </c>
      <c r="D2591">
        <v>43</v>
      </c>
      <c r="I2591" s="26"/>
      <c r="J2591" s="26"/>
      <c r="K2591" s="26"/>
      <c r="L2591" s="26"/>
    </row>
    <row r="2592" spans="1:12" x14ac:dyDescent="0.25">
      <c r="A2592">
        <v>45</v>
      </c>
      <c r="B2592">
        <v>0</v>
      </c>
      <c r="C2592">
        <v>257</v>
      </c>
      <c r="D2592">
        <v>2</v>
      </c>
      <c r="I2592" s="26"/>
      <c r="J2592" s="26"/>
      <c r="K2592" s="26"/>
      <c r="L2592" s="26"/>
    </row>
    <row r="2593" spans="1:12" x14ac:dyDescent="0.25">
      <c r="A2593">
        <v>45</v>
      </c>
      <c r="B2593">
        <v>0</v>
      </c>
      <c r="C2593">
        <v>258</v>
      </c>
      <c r="D2593">
        <v>20</v>
      </c>
      <c r="I2593" s="26"/>
      <c r="J2593" s="26"/>
      <c r="K2593" s="26"/>
      <c r="L2593" s="26"/>
    </row>
    <row r="2594" spans="1:12" x14ac:dyDescent="0.25">
      <c r="A2594">
        <v>45</v>
      </c>
      <c r="B2594">
        <v>0</v>
      </c>
      <c r="C2594">
        <v>259</v>
      </c>
      <c r="D2594">
        <v>3</v>
      </c>
      <c r="I2594" s="26"/>
      <c r="J2594" s="26"/>
      <c r="K2594" s="26"/>
      <c r="L2594" s="26"/>
    </row>
    <row r="2595" spans="1:12" x14ac:dyDescent="0.25">
      <c r="A2595">
        <v>45</v>
      </c>
      <c r="B2595">
        <v>0</v>
      </c>
      <c r="C2595">
        <v>260</v>
      </c>
      <c r="D2595">
        <v>30</v>
      </c>
      <c r="I2595" s="26"/>
      <c r="J2595" s="26"/>
      <c r="K2595" s="26"/>
      <c r="L2595" s="26"/>
    </row>
    <row r="2596" spans="1:12" x14ac:dyDescent="0.25">
      <c r="A2596">
        <v>45</v>
      </c>
      <c r="B2596">
        <v>0</v>
      </c>
      <c r="C2596">
        <v>261</v>
      </c>
      <c r="D2596">
        <v>1</v>
      </c>
      <c r="I2596" s="26"/>
      <c r="J2596" s="26"/>
      <c r="K2596" s="26"/>
      <c r="L2596" s="26"/>
    </row>
    <row r="2597" spans="1:12" x14ac:dyDescent="0.25">
      <c r="A2597">
        <v>45</v>
      </c>
      <c r="B2597">
        <v>0</v>
      </c>
      <c r="C2597">
        <v>262</v>
      </c>
      <c r="D2597">
        <v>14</v>
      </c>
      <c r="I2597" s="26"/>
      <c r="J2597" s="26"/>
      <c r="K2597" s="26"/>
      <c r="L2597" s="26"/>
    </row>
    <row r="2598" spans="1:12" x14ac:dyDescent="0.25">
      <c r="A2598">
        <v>45</v>
      </c>
      <c r="B2598">
        <v>0</v>
      </c>
      <c r="C2598">
        <v>264</v>
      </c>
      <c r="D2598">
        <v>11</v>
      </c>
      <c r="I2598" s="26"/>
      <c r="J2598" s="26"/>
      <c r="K2598" s="26"/>
      <c r="L2598" s="26"/>
    </row>
    <row r="2599" spans="1:12" x14ac:dyDescent="0.25">
      <c r="A2599">
        <v>45</v>
      </c>
      <c r="B2599">
        <v>0</v>
      </c>
      <c r="C2599">
        <v>266</v>
      </c>
      <c r="D2599">
        <v>4</v>
      </c>
      <c r="I2599" s="26"/>
      <c r="J2599" s="26"/>
      <c r="K2599" s="26"/>
      <c r="L2599" s="26"/>
    </row>
    <row r="2600" spans="1:12" x14ac:dyDescent="0.25">
      <c r="A2600">
        <v>45</v>
      </c>
      <c r="B2600">
        <v>0</v>
      </c>
      <c r="C2600">
        <v>268</v>
      </c>
      <c r="D2600">
        <v>2</v>
      </c>
      <c r="I2600" s="26"/>
      <c r="J2600" s="26"/>
      <c r="K2600" s="26"/>
      <c r="L2600" s="26"/>
    </row>
    <row r="2601" spans="1:12" x14ac:dyDescent="0.25">
      <c r="A2601">
        <v>45</v>
      </c>
      <c r="B2601">
        <v>0</v>
      </c>
      <c r="C2601">
        <v>269</v>
      </c>
      <c r="D2601">
        <v>2</v>
      </c>
      <c r="I2601" s="26"/>
      <c r="J2601" s="26"/>
      <c r="K2601" s="26"/>
      <c r="L2601" s="26"/>
    </row>
    <row r="2602" spans="1:12" x14ac:dyDescent="0.25">
      <c r="A2602">
        <v>45</v>
      </c>
      <c r="B2602">
        <v>0</v>
      </c>
      <c r="C2602">
        <v>270</v>
      </c>
      <c r="D2602">
        <v>1</v>
      </c>
      <c r="I2602" s="26"/>
      <c r="J2602" s="26"/>
      <c r="K2602" s="26"/>
      <c r="L2602" s="26"/>
    </row>
    <row r="2603" spans="1:12" x14ac:dyDescent="0.25">
      <c r="A2603">
        <v>45</v>
      </c>
      <c r="B2603">
        <v>0</v>
      </c>
      <c r="C2603">
        <v>271</v>
      </c>
      <c r="D2603">
        <v>1</v>
      </c>
      <c r="I2603" s="26"/>
      <c r="J2603" s="26"/>
      <c r="K2603" s="26"/>
      <c r="L2603" s="26"/>
    </row>
    <row r="2604" spans="1:12" x14ac:dyDescent="0.25">
      <c r="A2604">
        <v>45</v>
      </c>
      <c r="B2604">
        <v>0</v>
      </c>
      <c r="C2604">
        <v>272</v>
      </c>
      <c r="D2604">
        <v>2</v>
      </c>
      <c r="I2604" s="26"/>
      <c r="J2604" s="26"/>
      <c r="K2604" s="26"/>
      <c r="L2604" s="26"/>
    </row>
    <row r="2605" spans="1:12" x14ac:dyDescent="0.25">
      <c r="A2605">
        <v>45</v>
      </c>
      <c r="B2605">
        <v>0</v>
      </c>
      <c r="C2605">
        <v>274</v>
      </c>
      <c r="D2605">
        <v>3</v>
      </c>
      <c r="I2605" s="26"/>
      <c r="J2605" s="26"/>
      <c r="K2605" s="26"/>
      <c r="L2605" s="26"/>
    </row>
    <row r="2606" spans="1:12" x14ac:dyDescent="0.25">
      <c r="A2606">
        <v>45</v>
      </c>
      <c r="B2606">
        <v>0</v>
      </c>
      <c r="C2606">
        <v>275</v>
      </c>
      <c r="D2606">
        <v>1</v>
      </c>
      <c r="I2606" s="26"/>
      <c r="J2606" s="26"/>
      <c r="K2606" s="26"/>
      <c r="L2606" s="26"/>
    </row>
    <row r="2607" spans="1:12" x14ac:dyDescent="0.25">
      <c r="A2607">
        <v>45</v>
      </c>
      <c r="B2607">
        <v>0</v>
      </c>
      <c r="C2607">
        <v>276</v>
      </c>
      <c r="D2607">
        <v>6</v>
      </c>
      <c r="I2607" s="26"/>
      <c r="J2607" s="26"/>
      <c r="K2607" s="26"/>
      <c r="L2607" s="26"/>
    </row>
    <row r="2608" spans="1:12" x14ac:dyDescent="0.25">
      <c r="A2608">
        <v>45</v>
      </c>
      <c r="B2608">
        <v>0</v>
      </c>
      <c r="C2608">
        <v>278</v>
      </c>
      <c r="D2608">
        <v>10</v>
      </c>
      <c r="I2608" s="26"/>
      <c r="J2608" s="26"/>
      <c r="K2608" s="26"/>
      <c r="L2608" s="26"/>
    </row>
    <row r="2609" spans="1:12" x14ac:dyDescent="0.25">
      <c r="A2609">
        <v>45</v>
      </c>
      <c r="B2609">
        <v>0</v>
      </c>
      <c r="C2609">
        <v>279</v>
      </c>
      <c r="D2609">
        <v>1</v>
      </c>
      <c r="I2609" s="26"/>
      <c r="J2609" s="26"/>
      <c r="K2609" s="26"/>
      <c r="L2609" s="26"/>
    </row>
    <row r="2610" spans="1:12" x14ac:dyDescent="0.25">
      <c r="A2610">
        <v>45</v>
      </c>
      <c r="B2610">
        <v>0</v>
      </c>
      <c r="C2610">
        <v>280</v>
      </c>
      <c r="D2610">
        <v>44</v>
      </c>
      <c r="I2610" s="26"/>
      <c r="J2610" s="26"/>
      <c r="K2610" s="26"/>
      <c r="L2610" s="26"/>
    </row>
    <row r="2611" spans="1:12" x14ac:dyDescent="0.25">
      <c r="A2611">
        <v>45</v>
      </c>
      <c r="B2611">
        <v>0</v>
      </c>
      <c r="C2611">
        <v>281</v>
      </c>
      <c r="D2611">
        <v>1</v>
      </c>
      <c r="I2611" s="26"/>
      <c r="J2611" s="26"/>
      <c r="K2611" s="26"/>
      <c r="L2611" s="26"/>
    </row>
    <row r="2612" spans="1:12" x14ac:dyDescent="0.25">
      <c r="A2612">
        <v>45</v>
      </c>
      <c r="B2612">
        <v>0</v>
      </c>
      <c r="C2612">
        <v>282</v>
      </c>
      <c r="D2612">
        <v>1</v>
      </c>
      <c r="I2612" s="26"/>
      <c r="J2612" s="26"/>
      <c r="K2612" s="26"/>
      <c r="L2612" s="26"/>
    </row>
    <row r="2613" spans="1:12" x14ac:dyDescent="0.25">
      <c r="A2613">
        <v>45</v>
      </c>
      <c r="B2613">
        <v>0</v>
      </c>
      <c r="C2613">
        <v>283</v>
      </c>
      <c r="D2613">
        <v>13</v>
      </c>
      <c r="I2613" s="26"/>
      <c r="J2613" s="26"/>
      <c r="K2613" s="26"/>
      <c r="L2613" s="26"/>
    </row>
    <row r="2614" spans="1:12" x14ac:dyDescent="0.25">
      <c r="A2614">
        <v>45</v>
      </c>
      <c r="B2614">
        <v>0</v>
      </c>
      <c r="C2614">
        <v>284</v>
      </c>
      <c r="D2614">
        <v>1</v>
      </c>
      <c r="I2614" s="26"/>
      <c r="J2614" s="26"/>
      <c r="K2614" s="26"/>
      <c r="L2614" s="26"/>
    </row>
    <row r="2615" spans="1:12" x14ac:dyDescent="0.25">
      <c r="A2615">
        <v>45</v>
      </c>
      <c r="B2615">
        <v>0</v>
      </c>
      <c r="C2615">
        <v>285</v>
      </c>
      <c r="D2615">
        <v>2</v>
      </c>
      <c r="I2615" s="26"/>
      <c r="J2615" s="26"/>
      <c r="K2615" s="26"/>
      <c r="L2615" s="26"/>
    </row>
    <row r="2616" spans="1:12" x14ac:dyDescent="0.25">
      <c r="A2616">
        <v>45</v>
      </c>
      <c r="B2616">
        <v>0</v>
      </c>
      <c r="C2616">
        <v>286</v>
      </c>
      <c r="D2616">
        <v>20</v>
      </c>
      <c r="I2616" s="26"/>
      <c r="J2616" s="26"/>
      <c r="K2616" s="26"/>
      <c r="L2616" s="26"/>
    </row>
    <row r="2617" spans="1:12" x14ac:dyDescent="0.25">
      <c r="A2617">
        <v>45</v>
      </c>
      <c r="B2617">
        <v>0</v>
      </c>
      <c r="C2617">
        <v>288</v>
      </c>
      <c r="D2617">
        <v>12</v>
      </c>
      <c r="I2617" s="26"/>
      <c r="J2617" s="26"/>
      <c r="K2617" s="26"/>
      <c r="L2617" s="26"/>
    </row>
    <row r="2618" spans="1:12" x14ac:dyDescent="0.25">
      <c r="A2618">
        <v>45</v>
      </c>
      <c r="B2618">
        <v>0</v>
      </c>
      <c r="C2618">
        <v>289</v>
      </c>
      <c r="D2618">
        <v>2</v>
      </c>
      <c r="I2618" s="26"/>
      <c r="J2618" s="26"/>
      <c r="K2618" s="26"/>
      <c r="L2618" s="26"/>
    </row>
    <row r="2619" spans="1:12" x14ac:dyDescent="0.25">
      <c r="A2619">
        <v>45</v>
      </c>
      <c r="B2619">
        <v>0</v>
      </c>
      <c r="C2619">
        <v>290</v>
      </c>
      <c r="D2619">
        <v>9</v>
      </c>
      <c r="I2619" s="26"/>
      <c r="J2619" s="26"/>
      <c r="K2619" s="26"/>
      <c r="L2619" s="26"/>
    </row>
    <row r="2620" spans="1:12" x14ac:dyDescent="0.25">
      <c r="A2620">
        <v>45</v>
      </c>
      <c r="B2620">
        <v>0</v>
      </c>
      <c r="C2620">
        <v>292</v>
      </c>
      <c r="D2620">
        <v>9</v>
      </c>
      <c r="I2620" s="26"/>
      <c r="J2620" s="26"/>
      <c r="K2620" s="26"/>
      <c r="L2620" s="26"/>
    </row>
    <row r="2621" spans="1:12" x14ac:dyDescent="0.25">
      <c r="A2621">
        <v>45</v>
      </c>
      <c r="B2621">
        <v>0</v>
      </c>
      <c r="C2621">
        <v>293</v>
      </c>
      <c r="D2621">
        <v>1</v>
      </c>
      <c r="I2621" s="26"/>
      <c r="J2621" s="26"/>
      <c r="K2621" s="26"/>
      <c r="L2621" s="26"/>
    </row>
    <row r="2622" spans="1:12" x14ac:dyDescent="0.25">
      <c r="A2622">
        <v>45</v>
      </c>
      <c r="B2622">
        <v>0</v>
      </c>
      <c r="C2622">
        <v>294</v>
      </c>
      <c r="D2622">
        <v>8</v>
      </c>
      <c r="I2622" s="26"/>
      <c r="J2622" s="26"/>
      <c r="K2622" s="26"/>
      <c r="L2622" s="26"/>
    </row>
    <row r="2623" spans="1:12" x14ac:dyDescent="0.25">
      <c r="A2623">
        <v>45</v>
      </c>
      <c r="B2623">
        <v>0</v>
      </c>
      <c r="C2623">
        <v>295</v>
      </c>
      <c r="D2623">
        <v>2</v>
      </c>
      <c r="I2623" s="26"/>
      <c r="J2623" s="26"/>
      <c r="K2623" s="26"/>
      <c r="L2623" s="26"/>
    </row>
    <row r="2624" spans="1:12" x14ac:dyDescent="0.25">
      <c r="A2624">
        <v>45</v>
      </c>
      <c r="B2624">
        <v>0</v>
      </c>
      <c r="C2624">
        <v>296</v>
      </c>
      <c r="D2624">
        <v>4</v>
      </c>
      <c r="I2624" s="26"/>
      <c r="J2624" s="26"/>
      <c r="K2624" s="26"/>
      <c r="L2624" s="26"/>
    </row>
    <row r="2625" spans="1:12" x14ac:dyDescent="0.25">
      <c r="A2625">
        <v>45</v>
      </c>
      <c r="B2625">
        <v>0</v>
      </c>
      <c r="C2625">
        <v>297</v>
      </c>
      <c r="D2625">
        <v>2</v>
      </c>
      <c r="I2625" s="26"/>
      <c r="J2625" s="26"/>
      <c r="K2625" s="26"/>
      <c r="L2625" s="26"/>
    </row>
    <row r="2626" spans="1:12" x14ac:dyDescent="0.25">
      <c r="A2626">
        <v>45</v>
      </c>
      <c r="B2626">
        <v>0</v>
      </c>
      <c r="C2626">
        <v>298</v>
      </c>
      <c r="D2626">
        <v>7</v>
      </c>
      <c r="I2626" s="26"/>
      <c r="J2626" s="26"/>
      <c r="K2626" s="26"/>
      <c r="L2626" s="26"/>
    </row>
    <row r="2627" spans="1:12" x14ac:dyDescent="0.25">
      <c r="A2627">
        <v>45</v>
      </c>
      <c r="B2627">
        <v>0</v>
      </c>
      <c r="C2627">
        <v>299</v>
      </c>
      <c r="D2627">
        <v>1</v>
      </c>
      <c r="I2627" s="26"/>
      <c r="J2627" s="26"/>
      <c r="K2627" s="26"/>
      <c r="L2627" s="26"/>
    </row>
    <row r="2628" spans="1:12" x14ac:dyDescent="0.25">
      <c r="A2628">
        <v>45</v>
      </c>
      <c r="B2628">
        <v>0</v>
      </c>
      <c r="C2628">
        <v>300</v>
      </c>
      <c r="D2628">
        <v>3</v>
      </c>
      <c r="I2628" s="26"/>
      <c r="J2628" s="26"/>
      <c r="K2628" s="26"/>
      <c r="L2628" s="26"/>
    </row>
    <row r="2629" spans="1:12" x14ac:dyDescent="0.25">
      <c r="A2629">
        <v>45</v>
      </c>
      <c r="B2629">
        <v>0</v>
      </c>
      <c r="C2629">
        <v>302</v>
      </c>
      <c r="D2629">
        <v>2</v>
      </c>
      <c r="I2629" s="26"/>
      <c r="J2629" s="26"/>
      <c r="K2629" s="26"/>
      <c r="L2629" s="26"/>
    </row>
    <row r="2630" spans="1:12" x14ac:dyDescent="0.25">
      <c r="A2630">
        <v>45</v>
      </c>
      <c r="B2630">
        <v>0</v>
      </c>
      <c r="C2630">
        <v>303</v>
      </c>
      <c r="D2630">
        <v>1</v>
      </c>
      <c r="I2630" s="26"/>
      <c r="J2630" s="26"/>
      <c r="K2630" s="26"/>
      <c r="L2630" s="26"/>
    </row>
    <row r="2631" spans="1:12" x14ac:dyDescent="0.25">
      <c r="A2631">
        <v>45</v>
      </c>
      <c r="B2631">
        <v>0</v>
      </c>
      <c r="C2631">
        <v>304</v>
      </c>
      <c r="D2631">
        <v>2</v>
      </c>
      <c r="I2631" s="26"/>
      <c r="J2631" s="26"/>
      <c r="K2631" s="26"/>
      <c r="L2631" s="26"/>
    </row>
    <row r="2632" spans="1:12" x14ac:dyDescent="0.25">
      <c r="A2632">
        <v>45</v>
      </c>
      <c r="B2632">
        <v>0</v>
      </c>
      <c r="C2632">
        <v>305</v>
      </c>
      <c r="D2632">
        <v>1</v>
      </c>
      <c r="I2632" s="26"/>
      <c r="J2632" s="26"/>
      <c r="K2632" s="26"/>
      <c r="L2632" s="26"/>
    </row>
    <row r="2633" spans="1:12" x14ac:dyDescent="0.25">
      <c r="A2633">
        <v>45</v>
      </c>
      <c r="B2633">
        <v>0</v>
      </c>
      <c r="C2633">
        <v>307</v>
      </c>
      <c r="D2633">
        <v>1</v>
      </c>
      <c r="I2633" s="26"/>
      <c r="J2633" s="26"/>
      <c r="K2633" s="26"/>
      <c r="L2633" s="26"/>
    </row>
    <row r="2634" spans="1:12" x14ac:dyDescent="0.25">
      <c r="A2634">
        <v>45</v>
      </c>
      <c r="B2634">
        <v>0</v>
      </c>
      <c r="C2634">
        <v>308</v>
      </c>
      <c r="D2634">
        <v>17</v>
      </c>
      <c r="I2634" s="26"/>
      <c r="J2634" s="26"/>
      <c r="K2634" s="26"/>
      <c r="L2634" s="26"/>
    </row>
    <row r="2635" spans="1:12" x14ac:dyDescent="0.25">
      <c r="A2635">
        <v>45</v>
      </c>
      <c r="B2635">
        <v>0</v>
      </c>
      <c r="C2635">
        <v>309</v>
      </c>
      <c r="D2635">
        <v>4</v>
      </c>
      <c r="I2635" s="26"/>
      <c r="J2635" s="26"/>
      <c r="K2635" s="26"/>
      <c r="L2635" s="26"/>
    </row>
    <row r="2636" spans="1:12" x14ac:dyDescent="0.25">
      <c r="A2636">
        <v>45</v>
      </c>
      <c r="B2636">
        <v>0</v>
      </c>
      <c r="C2636">
        <v>311</v>
      </c>
      <c r="D2636">
        <v>9</v>
      </c>
      <c r="I2636" s="26"/>
      <c r="J2636" s="26"/>
      <c r="K2636" s="26"/>
      <c r="L2636" s="26"/>
    </row>
    <row r="2637" spans="1:12" x14ac:dyDescent="0.25">
      <c r="A2637">
        <v>45</v>
      </c>
      <c r="B2637">
        <v>0</v>
      </c>
      <c r="C2637">
        <v>312</v>
      </c>
      <c r="D2637">
        <v>4</v>
      </c>
      <c r="I2637" s="26"/>
      <c r="J2637" s="26"/>
      <c r="K2637" s="26"/>
      <c r="L2637" s="26"/>
    </row>
    <row r="2638" spans="1:12" x14ac:dyDescent="0.25">
      <c r="A2638">
        <v>45</v>
      </c>
      <c r="B2638">
        <v>0</v>
      </c>
      <c r="C2638">
        <v>313</v>
      </c>
      <c r="D2638">
        <v>1</v>
      </c>
      <c r="I2638" s="26"/>
      <c r="J2638" s="26"/>
      <c r="K2638" s="26"/>
      <c r="L2638" s="26"/>
    </row>
    <row r="2639" spans="1:12" x14ac:dyDescent="0.25">
      <c r="A2639">
        <v>45</v>
      </c>
      <c r="B2639">
        <v>0</v>
      </c>
      <c r="C2639">
        <v>314</v>
      </c>
      <c r="D2639">
        <v>7</v>
      </c>
      <c r="I2639" s="26"/>
      <c r="J2639" s="26"/>
      <c r="K2639" s="26"/>
      <c r="L2639" s="26"/>
    </row>
    <row r="2640" spans="1:12" x14ac:dyDescent="0.25">
      <c r="A2640">
        <v>45</v>
      </c>
      <c r="B2640">
        <v>0</v>
      </c>
      <c r="C2640">
        <v>316</v>
      </c>
      <c r="D2640">
        <v>7</v>
      </c>
      <c r="I2640" s="26"/>
      <c r="J2640" s="26"/>
      <c r="K2640" s="26"/>
      <c r="L2640" s="26"/>
    </row>
    <row r="2641" spans="1:12" x14ac:dyDescent="0.25">
      <c r="A2641">
        <v>45</v>
      </c>
      <c r="B2641">
        <v>0</v>
      </c>
      <c r="C2641">
        <v>318</v>
      </c>
      <c r="D2641">
        <v>4</v>
      </c>
      <c r="I2641" s="26"/>
      <c r="J2641" s="26"/>
      <c r="K2641" s="26"/>
      <c r="L2641" s="26"/>
    </row>
    <row r="2642" spans="1:12" x14ac:dyDescent="0.25">
      <c r="A2642">
        <v>45</v>
      </c>
      <c r="B2642">
        <v>0</v>
      </c>
      <c r="C2642">
        <v>320</v>
      </c>
      <c r="D2642">
        <v>3</v>
      </c>
      <c r="I2642" s="26"/>
      <c r="J2642" s="26"/>
      <c r="K2642" s="26"/>
      <c r="L2642" s="26"/>
    </row>
    <row r="2643" spans="1:12" x14ac:dyDescent="0.25">
      <c r="A2643">
        <v>45</v>
      </c>
      <c r="B2643">
        <v>0</v>
      </c>
      <c r="C2643">
        <v>322</v>
      </c>
      <c r="D2643">
        <v>1</v>
      </c>
      <c r="I2643" s="26"/>
      <c r="J2643" s="26"/>
      <c r="K2643" s="26"/>
      <c r="L2643" s="26"/>
    </row>
    <row r="2644" spans="1:12" x14ac:dyDescent="0.25">
      <c r="A2644">
        <v>45</v>
      </c>
      <c r="B2644">
        <v>0</v>
      </c>
      <c r="C2644">
        <v>324</v>
      </c>
      <c r="D2644">
        <v>3</v>
      </c>
      <c r="I2644" s="26"/>
      <c r="J2644" s="26"/>
      <c r="K2644" s="26"/>
      <c r="L2644" s="26"/>
    </row>
    <row r="2645" spans="1:12" x14ac:dyDescent="0.25">
      <c r="A2645">
        <v>45</v>
      </c>
      <c r="B2645">
        <v>0</v>
      </c>
      <c r="C2645">
        <v>325</v>
      </c>
      <c r="D2645">
        <v>2</v>
      </c>
      <c r="I2645" s="26"/>
      <c r="J2645" s="26"/>
      <c r="K2645" s="26"/>
      <c r="L2645" s="26"/>
    </row>
    <row r="2646" spans="1:12" x14ac:dyDescent="0.25">
      <c r="A2646">
        <v>45</v>
      </c>
      <c r="B2646">
        <v>0</v>
      </c>
      <c r="C2646">
        <v>328</v>
      </c>
      <c r="D2646">
        <v>1</v>
      </c>
      <c r="I2646" s="26"/>
      <c r="J2646" s="26"/>
      <c r="K2646" s="26"/>
      <c r="L2646" s="26"/>
    </row>
    <row r="2647" spans="1:12" x14ac:dyDescent="0.25">
      <c r="A2647">
        <v>45</v>
      </c>
      <c r="B2647">
        <v>0</v>
      </c>
      <c r="C2647">
        <v>333</v>
      </c>
      <c r="D2647">
        <v>1</v>
      </c>
      <c r="I2647" s="26"/>
      <c r="J2647" s="26"/>
      <c r="K2647" s="26"/>
      <c r="L2647" s="26"/>
    </row>
    <row r="2648" spans="1:12" x14ac:dyDescent="0.25">
      <c r="A2648">
        <v>45</v>
      </c>
      <c r="B2648">
        <v>0</v>
      </c>
      <c r="C2648">
        <v>337</v>
      </c>
      <c r="D2648">
        <v>1</v>
      </c>
      <c r="I2648" s="26"/>
      <c r="J2648" s="26"/>
      <c r="K2648" s="26"/>
      <c r="L2648" s="26"/>
    </row>
    <row r="2649" spans="1:12" x14ac:dyDescent="0.25">
      <c r="A2649">
        <v>45</v>
      </c>
      <c r="B2649">
        <v>0</v>
      </c>
      <c r="C2649">
        <v>341</v>
      </c>
      <c r="D2649">
        <v>1</v>
      </c>
      <c r="I2649" s="26"/>
      <c r="J2649" s="26"/>
      <c r="K2649" s="26"/>
      <c r="L2649" s="26"/>
    </row>
    <row r="2650" spans="1:12" x14ac:dyDescent="0.25">
      <c r="A2650">
        <v>45</v>
      </c>
      <c r="B2650">
        <v>0</v>
      </c>
      <c r="C2650">
        <v>344</v>
      </c>
      <c r="D2650">
        <v>1</v>
      </c>
      <c r="I2650" s="26"/>
      <c r="J2650" s="26"/>
      <c r="K2650" s="26"/>
      <c r="L2650" s="26"/>
    </row>
    <row r="2651" spans="1:12" x14ac:dyDescent="0.25">
      <c r="A2651">
        <v>45</v>
      </c>
      <c r="B2651">
        <v>0</v>
      </c>
      <c r="C2651">
        <v>350</v>
      </c>
      <c r="D2651">
        <v>3</v>
      </c>
      <c r="I2651" s="26"/>
      <c r="J2651" s="26"/>
      <c r="K2651" s="26"/>
      <c r="L2651" s="26"/>
    </row>
    <row r="2652" spans="1:12" x14ac:dyDescent="0.25">
      <c r="A2652">
        <v>45</v>
      </c>
      <c r="B2652">
        <v>0</v>
      </c>
      <c r="C2652">
        <v>353</v>
      </c>
      <c r="D2652">
        <v>1</v>
      </c>
      <c r="I2652" s="26"/>
      <c r="J2652" s="26"/>
      <c r="K2652" s="26"/>
      <c r="L2652" s="26"/>
    </row>
    <row r="2653" spans="1:12" x14ac:dyDescent="0.25">
      <c r="A2653">
        <v>45</v>
      </c>
      <c r="B2653">
        <v>0</v>
      </c>
      <c r="C2653">
        <v>354</v>
      </c>
      <c r="D2653">
        <v>3</v>
      </c>
      <c r="I2653" s="26"/>
      <c r="J2653" s="26"/>
      <c r="K2653" s="26"/>
      <c r="L2653" s="26"/>
    </row>
    <row r="2654" spans="1:12" x14ac:dyDescent="0.25">
      <c r="A2654">
        <v>45</v>
      </c>
      <c r="B2654">
        <v>0</v>
      </c>
      <c r="C2654">
        <v>357</v>
      </c>
      <c r="D2654">
        <v>1</v>
      </c>
      <c r="I2654" s="26"/>
      <c r="J2654" s="26"/>
      <c r="K2654" s="26"/>
      <c r="L2654" s="26"/>
    </row>
    <row r="2655" spans="1:12" x14ac:dyDescent="0.25">
      <c r="A2655">
        <v>45</v>
      </c>
      <c r="B2655">
        <v>0</v>
      </c>
      <c r="C2655">
        <v>358</v>
      </c>
      <c r="D2655">
        <v>2</v>
      </c>
      <c r="I2655" s="26"/>
      <c r="J2655" s="26"/>
      <c r="K2655" s="26"/>
      <c r="L2655" s="26"/>
    </row>
    <row r="2656" spans="1:12" x14ac:dyDescent="0.25">
      <c r="A2656">
        <v>45</v>
      </c>
      <c r="B2656">
        <v>0</v>
      </c>
      <c r="C2656">
        <v>360</v>
      </c>
      <c r="D2656">
        <v>1</v>
      </c>
      <c r="I2656" s="26"/>
      <c r="J2656" s="26"/>
      <c r="K2656" s="26"/>
      <c r="L2656" s="26"/>
    </row>
    <row r="2657" spans="1:12" x14ac:dyDescent="0.25">
      <c r="A2657">
        <v>45</v>
      </c>
      <c r="B2657">
        <v>0</v>
      </c>
      <c r="C2657">
        <v>361</v>
      </c>
      <c r="D2657">
        <v>1</v>
      </c>
      <c r="I2657" s="26"/>
      <c r="J2657" s="26"/>
      <c r="K2657" s="26"/>
      <c r="L2657" s="26"/>
    </row>
    <row r="2658" spans="1:12" x14ac:dyDescent="0.25">
      <c r="A2658">
        <v>45</v>
      </c>
      <c r="B2658">
        <v>0</v>
      </c>
      <c r="C2658">
        <v>368</v>
      </c>
      <c r="D2658">
        <v>1</v>
      </c>
      <c r="I2658" s="26"/>
      <c r="J2658" s="26"/>
      <c r="K2658" s="26"/>
      <c r="L2658" s="26"/>
    </row>
    <row r="2659" spans="1:12" x14ac:dyDescent="0.25">
      <c r="A2659">
        <v>45</v>
      </c>
      <c r="B2659">
        <v>0</v>
      </c>
      <c r="C2659">
        <v>370</v>
      </c>
      <c r="D2659">
        <v>1</v>
      </c>
      <c r="I2659" s="26"/>
      <c r="J2659" s="26"/>
      <c r="K2659" s="26"/>
      <c r="L2659" s="26"/>
    </row>
    <row r="2660" spans="1:12" x14ac:dyDescent="0.25">
      <c r="A2660">
        <v>45</v>
      </c>
      <c r="B2660">
        <v>0</v>
      </c>
      <c r="C2660">
        <v>372</v>
      </c>
      <c r="D2660">
        <v>1</v>
      </c>
      <c r="I2660" s="26"/>
      <c r="J2660" s="26"/>
      <c r="K2660" s="26"/>
      <c r="L2660" s="26"/>
    </row>
    <row r="2661" spans="1:12" x14ac:dyDescent="0.25">
      <c r="A2661">
        <v>45</v>
      </c>
      <c r="B2661">
        <v>0</v>
      </c>
      <c r="C2661">
        <v>380</v>
      </c>
      <c r="D2661">
        <v>1</v>
      </c>
      <c r="I2661" s="26"/>
      <c r="J2661" s="26"/>
      <c r="K2661" s="26"/>
      <c r="L2661" s="26"/>
    </row>
    <row r="2662" spans="1:12" x14ac:dyDescent="0.25">
      <c r="A2662">
        <v>45</v>
      </c>
      <c r="B2662">
        <v>0</v>
      </c>
      <c r="C2662">
        <v>382</v>
      </c>
      <c r="D2662">
        <v>1</v>
      </c>
      <c r="I2662" s="26"/>
      <c r="J2662" s="26"/>
      <c r="K2662" s="26"/>
      <c r="L2662" s="26"/>
    </row>
    <row r="2663" spans="1:12" x14ac:dyDescent="0.25">
      <c r="A2663">
        <v>45</v>
      </c>
      <c r="B2663">
        <v>0</v>
      </c>
      <c r="C2663">
        <v>383</v>
      </c>
      <c r="D2663">
        <v>1</v>
      </c>
      <c r="I2663" s="26"/>
      <c r="J2663" s="26"/>
      <c r="K2663" s="26"/>
      <c r="L2663" s="26"/>
    </row>
    <row r="2664" spans="1:12" x14ac:dyDescent="0.25">
      <c r="A2664">
        <v>45</v>
      </c>
      <c r="B2664">
        <v>0</v>
      </c>
      <c r="C2664">
        <v>402</v>
      </c>
      <c r="D2664">
        <v>4</v>
      </c>
      <c r="I2664" s="26"/>
      <c r="J2664" s="26"/>
      <c r="K2664" s="26"/>
      <c r="L2664" s="26"/>
    </row>
    <row r="2665" spans="1:12" x14ac:dyDescent="0.25">
      <c r="A2665">
        <v>45</v>
      </c>
      <c r="B2665">
        <v>0</v>
      </c>
      <c r="C2665">
        <v>404</v>
      </c>
      <c r="D2665">
        <v>1</v>
      </c>
      <c r="I2665" s="26"/>
      <c r="J2665" s="26"/>
      <c r="K2665" s="26"/>
      <c r="L2665" s="26"/>
    </row>
    <row r="2666" spans="1:12" x14ac:dyDescent="0.25">
      <c r="A2666">
        <v>45</v>
      </c>
      <c r="B2666">
        <v>0</v>
      </c>
      <c r="C2666">
        <v>412</v>
      </c>
      <c r="D2666">
        <v>1</v>
      </c>
      <c r="I2666" s="26"/>
      <c r="J2666" s="26"/>
      <c r="K2666" s="26"/>
      <c r="L2666" s="26"/>
    </row>
    <row r="2667" spans="1:12" x14ac:dyDescent="0.25">
      <c r="A2667">
        <v>45</v>
      </c>
      <c r="B2667">
        <v>0</v>
      </c>
      <c r="C2667">
        <v>442</v>
      </c>
      <c r="D2667">
        <v>1</v>
      </c>
      <c r="I2667" s="26"/>
      <c r="J2667" s="26"/>
      <c r="K2667" s="26"/>
      <c r="L2667" s="26"/>
    </row>
    <row r="2668" spans="1:12" x14ac:dyDescent="0.25">
      <c r="A2668">
        <v>45</v>
      </c>
      <c r="B2668">
        <v>1</v>
      </c>
      <c r="C2668">
        <v>1</v>
      </c>
      <c r="D2668">
        <v>3</v>
      </c>
      <c r="I2668" s="26"/>
      <c r="J2668" s="26"/>
      <c r="K2668" s="26"/>
      <c r="L2668" s="26"/>
    </row>
    <row r="2669" spans="1:12" x14ac:dyDescent="0.25">
      <c r="A2669">
        <v>45</v>
      </c>
      <c r="B2669">
        <v>1</v>
      </c>
      <c r="C2669">
        <v>3</v>
      </c>
      <c r="D2669">
        <v>1</v>
      </c>
      <c r="I2669" s="26"/>
      <c r="J2669" s="26"/>
      <c r="K2669" s="26"/>
      <c r="L2669" s="26"/>
    </row>
    <row r="2670" spans="1:12" x14ac:dyDescent="0.25">
      <c r="A2670">
        <v>45</v>
      </c>
      <c r="B2670">
        <v>1</v>
      </c>
      <c r="C2670">
        <v>6</v>
      </c>
      <c r="D2670">
        <v>7</v>
      </c>
      <c r="I2670" s="26"/>
      <c r="J2670" s="26"/>
      <c r="K2670" s="26"/>
      <c r="L2670" s="26"/>
    </row>
    <row r="2671" spans="1:12" x14ac:dyDescent="0.25">
      <c r="A2671">
        <v>45</v>
      </c>
      <c r="B2671">
        <v>1</v>
      </c>
      <c r="C2671">
        <v>8</v>
      </c>
      <c r="D2671">
        <v>2</v>
      </c>
      <c r="I2671" s="26"/>
      <c r="J2671" s="26"/>
      <c r="K2671" s="26"/>
      <c r="L2671" s="26"/>
    </row>
    <row r="2672" spans="1:12" x14ac:dyDescent="0.25">
      <c r="A2672">
        <v>45</v>
      </c>
      <c r="B2672">
        <v>1</v>
      </c>
      <c r="C2672">
        <v>9</v>
      </c>
      <c r="D2672">
        <v>1</v>
      </c>
      <c r="I2672" s="26"/>
      <c r="J2672" s="26"/>
      <c r="K2672" s="26"/>
      <c r="L2672" s="26"/>
    </row>
    <row r="2673" spans="1:12" x14ac:dyDescent="0.25">
      <c r="A2673">
        <v>45</v>
      </c>
      <c r="B2673">
        <v>1</v>
      </c>
      <c r="C2673">
        <v>14</v>
      </c>
      <c r="D2673">
        <v>2</v>
      </c>
      <c r="I2673" s="26"/>
      <c r="J2673" s="26"/>
      <c r="K2673" s="26"/>
      <c r="L2673" s="26"/>
    </row>
    <row r="2674" spans="1:12" x14ac:dyDescent="0.25">
      <c r="A2674">
        <v>45</v>
      </c>
      <c r="B2674">
        <v>1</v>
      </c>
      <c r="C2674">
        <v>18</v>
      </c>
      <c r="D2674">
        <v>2</v>
      </c>
      <c r="I2674" s="26"/>
      <c r="J2674" s="26"/>
      <c r="K2674" s="26"/>
      <c r="L2674" s="26"/>
    </row>
    <row r="2675" spans="1:12" x14ac:dyDescent="0.25">
      <c r="A2675">
        <v>45</v>
      </c>
      <c r="B2675">
        <v>1</v>
      </c>
      <c r="C2675">
        <v>20</v>
      </c>
      <c r="D2675">
        <v>3</v>
      </c>
      <c r="I2675" s="26"/>
      <c r="J2675" s="26"/>
      <c r="K2675" s="26"/>
      <c r="L2675" s="26"/>
    </row>
    <row r="2676" spans="1:12" x14ac:dyDescent="0.25">
      <c r="A2676">
        <v>45</v>
      </c>
      <c r="B2676">
        <v>1</v>
      </c>
      <c r="C2676">
        <v>22</v>
      </c>
      <c r="D2676">
        <v>2</v>
      </c>
      <c r="I2676" s="26"/>
      <c r="J2676" s="26"/>
      <c r="K2676" s="26"/>
      <c r="L2676" s="26"/>
    </row>
    <row r="2677" spans="1:12" x14ac:dyDescent="0.25">
      <c r="A2677">
        <v>45</v>
      </c>
      <c r="B2677">
        <v>1</v>
      </c>
      <c r="C2677">
        <v>24</v>
      </c>
      <c r="D2677">
        <v>1</v>
      </c>
      <c r="I2677" s="26"/>
      <c r="J2677" s="26"/>
      <c r="K2677" s="26"/>
      <c r="L2677" s="26"/>
    </row>
    <row r="2678" spans="1:12" x14ac:dyDescent="0.25">
      <c r="A2678">
        <v>45</v>
      </c>
      <c r="B2678">
        <v>1</v>
      </c>
      <c r="C2678">
        <v>42</v>
      </c>
      <c r="D2678">
        <v>142</v>
      </c>
      <c r="I2678" s="26"/>
      <c r="J2678" s="26"/>
      <c r="K2678" s="26"/>
      <c r="L2678" s="26"/>
    </row>
    <row r="2679" spans="1:12" x14ac:dyDescent="0.25">
      <c r="A2679">
        <v>45</v>
      </c>
      <c r="B2679">
        <v>1</v>
      </c>
      <c r="C2679">
        <v>56</v>
      </c>
      <c r="D2679">
        <v>1</v>
      </c>
      <c r="I2679" s="26"/>
      <c r="J2679" s="26"/>
      <c r="K2679" s="26"/>
      <c r="L2679" s="26"/>
    </row>
    <row r="2680" spans="1:12" x14ac:dyDescent="0.25">
      <c r="A2680">
        <v>45</v>
      </c>
      <c r="B2680">
        <v>1</v>
      </c>
      <c r="C2680">
        <v>72</v>
      </c>
      <c r="D2680">
        <v>1</v>
      </c>
      <c r="I2680" s="26"/>
      <c r="J2680" s="26"/>
      <c r="K2680" s="26"/>
      <c r="L2680" s="26"/>
    </row>
    <row r="2681" spans="1:12" x14ac:dyDescent="0.25">
      <c r="A2681">
        <v>45</v>
      </c>
      <c r="B2681">
        <v>1</v>
      </c>
      <c r="C2681">
        <v>79</v>
      </c>
      <c r="D2681">
        <v>1</v>
      </c>
      <c r="I2681" s="26"/>
      <c r="J2681" s="26"/>
      <c r="K2681" s="26"/>
      <c r="L2681" s="26"/>
    </row>
    <row r="2682" spans="1:12" x14ac:dyDescent="0.25">
      <c r="A2682">
        <v>45</v>
      </c>
      <c r="B2682">
        <v>1</v>
      </c>
      <c r="C2682">
        <v>82</v>
      </c>
      <c r="D2682">
        <v>1</v>
      </c>
      <c r="I2682" s="26"/>
      <c r="J2682" s="26"/>
      <c r="K2682" s="26"/>
      <c r="L2682" s="26"/>
    </row>
    <row r="2683" spans="1:12" x14ac:dyDescent="0.25">
      <c r="A2683">
        <v>45</v>
      </c>
      <c r="B2683">
        <v>1</v>
      </c>
      <c r="C2683">
        <v>92</v>
      </c>
      <c r="D2683">
        <v>3</v>
      </c>
      <c r="I2683" s="26"/>
      <c r="J2683" s="26"/>
      <c r="K2683" s="26"/>
      <c r="L2683" s="26"/>
    </row>
    <row r="2684" spans="1:12" x14ac:dyDescent="0.25">
      <c r="A2684">
        <v>45</v>
      </c>
      <c r="B2684">
        <v>1</v>
      </c>
      <c r="C2684">
        <v>104</v>
      </c>
      <c r="D2684">
        <v>1</v>
      </c>
      <c r="I2684" s="26"/>
      <c r="J2684" s="26"/>
      <c r="K2684" s="26"/>
      <c r="L2684" s="26"/>
    </row>
    <row r="2685" spans="1:12" x14ac:dyDescent="0.25">
      <c r="A2685">
        <v>45</v>
      </c>
      <c r="B2685">
        <v>1</v>
      </c>
      <c r="C2685">
        <v>105</v>
      </c>
      <c r="D2685">
        <v>5</v>
      </c>
      <c r="I2685" s="26"/>
      <c r="J2685" s="26"/>
      <c r="K2685" s="26"/>
      <c r="L2685" s="26"/>
    </row>
    <row r="2686" spans="1:12" x14ac:dyDescent="0.25">
      <c r="A2686">
        <v>45</v>
      </c>
      <c r="B2686">
        <v>1</v>
      </c>
      <c r="C2686">
        <v>108</v>
      </c>
      <c r="D2686">
        <v>223</v>
      </c>
      <c r="I2686" s="26"/>
      <c r="J2686" s="26"/>
      <c r="K2686" s="26"/>
      <c r="L2686" s="26"/>
    </row>
    <row r="2687" spans="1:12" x14ac:dyDescent="0.25">
      <c r="A2687">
        <v>45</v>
      </c>
      <c r="B2687">
        <v>1</v>
      </c>
      <c r="C2687">
        <v>109</v>
      </c>
      <c r="D2687">
        <v>1</v>
      </c>
      <c r="I2687" s="26"/>
      <c r="J2687" s="26"/>
      <c r="K2687" s="26"/>
      <c r="L2687" s="26"/>
    </row>
    <row r="2688" spans="1:12" x14ac:dyDescent="0.25">
      <c r="A2688">
        <v>45</v>
      </c>
      <c r="B2688">
        <v>1</v>
      </c>
      <c r="C2688">
        <v>110</v>
      </c>
      <c r="D2688">
        <v>4</v>
      </c>
      <c r="I2688" s="26"/>
      <c r="J2688" s="26"/>
      <c r="K2688" s="26"/>
      <c r="L2688" s="26"/>
    </row>
    <row r="2689" spans="1:12" x14ac:dyDescent="0.25">
      <c r="A2689">
        <v>45</v>
      </c>
      <c r="B2689">
        <v>1</v>
      </c>
      <c r="C2689">
        <v>111</v>
      </c>
      <c r="D2689">
        <v>89</v>
      </c>
      <c r="I2689" s="26"/>
      <c r="J2689" s="26"/>
      <c r="K2689" s="26"/>
      <c r="L2689" s="26"/>
    </row>
    <row r="2690" spans="1:12" x14ac:dyDescent="0.25">
      <c r="A2690">
        <v>45</v>
      </c>
      <c r="B2690">
        <v>1</v>
      </c>
      <c r="C2690">
        <v>112</v>
      </c>
      <c r="D2690">
        <v>3</v>
      </c>
      <c r="I2690" s="26"/>
      <c r="J2690" s="26"/>
      <c r="K2690" s="26"/>
      <c r="L2690" s="26"/>
    </row>
    <row r="2691" spans="1:12" x14ac:dyDescent="0.25">
      <c r="A2691">
        <v>45</v>
      </c>
      <c r="B2691">
        <v>1</v>
      </c>
      <c r="C2691">
        <v>113</v>
      </c>
      <c r="D2691">
        <v>7</v>
      </c>
      <c r="I2691" s="26"/>
      <c r="J2691" s="26"/>
      <c r="K2691" s="26"/>
      <c r="L2691" s="26"/>
    </row>
    <row r="2692" spans="1:12" x14ac:dyDescent="0.25">
      <c r="A2692">
        <v>45</v>
      </c>
      <c r="B2692">
        <v>1</v>
      </c>
      <c r="C2692">
        <v>114</v>
      </c>
      <c r="D2692">
        <v>19</v>
      </c>
      <c r="I2692" s="26"/>
      <c r="J2692" s="26"/>
      <c r="K2692" s="26"/>
      <c r="L2692" s="26"/>
    </row>
    <row r="2693" spans="1:12" x14ac:dyDescent="0.25">
      <c r="A2693">
        <v>45</v>
      </c>
      <c r="B2693">
        <v>1</v>
      </c>
      <c r="C2693">
        <v>115</v>
      </c>
      <c r="D2693">
        <v>1</v>
      </c>
      <c r="I2693" s="26"/>
      <c r="J2693" s="26"/>
      <c r="K2693" s="26"/>
      <c r="L2693" s="26"/>
    </row>
    <row r="2694" spans="1:12" x14ac:dyDescent="0.25">
      <c r="A2694">
        <v>45</v>
      </c>
      <c r="B2694">
        <v>1</v>
      </c>
      <c r="C2694">
        <v>116</v>
      </c>
      <c r="D2694">
        <v>41</v>
      </c>
      <c r="I2694" s="26"/>
      <c r="J2694" s="26"/>
      <c r="K2694" s="26"/>
      <c r="L2694" s="26"/>
    </row>
    <row r="2695" spans="1:12" x14ac:dyDescent="0.25">
      <c r="A2695">
        <v>45</v>
      </c>
      <c r="B2695">
        <v>1</v>
      </c>
      <c r="C2695">
        <v>117</v>
      </c>
      <c r="D2695">
        <v>2</v>
      </c>
      <c r="I2695" s="26"/>
      <c r="J2695" s="26"/>
      <c r="K2695" s="26"/>
      <c r="L2695" s="26"/>
    </row>
    <row r="2696" spans="1:12" x14ac:dyDescent="0.25">
      <c r="A2696">
        <v>45</v>
      </c>
      <c r="B2696">
        <v>1</v>
      </c>
      <c r="C2696">
        <v>118</v>
      </c>
      <c r="D2696">
        <v>25</v>
      </c>
      <c r="I2696" s="26"/>
      <c r="J2696" s="26"/>
      <c r="K2696" s="26"/>
      <c r="L2696" s="26"/>
    </row>
    <row r="2697" spans="1:12" x14ac:dyDescent="0.25">
      <c r="A2697">
        <v>45</v>
      </c>
      <c r="B2697">
        <v>1</v>
      </c>
      <c r="C2697">
        <v>119</v>
      </c>
      <c r="D2697">
        <v>6</v>
      </c>
      <c r="I2697" s="26"/>
      <c r="J2697" s="26"/>
      <c r="K2697" s="26"/>
      <c r="L2697" s="26"/>
    </row>
    <row r="2698" spans="1:12" x14ac:dyDescent="0.25">
      <c r="A2698">
        <v>45</v>
      </c>
      <c r="B2698">
        <v>1</v>
      </c>
      <c r="C2698">
        <v>120</v>
      </c>
      <c r="D2698">
        <v>38</v>
      </c>
      <c r="I2698" s="26"/>
      <c r="J2698" s="26"/>
      <c r="K2698" s="26"/>
      <c r="L2698" s="26"/>
    </row>
    <row r="2699" spans="1:12" x14ac:dyDescent="0.25">
      <c r="A2699">
        <v>45</v>
      </c>
      <c r="B2699">
        <v>1</v>
      </c>
      <c r="C2699">
        <v>121</v>
      </c>
      <c r="D2699">
        <v>1</v>
      </c>
      <c r="I2699" s="26"/>
      <c r="J2699" s="26"/>
      <c r="K2699" s="26"/>
      <c r="L2699" s="26"/>
    </row>
    <row r="2700" spans="1:12" x14ac:dyDescent="0.25">
      <c r="A2700">
        <v>45</v>
      </c>
      <c r="B2700">
        <v>1</v>
      </c>
      <c r="C2700">
        <v>122</v>
      </c>
      <c r="D2700">
        <v>18</v>
      </c>
      <c r="I2700" s="26"/>
      <c r="J2700" s="26"/>
      <c r="K2700" s="26"/>
      <c r="L2700" s="26"/>
    </row>
    <row r="2701" spans="1:12" x14ac:dyDescent="0.25">
      <c r="A2701">
        <v>45</v>
      </c>
      <c r="B2701">
        <v>1</v>
      </c>
      <c r="C2701">
        <v>123</v>
      </c>
      <c r="D2701">
        <v>3</v>
      </c>
      <c r="I2701" s="26"/>
      <c r="J2701" s="26"/>
      <c r="K2701" s="26"/>
      <c r="L2701" s="26"/>
    </row>
    <row r="2702" spans="1:12" x14ac:dyDescent="0.25">
      <c r="A2702">
        <v>45</v>
      </c>
      <c r="B2702">
        <v>1</v>
      </c>
      <c r="C2702">
        <v>124</v>
      </c>
      <c r="D2702">
        <v>12</v>
      </c>
      <c r="I2702" s="26"/>
      <c r="J2702" s="26"/>
      <c r="K2702" s="26"/>
      <c r="L2702" s="26"/>
    </row>
    <row r="2703" spans="1:12" x14ac:dyDescent="0.25">
      <c r="A2703">
        <v>45</v>
      </c>
      <c r="B2703">
        <v>1</v>
      </c>
      <c r="C2703">
        <v>125</v>
      </c>
      <c r="D2703">
        <v>1</v>
      </c>
      <c r="I2703" s="26"/>
      <c r="J2703" s="26"/>
      <c r="K2703" s="26"/>
      <c r="L2703" s="26"/>
    </row>
    <row r="2704" spans="1:12" x14ac:dyDescent="0.25">
      <c r="A2704">
        <v>45</v>
      </c>
      <c r="B2704">
        <v>1</v>
      </c>
      <c r="C2704">
        <v>126</v>
      </c>
      <c r="D2704">
        <v>27</v>
      </c>
      <c r="I2704" s="26"/>
      <c r="J2704" s="26"/>
      <c r="K2704" s="26"/>
      <c r="L2704" s="26"/>
    </row>
    <row r="2705" spans="1:12" x14ac:dyDescent="0.25">
      <c r="A2705">
        <v>45</v>
      </c>
      <c r="B2705">
        <v>1</v>
      </c>
      <c r="C2705">
        <v>128</v>
      </c>
      <c r="D2705">
        <v>19</v>
      </c>
      <c r="I2705" s="26"/>
      <c r="J2705" s="26"/>
      <c r="K2705" s="26"/>
      <c r="L2705" s="26"/>
    </row>
    <row r="2706" spans="1:12" x14ac:dyDescent="0.25">
      <c r="A2706">
        <v>45</v>
      </c>
      <c r="B2706">
        <v>1</v>
      </c>
      <c r="C2706">
        <v>129</v>
      </c>
      <c r="D2706">
        <v>1</v>
      </c>
      <c r="I2706" s="26"/>
      <c r="J2706" s="26"/>
      <c r="K2706" s="26"/>
      <c r="L2706" s="26"/>
    </row>
    <row r="2707" spans="1:12" x14ac:dyDescent="0.25">
      <c r="A2707">
        <v>45</v>
      </c>
      <c r="B2707">
        <v>1</v>
      </c>
      <c r="C2707">
        <v>130</v>
      </c>
      <c r="D2707">
        <v>20</v>
      </c>
      <c r="I2707" s="26"/>
      <c r="J2707" s="26"/>
      <c r="K2707" s="26"/>
      <c r="L2707" s="26"/>
    </row>
    <row r="2708" spans="1:12" x14ac:dyDescent="0.25">
      <c r="A2708">
        <v>45</v>
      </c>
      <c r="B2708">
        <v>1</v>
      </c>
      <c r="C2708">
        <v>132</v>
      </c>
      <c r="D2708">
        <v>19</v>
      </c>
      <c r="I2708" s="26"/>
      <c r="J2708" s="26"/>
      <c r="K2708" s="26"/>
      <c r="L2708" s="26"/>
    </row>
    <row r="2709" spans="1:12" x14ac:dyDescent="0.25">
      <c r="A2709">
        <v>45</v>
      </c>
      <c r="B2709">
        <v>1</v>
      </c>
      <c r="C2709">
        <v>133</v>
      </c>
      <c r="D2709">
        <v>2</v>
      </c>
      <c r="I2709" s="26"/>
      <c r="J2709" s="26"/>
      <c r="K2709" s="26"/>
      <c r="L2709" s="26"/>
    </row>
    <row r="2710" spans="1:12" x14ac:dyDescent="0.25">
      <c r="A2710">
        <v>45</v>
      </c>
      <c r="B2710">
        <v>1</v>
      </c>
      <c r="C2710">
        <v>134</v>
      </c>
      <c r="D2710">
        <v>9</v>
      </c>
      <c r="I2710" s="26"/>
      <c r="J2710" s="26"/>
      <c r="K2710" s="26"/>
      <c r="L2710" s="26"/>
    </row>
    <row r="2711" spans="1:12" x14ac:dyDescent="0.25">
      <c r="A2711">
        <v>45</v>
      </c>
      <c r="B2711">
        <v>1</v>
      </c>
      <c r="C2711">
        <v>135</v>
      </c>
      <c r="D2711">
        <v>1</v>
      </c>
      <c r="I2711" s="26"/>
      <c r="J2711" s="26"/>
      <c r="K2711" s="26"/>
      <c r="L2711" s="26"/>
    </row>
    <row r="2712" spans="1:12" x14ac:dyDescent="0.25">
      <c r="A2712">
        <v>45</v>
      </c>
      <c r="B2712">
        <v>1</v>
      </c>
      <c r="C2712">
        <v>136</v>
      </c>
      <c r="D2712">
        <v>12</v>
      </c>
      <c r="I2712" s="26"/>
      <c r="J2712" s="26"/>
      <c r="K2712" s="26"/>
      <c r="L2712" s="26"/>
    </row>
    <row r="2713" spans="1:12" x14ac:dyDescent="0.25">
      <c r="A2713">
        <v>45</v>
      </c>
      <c r="B2713">
        <v>1</v>
      </c>
      <c r="C2713">
        <v>138</v>
      </c>
      <c r="D2713">
        <v>15</v>
      </c>
      <c r="I2713" s="26"/>
      <c r="J2713" s="26"/>
      <c r="K2713" s="26"/>
      <c r="L2713" s="26"/>
    </row>
    <row r="2714" spans="1:12" x14ac:dyDescent="0.25">
      <c r="A2714">
        <v>45</v>
      </c>
      <c r="B2714">
        <v>1</v>
      </c>
      <c r="C2714">
        <v>139</v>
      </c>
      <c r="D2714">
        <v>2</v>
      </c>
      <c r="I2714" s="26"/>
      <c r="J2714" s="26"/>
      <c r="K2714" s="26"/>
      <c r="L2714" s="26"/>
    </row>
    <row r="2715" spans="1:12" x14ac:dyDescent="0.25">
      <c r="A2715">
        <v>45</v>
      </c>
      <c r="B2715">
        <v>1</v>
      </c>
      <c r="C2715">
        <v>140</v>
      </c>
      <c r="D2715">
        <v>8</v>
      </c>
      <c r="I2715" s="26"/>
      <c r="J2715" s="26"/>
      <c r="K2715" s="26"/>
      <c r="L2715" s="26"/>
    </row>
    <row r="2716" spans="1:12" x14ac:dyDescent="0.25">
      <c r="A2716">
        <v>45</v>
      </c>
      <c r="B2716">
        <v>1</v>
      </c>
      <c r="C2716">
        <v>142</v>
      </c>
      <c r="D2716">
        <v>3</v>
      </c>
      <c r="I2716" s="26"/>
      <c r="J2716" s="26"/>
      <c r="K2716" s="26"/>
      <c r="L2716" s="26"/>
    </row>
    <row r="2717" spans="1:12" x14ac:dyDescent="0.25">
      <c r="A2717">
        <v>45</v>
      </c>
      <c r="B2717">
        <v>1</v>
      </c>
      <c r="C2717">
        <v>143</v>
      </c>
      <c r="D2717">
        <v>1</v>
      </c>
      <c r="I2717" s="26"/>
      <c r="J2717" s="26"/>
      <c r="K2717" s="26"/>
      <c r="L2717" s="26"/>
    </row>
    <row r="2718" spans="1:12" x14ac:dyDescent="0.25">
      <c r="A2718">
        <v>45</v>
      </c>
      <c r="B2718">
        <v>1</v>
      </c>
      <c r="C2718">
        <v>144</v>
      </c>
      <c r="D2718">
        <v>8</v>
      </c>
      <c r="I2718" s="26"/>
      <c r="J2718" s="26"/>
      <c r="K2718" s="26"/>
      <c r="L2718" s="26"/>
    </row>
    <row r="2719" spans="1:12" x14ac:dyDescent="0.25">
      <c r="A2719">
        <v>45</v>
      </c>
      <c r="B2719">
        <v>1</v>
      </c>
      <c r="C2719">
        <v>145</v>
      </c>
      <c r="D2719">
        <v>2</v>
      </c>
      <c r="I2719" s="26"/>
      <c r="J2719" s="26"/>
      <c r="K2719" s="26"/>
      <c r="L2719" s="26"/>
    </row>
    <row r="2720" spans="1:12" x14ac:dyDescent="0.25">
      <c r="A2720">
        <v>45</v>
      </c>
      <c r="B2720">
        <v>1</v>
      </c>
      <c r="C2720">
        <v>146</v>
      </c>
      <c r="D2720">
        <v>32</v>
      </c>
      <c r="I2720" s="26"/>
      <c r="J2720" s="26"/>
      <c r="K2720" s="26"/>
      <c r="L2720" s="26"/>
    </row>
    <row r="2721" spans="1:12" x14ac:dyDescent="0.25">
      <c r="A2721">
        <v>45</v>
      </c>
      <c r="B2721">
        <v>1</v>
      </c>
      <c r="C2721">
        <v>147</v>
      </c>
      <c r="D2721">
        <v>1</v>
      </c>
      <c r="I2721" s="26"/>
      <c r="J2721" s="26"/>
      <c r="K2721" s="26"/>
      <c r="L2721" s="26"/>
    </row>
    <row r="2722" spans="1:12" x14ac:dyDescent="0.25">
      <c r="A2722">
        <v>45</v>
      </c>
      <c r="B2722">
        <v>1</v>
      </c>
      <c r="C2722">
        <v>148</v>
      </c>
      <c r="D2722">
        <v>19</v>
      </c>
      <c r="I2722" s="26"/>
      <c r="J2722" s="26"/>
      <c r="K2722" s="26"/>
      <c r="L2722" s="26"/>
    </row>
    <row r="2723" spans="1:12" x14ac:dyDescent="0.25">
      <c r="A2723">
        <v>45</v>
      </c>
      <c r="B2723">
        <v>1</v>
      </c>
      <c r="C2723">
        <v>149</v>
      </c>
      <c r="D2723">
        <v>6</v>
      </c>
      <c r="I2723" s="26"/>
      <c r="J2723" s="26"/>
      <c r="K2723" s="26"/>
      <c r="L2723" s="26"/>
    </row>
    <row r="2724" spans="1:12" x14ac:dyDescent="0.25">
      <c r="A2724">
        <v>45</v>
      </c>
      <c r="B2724">
        <v>1</v>
      </c>
      <c r="C2724">
        <v>150</v>
      </c>
      <c r="D2724">
        <v>16</v>
      </c>
      <c r="I2724" s="26"/>
      <c r="J2724" s="26"/>
      <c r="K2724" s="26"/>
      <c r="L2724" s="26"/>
    </row>
    <row r="2725" spans="1:12" x14ac:dyDescent="0.25">
      <c r="A2725">
        <v>45</v>
      </c>
      <c r="B2725">
        <v>1</v>
      </c>
      <c r="C2725">
        <v>151</v>
      </c>
      <c r="D2725">
        <v>1</v>
      </c>
      <c r="I2725" s="26"/>
      <c r="J2725" s="26"/>
      <c r="K2725" s="26"/>
      <c r="L2725" s="26"/>
    </row>
    <row r="2726" spans="1:12" x14ac:dyDescent="0.25">
      <c r="A2726">
        <v>45</v>
      </c>
      <c r="B2726">
        <v>1</v>
      </c>
      <c r="C2726">
        <v>152</v>
      </c>
      <c r="D2726">
        <v>18</v>
      </c>
      <c r="I2726" s="26"/>
      <c r="J2726" s="26"/>
      <c r="K2726" s="26"/>
      <c r="L2726" s="26"/>
    </row>
    <row r="2727" spans="1:12" x14ac:dyDescent="0.25">
      <c r="A2727">
        <v>45</v>
      </c>
      <c r="B2727">
        <v>1</v>
      </c>
      <c r="C2727">
        <v>153</v>
      </c>
      <c r="D2727">
        <v>1</v>
      </c>
      <c r="I2727" s="26"/>
      <c r="J2727" s="26"/>
      <c r="K2727" s="26"/>
      <c r="L2727" s="26"/>
    </row>
    <row r="2728" spans="1:12" x14ac:dyDescent="0.25">
      <c r="A2728">
        <v>45</v>
      </c>
      <c r="B2728">
        <v>1</v>
      </c>
      <c r="C2728">
        <v>154</v>
      </c>
      <c r="D2728">
        <v>22</v>
      </c>
      <c r="I2728" s="26"/>
      <c r="J2728" s="26"/>
      <c r="K2728" s="26"/>
      <c r="L2728" s="26"/>
    </row>
    <row r="2729" spans="1:12" x14ac:dyDescent="0.25">
      <c r="A2729">
        <v>45</v>
      </c>
      <c r="B2729">
        <v>1</v>
      </c>
      <c r="C2729">
        <v>155</v>
      </c>
      <c r="D2729">
        <v>2</v>
      </c>
      <c r="I2729" s="26"/>
      <c r="J2729" s="26"/>
      <c r="K2729" s="26"/>
      <c r="L2729" s="26"/>
    </row>
    <row r="2730" spans="1:12" x14ac:dyDescent="0.25">
      <c r="A2730">
        <v>45</v>
      </c>
      <c r="B2730">
        <v>1</v>
      </c>
      <c r="C2730">
        <v>156</v>
      </c>
      <c r="D2730">
        <v>21</v>
      </c>
      <c r="I2730" s="26"/>
      <c r="J2730" s="26"/>
      <c r="K2730" s="26"/>
      <c r="L2730" s="26"/>
    </row>
    <row r="2731" spans="1:12" x14ac:dyDescent="0.25">
      <c r="A2731">
        <v>45</v>
      </c>
      <c r="B2731">
        <v>1</v>
      </c>
      <c r="C2731">
        <v>158</v>
      </c>
      <c r="D2731">
        <v>19</v>
      </c>
      <c r="I2731" s="26"/>
      <c r="J2731" s="26"/>
      <c r="K2731" s="26"/>
      <c r="L2731" s="26"/>
    </row>
    <row r="2732" spans="1:12" x14ac:dyDescent="0.25">
      <c r="A2732">
        <v>45</v>
      </c>
      <c r="B2732">
        <v>1</v>
      </c>
      <c r="C2732">
        <v>160</v>
      </c>
      <c r="D2732">
        <v>15</v>
      </c>
      <c r="I2732" s="26"/>
      <c r="J2732" s="26"/>
      <c r="K2732" s="26"/>
      <c r="L2732" s="26"/>
    </row>
    <row r="2733" spans="1:12" x14ac:dyDescent="0.25">
      <c r="A2733">
        <v>45</v>
      </c>
      <c r="B2733">
        <v>1</v>
      </c>
      <c r="C2733">
        <v>161</v>
      </c>
      <c r="D2733">
        <v>25</v>
      </c>
      <c r="I2733" s="26"/>
      <c r="J2733" s="26"/>
      <c r="K2733" s="26"/>
      <c r="L2733" s="26"/>
    </row>
    <row r="2734" spans="1:12" x14ac:dyDescent="0.25">
      <c r="A2734">
        <v>45</v>
      </c>
      <c r="B2734">
        <v>1</v>
      </c>
      <c r="C2734">
        <v>162</v>
      </c>
      <c r="D2734">
        <v>14</v>
      </c>
      <c r="I2734" s="26"/>
      <c r="J2734" s="26"/>
      <c r="K2734" s="26"/>
      <c r="L2734" s="26"/>
    </row>
    <row r="2735" spans="1:12" x14ac:dyDescent="0.25">
      <c r="A2735">
        <v>45</v>
      </c>
      <c r="B2735">
        <v>1</v>
      </c>
      <c r="C2735">
        <v>163</v>
      </c>
      <c r="D2735">
        <v>1</v>
      </c>
      <c r="I2735" s="26"/>
      <c r="J2735" s="26"/>
      <c r="K2735" s="26"/>
      <c r="L2735" s="26"/>
    </row>
    <row r="2736" spans="1:12" x14ac:dyDescent="0.25">
      <c r="A2736">
        <v>45</v>
      </c>
      <c r="B2736">
        <v>1</v>
      </c>
      <c r="C2736">
        <v>164</v>
      </c>
      <c r="D2736">
        <v>742</v>
      </c>
      <c r="I2736" s="26"/>
      <c r="J2736" s="26"/>
      <c r="K2736" s="26"/>
      <c r="L2736" s="26"/>
    </row>
    <row r="2737" spans="1:12" x14ac:dyDescent="0.25">
      <c r="A2737">
        <v>45</v>
      </c>
      <c r="B2737">
        <v>1</v>
      </c>
      <c r="C2737">
        <v>165</v>
      </c>
      <c r="D2737">
        <v>1</v>
      </c>
      <c r="I2737" s="26"/>
      <c r="J2737" s="26"/>
      <c r="K2737" s="26"/>
      <c r="L2737" s="26"/>
    </row>
    <row r="2738" spans="1:12" x14ac:dyDescent="0.25">
      <c r="A2738">
        <v>45</v>
      </c>
      <c r="B2738">
        <v>1</v>
      </c>
      <c r="C2738">
        <v>166</v>
      </c>
      <c r="D2738">
        <v>16</v>
      </c>
      <c r="I2738" s="26"/>
      <c r="J2738" s="26"/>
      <c r="K2738" s="26"/>
      <c r="L2738" s="26"/>
    </row>
    <row r="2739" spans="1:12" x14ac:dyDescent="0.25">
      <c r="A2739">
        <v>45</v>
      </c>
      <c r="B2739">
        <v>1</v>
      </c>
      <c r="C2739">
        <v>167</v>
      </c>
      <c r="D2739">
        <v>327</v>
      </c>
      <c r="I2739" s="26"/>
      <c r="J2739" s="26"/>
      <c r="K2739" s="26"/>
      <c r="L2739" s="26"/>
    </row>
    <row r="2740" spans="1:12" x14ac:dyDescent="0.25">
      <c r="A2740">
        <v>45</v>
      </c>
      <c r="B2740">
        <v>1</v>
      </c>
      <c r="C2740">
        <v>168</v>
      </c>
      <c r="D2740">
        <v>18</v>
      </c>
      <c r="I2740" s="26"/>
      <c r="J2740" s="26"/>
      <c r="K2740" s="26"/>
      <c r="L2740" s="26"/>
    </row>
    <row r="2741" spans="1:12" x14ac:dyDescent="0.25">
      <c r="A2741">
        <v>45</v>
      </c>
      <c r="B2741">
        <v>1</v>
      </c>
      <c r="C2741">
        <v>169</v>
      </c>
      <c r="D2741">
        <v>40</v>
      </c>
      <c r="I2741" s="26"/>
      <c r="J2741" s="26"/>
      <c r="K2741" s="26"/>
      <c r="L2741" s="26"/>
    </row>
    <row r="2742" spans="1:12" x14ac:dyDescent="0.25">
      <c r="A2742">
        <v>45</v>
      </c>
      <c r="B2742">
        <v>1</v>
      </c>
      <c r="C2742">
        <v>170</v>
      </c>
      <c r="D2742">
        <v>114</v>
      </c>
      <c r="I2742" s="26"/>
      <c r="J2742" s="26"/>
      <c r="K2742" s="26"/>
      <c r="L2742" s="26"/>
    </row>
    <row r="2743" spans="1:12" x14ac:dyDescent="0.25">
      <c r="A2743">
        <v>45</v>
      </c>
      <c r="B2743">
        <v>1</v>
      </c>
      <c r="C2743">
        <v>171</v>
      </c>
      <c r="D2743">
        <v>18</v>
      </c>
      <c r="I2743" s="26"/>
      <c r="J2743" s="26"/>
      <c r="K2743" s="26"/>
      <c r="L2743" s="26"/>
    </row>
    <row r="2744" spans="1:12" x14ac:dyDescent="0.25">
      <c r="A2744">
        <v>45</v>
      </c>
      <c r="B2744">
        <v>1</v>
      </c>
      <c r="C2744">
        <v>172</v>
      </c>
      <c r="D2744">
        <v>237</v>
      </c>
      <c r="I2744" s="26"/>
      <c r="J2744" s="26"/>
      <c r="K2744" s="26"/>
      <c r="L2744" s="26"/>
    </row>
    <row r="2745" spans="1:12" x14ac:dyDescent="0.25">
      <c r="A2745">
        <v>45</v>
      </c>
      <c r="B2745">
        <v>1</v>
      </c>
      <c r="C2745">
        <v>173</v>
      </c>
      <c r="D2745">
        <v>14</v>
      </c>
      <c r="I2745" s="26"/>
      <c r="J2745" s="26"/>
      <c r="K2745" s="26"/>
      <c r="L2745" s="26"/>
    </row>
    <row r="2746" spans="1:12" x14ac:dyDescent="0.25">
      <c r="A2746">
        <v>45</v>
      </c>
      <c r="B2746">
        <v>1</v>
      </c>
      <c r="C2746">
        <v>174</v>
      </c>
      <c r="D2746">
        <v>253</v>
      </c>
      <c r="I2746" s="26"/>
      <c r="J2746" s="26"/>
      <c r="K2746" s="26"/>
      <c r="L2746" s="26"/>
    </row>
    <row r="2747" spans="1:12" x14ac:dyDescent="0.25">
      <c r="A2747">
        <v>45</v>
      </c>
      <c r="B2747">
        <v>1</v>
      </c>
      <c r="C2747">
        <v>175</v>
      </c>
      <c r="D2747">
        <v>17</v>
      </c>
      <c r="I2747" s="26"/>
      <c r="J2747" s="26"/>
      <c r="K2747" s="26"/>
      <c r="L2747" s="26"/>
    </row>
    <row r="2748" spans="1:12" x14ac:dyDescent="0.25">
      <c r="A2748">
        <v>45</v>
      </c>
      <c r="B2748">
        <v>1</v>
      </c>
      <c r="C2748">
        <v>176</v>
      </c>
      <c r="D2748">
        <v>287</v>
      </c>
      <c r="I2748" s="26"/>
      <c r="J2748" s="26"/>
      <c r="K2748" s="26"/>
      <c r="L2748" s="26"/>
    </row>
    <row r="2749" spans="1:12" x14ac:dyDescent="0.25">
      <c r="A2749">
        <v>45</v>
      </c>
      <c r="B2749">
        <v>1</v>
      </c>
      <c r="C2749">
        <v>177</v>
      </c>
      <c r="D2749">
        <v>13</v>
      </c>
      <c r="I2749" s="26"/>
      <c r="J2749" s="26"/>
      <c r="K2749" s="26"/>
      <c r="L2749" s="26"/>
    </row>
    <row r="2750" spans="1:12" x14ac:dyDescent="0.25">
      <c r="A2750">
        <v>45</v>
      </c>
      <c r="B2750">
        <v>1</v>
      </c>
      <c r="C2750">
        <v>178</v>
      </c>
      <c r="D2750">
        <v>210</v>
      </c>
      <c r="I2750" s="26"/>
      <c r="J2750" s="26"/>
      <c r="K2750" s="26"/>
      <c r="L2750" s="26"/>
    </row>
    <row r="2751" spans="1:12" x14ac:dyDescent="0.25">
      <c r="A2751">
        <v>45</v>
      </c>
      <c r="B2751">
        <v>1</v>
      </c>
      <c r="C2751">
        <v>179</v>
      </c>
      <c r="D2751">
        <v>10</v>
      </c>
      <c r="I2751" s="26"/>
      <c r="J2751" s="26"/>
      <c r="K2751" s="26"/>
      <c r="L2751" s="26"/>
    </row>
    <row r="2752" spans="1:12" x14ac:dyDescent="0.25">
      <c r="A2752">
        <v>45</v>
      </c>
      <c r="B2752">
        <v>1</v>
      </c>
      <c r="C2752">
        <v>180</v>
      </c>
      <c r="D2752">
        <v>192</v>
      </c>
      <c r="I2752" s="26"/>
      <c r="J2752" s="26"/>
      <c r="K2752" s="26"/>
      <c r="L2752" s="26"/>
    </row>
    <row r="2753" spans="1:12" x14ac:dyDescent="0.25">
      <c r="A2753">
        <v>45</v>
      </c>
      <c r="B2753">
        <v>1</v>
      </c>
      <c r="C2753">
        <v>181</v>
      </c>
      <c r="D2753">
        <v>13</v>
      </c>
      <c r="I2753" s="26"/>
      <c r="J2753" s="26"/>
      <c r="K2753" s="26"/>
      <c r="L2753" s="26"/>
    </row>
    <row r="2754" spans="1:12" x14ac:dyDescent="0.25">
      <c r="A2754">
        <v>45</v>
      </c>
      <c r="B2754">
        <v>1</v>
      </c>
      <c r="C2754">
        <v>182</v>
      </c>
      <c r="D2754">
        <v>267</v>
      </c>
      <c r="I2754" s="26"/>
      <c r="J2754" s="26"/>
      <c r="K2754" s="26"/>
      <c r="L2754" s="26"/>
    </row>
    <row r="2755" spans="1:12" x14ac:dyDescent="0.25">
      <c r="A2755">
        <v>45</v>
      </c>
      <c r="B2755">
        <v>1</v>
      </c>
      <c r="C2755">
        <v>183</v>
      </c>
      <c r="D2755">
        <v>14</v>
      </c>
      <c r="I2755" s="26"/>
      <c r="J2755" s="26"/>
      <c r="K2755" s="26"/>
      <c r="L2755" s="26"/>
    </row>
    <row r="2756" spans="1:12" x14ac:dyDescent="0.25">
      <c r="A2756">
        <v>45</v>
      </c>
      <c r="B2756">
        <v>1</v>
      </c>
      <c r="C2756">
        <v>184</v>
      </c>
      <c r="D2756">
        <v>254</v>
      </c>
      <c r="I2756" s="26"/>
      <c r="J2756" s="26"/>
      <c r="K2756" s="26"/>
      <c r="L2756" s="26"/>
    </row>
    <row r="2757" spans="1:12" x14ac:dyDescent="0.25">
      <c r="A2757">
        <v>45</v>
      </c>
      <c r="B2757">
        <v>1</v>
      </c>
      <c r="C2757">
        <v>185</v>
      </c>
      <c r="D2757">
        <v>8</v>
      </c>
      <c r="I2757" s="26"/>
      <c r="J2757" s="26"/>
      <c r="K2757" s="26"/>
      <c r="L2757" s="26"/>
    </row>
    <row r="2758" spans="1:12" x14ac:dyDescent="0.25">
      <c r="A2758">
        <v>45</v>
      </c>
      <c r="B2758">
        <v>1</v>
      </c>
      <c r="C2758">
        <v>186</v>
      </c>
      <c r="D2758">
        <v>229</v>
      </c>
      <c r="I2758" s="26"/>
      <c r="J2758" s="26"/>
      <c r="K2758" s="26"/>
      <c r="L2758" s="26"/>
    </row>
    <row r="2759" spans="1:12" x14ac:dyDescent="0.25">
      <c r="A2759">
        <v>45</v>
      </c>
      <c r="B2759">
        <v>1</v>
      </c>
      <c r="C2759">
        <v>187</v>
      </c>
      <c r="D2759">
        <v>19</v>
      </c>
      <c r="I2759" s="26"/>
      <c r="J2759" s="26"/>
      <c r="K2759" s="26"/>
      <c r="L2759" s="26"/>
    </row>
    <row r="2760" spans="1:12" x14ac:dyDescent="0.25">
      <c r="A2760">
        <v>45</v>
      </c>
      <c r="B2760">
        <v>1</v>
      </c>
      <c r="C2760">
        <v>188</v>
      </c>
      <c r="D2760">
        <v>172</v>
      </c>
      <c r="I2760" s="26"/>
      <c r="J2760" s="26"/>
      <c r="K2760" s="26"/>
      <c r="L2760" s="26"/>
    </row>
    <row r="2761" spans="1:12" x14ac:dyDescent="0.25">
      <c r="A2761">
        <v>45</v>
      </c>
      <c r="B2761">
        <v>1</v>
      </c>
      <c r="C2761">
        <v>189</v>
      </c>
      <c r="D2761">
        <v>7</v>
      </c>
      <c r="I2761" s="26"/>
      <c r="J2761" s="26"/>
      <c r="K2761" s="26"/>
      <c r="L2761" s="26"/>
    </row>
    <row r="2762" spans="1:12" x14ac:dyDescent="0.25">
      <c r="A2762">
        <v>45</v>
      </c>
      <c r="B2762">
        <v>1</v>
      </c>
      <c r="C2762">
        <v>190</v>
      </c>
      <c r="D2762">
        <v>87</v>
      </c>
      <c r="I2762" s="26"/>
      <c r="J2762" s="26"/>
      <c r="K2762" s="26"/>
      <c r="L2762" s="26"/>
    </row>
    <row r="2763" spans="1:12" x14ac:dyDescent="0.25">
      <c r="A2763">
        <v>45</v>
      </c>
      <c r="B2763">
        <v>1</v>
      </c>
      <c r="C2763">
        <v>191</v>
      </c>
      <c r="D2763">
        <v>12</v>
      </c>
      <c r="I2763" s="26"/>
      <c r="J2763" s="26"/>
      <c r="K2763" s="26"/>
      <c r="L2763" s="26"/>
    </row>
    <row r="2764" spans="1:12" x14ac:dyDescent="0.25">
      <c r="A2764">
        <v>45</v>
      </c>
      <c r="B2764">
        <v>1</v>
      </c>
      <c r="C2764">
        <v>192</v>
      </c>
      <c r="D2764">
        <v>119</v>
      </c>
      <c r="I2764" s="26"/>
      <c r="J2764" s="26"/>
      <c r="K2764" s="26"/>
      <c r="L2764" s="26"/>
    </row>
    <row r="2765" spans="1:12" x14ac:dyDescent="0.25">
      <c r="A2765">
        <v>45</v>
      </c>
      <c r="B2765">
        <v>1</v>
      </c>
      <c r="C2765">
        <v>193</v>
      </c>
      <c r="D2765">
        <v>12</v>
      </c>
      <c r="I2765" s="26"/>
      <c r="J2765" s="26"/>
      <c r="K2765" s="26"/>
      <c r="L2765" s="26"/>
    </row>
    <row r="2766" spans="1:12" x14ac:dyDescent="0.25">
      <c r="A2766">
        <v>45</v>
      </c>
      <c r="B2766">
        <v>1</v>
      </c>
      <c r="C2766">
        <v>194</v>
      </c>
      <c r="D2766">
        <v>99</v>
      </c>
      <c r="I2766" s="26"/>
      <c r="J2766" s="26"/>
      <c r="K2766" s="26"/>
      <c r="L2766" s="26"/>
    </row>
    <row r="2767" spans="1:12" x14ac:dyDescent="0.25">
      <c r="A2767">
        <v>45</v>
      </c>
      <c r="B2767">
        <v>1</v>
      </c>
      <c r="C2767">
        <v>195</v>
      </c>
      <c r="D2767">
        <v>12</v>
      </c>
      <c r="I2767" s="26"/>
      <c r="J2767" s="26"/>
      <c r="K2767" s="26"/>
      <c r="L2767" s="26"/>
    </row>
    <row r="2768" spans="1:12" x14ac:dyDescent="0.25">
      <c r="A2768">
        <v>45</v>
      </c>
      <c r="B2768">
        <v>1</v>
      </c>
      <c r="C2768">
        <v>196</v>
      </c>
      <c r="D2768">
        <v>5</v>
      </c>
      <c r="I2768" s="26"/>
      <c r="J2768" s="26"/>
      <c r="K2768" s="26"/>
      <c r="L2768" s="26"/>
    </row>
    <row r="2769" spans="1:12" x14ac:dyDescent="0.25">
      <c r="A2769">
        <v>45</v>
      </c>
      <c r="B2769">
        <v>1</v>
      </c>
      <c r="C2769">
        <v>197</v>
      </c>
      <c r="D2769">
        <v>10</v>
      </c>
      <c r="I2769" s="26"/>
      <c r="J2769" s="26"/>
      <c r="K2769" s="26"/>
      <c r="L2769" s="26"/>
    </row>
    <row r="2770" spans="1:12" x14ac:dyDescent="0.25">
      <c r="A2770">
        <v>45</v>
      </c>
      <c r="B2770">
        <v>1</v>
      </c>
      <c r="C2770">
        <v>198</v>
      </c>
      <c r="D2770">
        <v>368</v>
      </c>
      <c r="I2770" s="26"/>
      <c r="J2770" s="26"/>
      <c r="K2770" s="26"/>
      <c r="L2770" s="26"/>
    </row>
    <row r="2771" spans="1:12" x14ac:dyDescent="0.25">
      <c r="A2771">
        <v>45</v>
      </c>
      <c r="B2771">
        <v>1</v>
      </c>
      <c r="C2771">
        <v>199</v>
      </c>
      <c r="D2771">
        <v>15</v>
      </c>
      <c r="I2771" s="26"/>
      <c r="J2771" s="26"/>
      <c r="K2771" s="26"/>
      <c r="L2771" s="26"/>
    </row>
    <row r="2772" spans="1:12" x14ac:dyDescent="0.25">
      <c r="A2772">
        <v>45</v>
      </c>
      <c r="B2772">
        <v>1</v>
      </c>
      <c r="C2772">
        <v>200</v>
      </c>
      <c r="D2772">
        <v>372</v>
      </c>
      <c r="I2772" s="26"/>
      <c r="J2772" s="26"/>
      <c r="K2772" s="26"/>
      <c r="L2772" s="26"/>
    </row>
    <row r="2773" spans="1:12" x14ac:dyDescent="0.25">
      <c r="A2773">
        <v>45</v>
      </c>
      <c r="B2773">
        <v>1</v>
      </c>
      <c r="C2773">
        <v>201</v>
      </c>
      <c r="D2773">
        <v>5</v>
      </c>
      <c r="I2773" s="26"/>
      <c r="J2773" s="26"/>
      <c r="K2773" s="26"/>
      <c r="L2773" s="26"/>
    </row>
    <row r="2774" spans="1:12" x14ac:dyDescent="0.25">
      <c r="A2774">
        <v>45</v>
      </c>
      <c r="B2774">
        <v>1</v>
      </c>
      <c r="C2774">
        <v>202</v>
      </c>
      <c r="D2774">
        <v>288</v>
      </c>
      <c r="I2774" s="26"/>
      <c r="J2774" s="26"/>
      <c r="K2774" s="26"/>
      <c r="L2774" s="26"/>
    </row>
    <row r="2775" spans="1:12" x14ac:dyDescent="0.25">
      <c r="A2775">
        <v>45</v>
      </c>
      <c r="B2775">
        <v>1</v>
      </c>
      <c r="C2775">
        <v>203</v>
      </c>
      <c r="D2775">
        <v>3</v>
      </c>
      <c r="I2775" s="26"/>
      <c r="J2775" s="26"/>
      <c r="K2775" s="26"/>
      <c r="L2775" s="26"/>
    </row>
    <row r="2776" spans="1:12" x14ac:dyDescent="0.25">
      <c r="A2776">
        <v>45</v>
      </c>
      <c r="B2776">
        <v>1</v>
      </c>
      <c r="C2776">
        <v>204</v>
      </c>
      <c r="D2776">
        <v>236</v>
      </c>
      <c r="I2776" s="26"/>
      <c r="J2776" s="26"/>
      <c r="K2776" s="26"/>
      <c r="L2776" s="26"/>
    </row>
    <row r="2777" spans="1:12" x14ac:dyDescent="0.25">
      <c r="A2777">
        <v>45</v>
      </c>
      <c r="B2777">
        <v>1</v>
      </c>
      <c r="C2777">
        <v>205</v>
      </c>
      <c r="D2777">
        <v>6</v>
      </c>
      <c r="I2777" s="26"/>
      <c r="J2777" s="26"/>
      <c r="K2777" s="26"/>
      <c r="L2777" s="26"/>
    </row>
    <row r="2778" spans="1:12" x14ac:dyDescent="0.25">
      <c r="A2778">
        <v>45</v>
      </c>
      <c r="B2778">
        <v>1</v>
      </c>
      <c r="C2778">
        <v>206</v>
      </c>
      <c r="D2778">
        <v>185</v>
      </c>
      <c r="I2778" s="26"/>
      <c r="J2778" s="26"/>
      <c r="K2778" s="26"/>
      <c r="L2778" s="26"/>
    </row>
    <row r="2779" spans="1:12" x14ac:dyDescent="0.25">
      <c r="A2779">
        <v>45</v>
      </c>
      <c r="B2779">
        <v>1</v>
      </c>
      <c r="C2779">
        <v>207</v>
      </c>
      <c r="D2779">
        <v>1</v>
      </c>
      <c r="I2779" s="26"/>
      <c r="J2779" s="26"/>
      <c r="K2779" s="26"/>
      <c r="L2779" s="26"/>
    </row>
    <row r="2780" spans="1:12" x14ac:dyDescent="0.25">
      <c r="A2780">
        <v>45</v>
      </c>
      <c r="B2780">
        <v>1</v>
      </c>
      <c r="C2780">
        <v>208</v>
      </c>
      <c r="D2780">
        <v>29</v>
      </c>
      <c r="I2780" s="26"/>
      <c r="J2780" s="26"/>
      <c r="K2780" s="26"/>
      <c r="L2780" s="26"/>
    </row>
    <row r="2781" spans="1:12" x14ac:dyDescent="0.25">
      <c r="A2781">
        <v>45</v>
      </c>
      <c r="B2781">
        <v>1</v>
      </c>
      <c r="C2781">
        <v>210</v>
      </c>
      <c r="D2781">
        <v>28</v>
      </c>
      <c r="I2781" s="26"/>
      <c r="J2781" s="26"/>
      <c r="K2781" s="26"/>
      <c r="L2781" s="26"/>
    </row>
    <row r="2782" spans="1:12" x14ac:dyDescent="0.25">
      <c r="A2782">
        <v>45</v>
      </c>
      <c r="B2782">
        <v>1</v>
      </c>
      <c r="C2782">
        <v>212</v>
      </c>
      <c r="D2782">
        <v>5</v>
      </c>
      <c r="I2782" s="26"/>
      <c r="J2782" s="26"/>
      <c r="K2782" s="26"/>
      <c r="L2782" s="26"/>
    </row>
    <row r="2783" spans="1:12" x14ac:dyDescent="0.25">
      <c r="A2783">
        <v>45</v>
      </c>
      <c r="B2783">
        <v>1</v>
      </c>
      <c r="C2783">
        <v>213</v>
      </c>
      <c r="D2783">
        <v>3</v>
      </c>
      <c r="I2783" s="26"/>
      <c r="J2783" s="26"/>
      <c r="K2783" s="26"/>
      <c r="L2783" s="26"/>
    </row>
    <row r="2784" spans="1:12" x14ac:dyDescent="0.25">
      <c r="A2784">
        <v>45</v>
      </c>
      <c r="B2784">
        <v>1</v>
      </c>
      <c r="C2784">
        <v>214</v>
      </c>
      <c r="D2784">
        <v>6</v>
      </c>
      <c r="I2784" s="26"/>
      <c r="J2784" s="26"/>
      <c r="K2784" s="26"/>
      <c r="L2784" s="26"/>
    </row>
    <row r="2785" spans="1:12" x14ac:dyDescent="0.25">
      <c r="A2785">
        <v>45</v>
      </c>
      <c r="B2785">
        <v>1</v>
      </c>
      <c r="C2785">
        <v>216</v>
      </c>
      <c r="D2785">
        <v>7</v>
      </c>
      <c r="I2785" s="26"/>
      <c r="J2785" s="26"/>
      <c r="K2785" s="26"/>
      <c r="L2785" s="26"/>
    </row>
    <row r="2786" spans="1:12" x14ac:dyDescent="0.25">
      <c r="A2786">
        <v>45</v>
      </c>
      <c r="B2786">
        <v>1</v>
      </c>
      <c r="C2786">
        <v>217</v>
      </c>
      <c r="D2786">
        <v>2</v>
      </c>
      <c r="I2786" s="26"/>
      <c r="J2786" s="26"/>
      <c r="K2786" s="26"/>
      <c r="L2786" s="26"/>
    </row>
    <row r="2787" spans="1:12" x14ac:dyDescent="0.25">
      <c r="A2787">
        <v>45</v>
      </c>
      <c r="B2787">
        <v>1</v>
      </c>
      <c r="C2787">
        <v>218</v>
      </c>
      <c r="D2787">
        <v>1</v>
      </c>
      <c r="I2787" s="26"/>
      <c r="J2787" s="26"/>
      <c r="K2787" s="26"/>
      <c r="L2787" s="26"/>
    </row>
    <row r="2788" spans="1:12" x14ac:dyDescent="0.25">
      <c r="A2788">
        <v>45</v>
      </c>
      <c r="B2788">
        <v>1</v>
      </c>
      <c r="C2788">
        <v>220</v>
      </c>
      <c r="D2788">
        <v>2</v>
      </c>
      <c r="I2788" s="26"/>
      <c r="J2788" s="26"/>
      <c r="K2788" s="26"/>
      <c r="L2788" s="26"/>
    </row>
    <row r="2789" spans="1:12" x14ac:dyDescent="0.25">
      <c r="A2789">
        <v>45</v>
      </c>
      <c r="B2789">
        <v>1</v>
      </c>
      <c r="C2789">
        <v>222</v>
      </c>
      <c r="D2789">
        <v>5</v>
      </c>
      <c r="I2789" s="26"/>
      <c r="J2789" s="26"/>
      <c r="K2789" s="26"/>
      <c r="L2789" s="26"/>
    </row>
    <row r="2790" spans="1:12" x14ac:dyDescent="0.25">
      <c r="A2790">
        <v>45</v>
      </c>
      <c r="B2790">
        <v>1</v>
      </c>
      <c r="C2790">
        <v>226</v>
      </c>
      <c r="D2790">
        <v>1</v>
      </c>
      <c r="I2790" s="26"/>
      <c r="J2790" s="26"/>
      <c r="K2790" s="26"/>
      <c r="L2790" s="26"/>
    </row>
    <row r="2791" spans="1:12" x14ac:dyDescent="0.25">
      <c r="A2791">
        <v>45</v>
      </c>
      <c r="B2791">
        <v>1</v>
      </c>
      <c r="C2791">
        <v>229</v>
      </c>
      <c r="D2791">
        <v>1</v>
      </c>
      <c r="I2791" s="26"/>
      <c r="J2791" s="26"/>
      <c r="K2791" s="26"/>
      <c r="L2791" s="26"/>
    </row>
    <row r="2792" spans="1:12" x14ac:dyDescent="0.25">
      <c r="A2792">
        <v>45</v>
      </c>
      <c r="B2792">
        <v>1</v>
      </c>
      <c r="C2792">
        <v>230</v>
      </c>
      <c r="D2792">
        <v>3</v>
      </c>
      <c r="I2792" s="26"/>
      <c r="J2792" s="26"/>
      <c r="K2792" s="26"/>
      <c r="L2792" s="26"/>
    </row>
    <row r="2793" spans="1:12" x14ac:dyDescent="0.25">
      <c r="A2793">
        <v>45</v>
      </c>
      <c r="B2793">
        <v>1</v>
      </c>
      <c r="C2793">
        <v>232</v>
      </c>
      <c r="D2793">
        <v>6</v>
      </c>
      <c r="I2793" s="26"/>
      <c r="J2793" s="26"/>
      <c r="K2793" s="26"/>
      <c r="L2793" s="26"/>
    </row>
    <row r="2794" spans="1:12" x14ac:dyDescent="0.25">
      <c r="A2794">
        <v>45</v>
      </c>
      <c r="B2794">
        <v>1</v>
      </c>
      <c r="C2794">
        <v>233</v>
      </c>
      <c r="D2794">
        <v>2</v>
      </c>
      <c r="I2794" s="26"/>
      <c r="J2794" s="26"/>
      <c r="K2794" s="26"/>
      <c r="L2794" s="26"/>
    </row>
    <row r="2795" spans="1:12" x14ac:dyDescent="0.25">
      <c r="A2795">
        <v>45</v>
      </c>
      <c r="B2795">
        <v>1</v>
      </c>
      <c r="C2795">
        <v>234</v>
      </c>
      <c r="D2795">
        <v>1</v>
      </c>
      <c r="I2795" s="26"/>
      <c r="J2795" s="26"/>
      <c r="K2795" s="26"/>
      <c r="L2795" s="26"/>
    </row>
    <row r="2796" spans="1:12" x14ac:dyDescent="0.25">
      <c r="A2796">
        <v>45</v>
      </c>
      <c r="B2796">
        <v>1</v>
      </c>
      <c r="C2796">
        <v>236</v>
      </c>
      <c r="D2796">
        <v>1</v>
      </c>
      <c r="I2796" s="26"/>
      <c r="J2796" s="26"/>
      <c r="K2796" s="26"/>
      <c r="L2796" s="26"/>
    </row>
    <row r="2797" spans="1:12" x14ac:dyDescent="0.25">
      <c r="A2797">
        <v>45</v>
      </c>
      <c r="B2797">
        <v>1</v>
      </c>
      <c r="C2797">
        <v>238</v>
      </c>
      <c r="D2797">
        <v>6</v>
      </c>
      <c r="I2797" s="26"/>
      <c r="J2797" s="26"/>
      <c r="K2797" s="26"/>
      <c r="L2797" s="26"/>
    </row>
    <row r="2798" spans="1:12" x14ac:dyDescent="0.25">
      <c r="A2798">
        <v>45</v>
      </c>
      <c r="B2798">
        <v>1</v>
      </c>
      <c r="C2798">
        <v>240</v>
      </c>
      <c r="D2798">
        <v>1</v>
      </c>
      <c r="I2798" s="26"/>
      <c r="J2798" s="26"/>
      <c r="K2798" s="26"/>
      <c r="L2798" s="26"/>
    </row>
    <row r="2799" spans="1:12" x14ac:dyDescent="0.25">
      <c r="A2799">
        <v>45</v>
      </c>
      <c r="B2799">
        <v>1</v>
      </c>
      <c r="C2799">
        <v>243</v>
      </c>
      <c r="D2799">
        <v>1</v>
      </c>
      <c r="I2799" s="26"/>
      <c r="J2799" s="26"/>
      <c r="K2799" s="26"/>
      <c r="L2799" s="26"/>
    </row>
    <row r="2800" spans="1:12" x14ac:dyDescent="0.25">
      <c r="A2800">
        <v>45</v>
      </c>
      <c r="B2800">
        <v>1</v>
      </c>
      <c r="C2800">
        <v>244</v>
      </c>
      <c r="D2800">
        <v>1</v>
      </c>
      <c r="I2800" s="26"/>
      <c r="J2800" s="26"/>
      <c r="K2800" s="26"/>
      <c r="L2800" s="26"/>
    </row>
    <row r="2801" spans="1:12" x14ac:dyDescent="0.25">
      <c r="A2801">
        <v>45</v>
      </c>
      <c r="B2801">
        <v>1</v>
      </c>
      <c r="C2801">
        <v>246</v>
      </c>
      <c r="D2801">
        <v>2</v>
      </c>
      <c r="I2801" s="26"/>
      <c r="J2801" s="26"/>
      <c r="K2801" s="26"/>
      <c r="L2801" s="26"/>
    </row>
    <row r="2802" spans="1:12" x14ac:dyDescent="0.25">
      <c r="A2802">
        <v>45</v>
      </c>
      <c r="B2802">
        <v>1</v>
      </c>
      <c r="C2802">
        <v>249</v>
      </c>
      <c r="D2802">
        <v>1</v>
      </c>
      <c r="I2802" s="26"/>
      <c r="J2802" s="26"/>
      <c r="K2802" s="26"/>
      <c r="L2802" s="26"/>
    </row>
    <row r="2803" spans="1:12" x14ac:dyDescent="0.25">
      <c r="A2803">
        <v>45</v>
      </c>
      <c r="B2803">
        <v>1</v>
      </c>
      <c r="C2803">
        <v>255</v>
      </c>
      <c r="D2803">
        <v>1</v>
      </c>
      <c r="I2803" s="26"/>
      <c r="J2803" s="26"/>
      <c r="K2803" s="26"/>
      <c r="L2803" s="26"/>
    </row>
    <row r="2804" spans="1:12" x14ac:dyDescent="0.25">
      <c r="A2804">
        <v>45</v>
      </c>
      <c r="B2804">
        <v>1</v>
      </c>
      <c r="C2804">
        <v>282</v>
      </c>
      <c r="D2804">
        <v>1</v>
      </c>
      <c r="I2804" s="26"/>
      <c r="J2804" s="26"/>
      <c r="K2804" s="26"/>
      <c r="L2804" s="26"/>
    </row>
    <row r="2805" spans="1:12" x14ac:dyDescent="0.25">
      <c r="A2805">
        <v>46</v>
      </c>
      <c r="B2805">
        <v>0</v>
      </c>
      <c r="C2805">
        <v>192</v>
      </c>
      <c r="D2805">
        <v>1</v>
      </c>
      <c r="I2805" s="26"/>
      <c r="J2805" s="26"/>
      <c r="K2805" s="26"/>
      <c r="L2805" s="26"/>
    </row>
    <row r="2806" spans="1:12" x14ac:dyDescent="0.25">
      <c r="A2806">
        <v>46</v>
      </c>
      <c r="B2806">
        <v>0</v>
      </c>
      <c r="C2806">
        <v>206</v>
      </c>
      <c r="D2806">
        <v>1</v>
      </c>
      <c r="I2806" s="26"/>
      <c r="J2806" s="26"/>
      <c r="K2806" s="26"/>
      <c r="L2806" s="26"/>
    </row>
    <row r="2807" spans="1:12" x14ac:dyDescent="0.25">
      <c r="A2807">
        <v>46</v>
      </c>
      <c r="B2807">
        <v>0</v>
      </c>
      <c r="C2807">
        <v>210</v>
      </c>
      <c r="D2807">
        <v>253</v>
      </c>
      <c r="I2807" s="26"/>
      <c r="J2807" s="26"/>
      <c r="K2807" s="26"/>
      <c r="L2807" s="26"/>
    </row>
    <row r="2808" spans="1:12" x14ac:dyDescent="0.25">
      <c r="A2808">
        <v>46</v>
      </c>
      <c r="B2808">
        <v>0</v>
      </c>
      <c r="C2808">
        <v>211</v>
      </c>
      <c r="D2808">
        <v>12</v>
      </c>
      <c r="I2808" s="26"/>
      <c r="J2808" s="26"/>
      <c r="K2808" s="26"/>
      <c r="L2808" s="26"/>
    </row>
    <row r="2809" spans="1:12" x14ac:dyDescent="0.25">
      <c r="A2809">
        <v>46</v>
      </c>
      <c r="B2809">
        <v>0</v>
      </c>
      <c r="C2809">
        <v>212</v>
      </c>
      <c r="D2809">
        <v>5</v>
      </c>
      <c r="I2809" s="26"/>
      <c r="J2809" s="26"/>
      <c r="K2809" s="26"/>
      <c r="L2809" s="26"/>
    </row>
    <row r="2810" spans="1:12" x14ac:dyDescent="0.25">
      <c r="A2810">
        <v>46</v>
      </c>
      <c r="B2810">
        <v>0</v>
      </c>
      <c r="C2810">
        <v>213</v>
      </c>
      <c r="D2810">
        <v>124</v>
      </c>
      <c r="I2810" s="26"/>
      <c r="J2810" s="26"/>
      <c r="K2810" s="26"/>
      <c r="L2810" s="26"/>
    </row>
    <row r="2811" spans="1:12" x14ac:dyDescent="0.25">
      <c r="A2811">
        <v>46</v>
      </c>
      <c r="B2811">
        <v>0</v>
      </c>
      <c r="C2811">
        <v>214</v>
      </c>
      <c r="D2811">
        <v>11</v>
      </c>
      <c r="I2811" s="26"/>
      <c r="J2811" s="26"/>
      <c r="K2811" s="26"/>
      <c r="L2811" s="26"/>
    </row>
    <row r="2812" spans="1:12" x14ac:dyDescent="0.25">
      <c r="A2812">
        <v>46</v>
      </c>
      <c r="B2812">
        <v>0</v>
      </c>
      <c r="C2812">
        <v>215</v>
      </c>
      <c r="D2812">
        <v>22</v>
      </c>
      <c r="I2812" s="26"/>
      <c r="J2812" s="26"/>
      <c r="K2812" s="26"/>
      <c r="L2812" s="26"/>
    </row>
    <row r="2813" spans="1:12" x14ac:dyDescent="0.25">
      <c r="A2813">
        <v>46</v>
      </c>
      <c r="B2813">
        <v>0</v>
      </c>
      <c r="C2813">
        <v>216</v>
      </c>
      <c r="D2813">
        <v>185</v>
      </c>
      <c r="I2813" s="26"/>
      <c r="J2813" s="26"/>
      <c r="K2813" s="26"/>
      <c r="L2813" s="26"/>
    </row>
    <row r="2814" spans="1:12" x14ac:dyDescent="0.25">
      <c r="A2814">
        <v>46</v>
      </c>
      <c r="B2814">
        <v>0</v>
      </c>
      <c r="C2814">
        <v>217</v>
      </c>
      <c r="D2814">
        <v>11</v>
      </c>
      <c r="I2814" s="26"/>
      <c r="J2814" s="26"/>
      <c r="K2814" s="26"/>
      <c r="L2814" s="26"/>
    </row>
    <row r="2815" spans="1:12" x14ac:dyDescent="0.25">
      <c r="A2815">
        <v>46</v>
      </c>
      <c r="B2815">
        <v>0</v>
      </c>
      <c r="C2815">
        <v>218</v>
      </c>
      <c r="D2815">
        <v>173</v>
      </c>
      <c r="I2815" s="26"/>
      <c r="J2815" s="26"/>
      <c r="K2815" s="26"/>
      <c r="L2815" s="26"/>
    </row>
    <row r="2816" spans="1:12" x14ac:dyDescent="0.25">
      <c r="A2816">
        <v>46</v>
      </c>
      <c r="B2816">
        <v>0</v>
      </c>
      <c r="C2816">
        <v>219</v>
      </c>
      <c r="D2816">
        <v>12</v>
      </c>
      <c r="I2816" s="26"/>
      <c r="J2816" s="26"/>
      <c r="K2816" s="26"/>
      <c r="L2816" s="26"/>
    </row>
    <row r="2817" spans="1:12" x14ac:dyDescent="0.25">
      <c r="A2817">
        <v>46</v>
      </c>
      <c r="B2817">
        <v>0</v>
      </c>
      <c r="C2817">
        <v>220</v>
      </c>
      <c r="D2817">
        <v>103</v>
      </c>
      <c r="I2817" s="26"/>
      <c r="J2817" s="26"/>
      <c r="K2817" s="26"/>
      <c r="L2817" s="26"/>
    </row>
    <row r="2818" spans="1:12" x14ac:dyDescent="0.25">
      <c r="A2818">
        <v>46</v>
      </c>
      <c r="B2818">
        <v>0</v>
      </c>
      <c r="C2818">
        <v>221</v>
      </c>
      <c r="D2818">
        <v>3</v>
      </c>
      <c r="I2818" s="26"/>
      <c r="J2818" s="26"/>
      <c r="K2818" s="26"/>
      <c r="L2818" s="26"/>
    </row>
    <row r="2819" spans="1:12" x14ac:dyDescent="0.25">
      <c r="A2819">
        <v>46</v>
      </c>
      <c r="B2819">
        <v>0</v>
      </c>
      <c r="C2819">
        <v>222</v>
      </c>
      <c r="D2819">
        <v>91</v>
      </c>
      <c r="I2819" s="26"/>
      <c r="J2819" s="26"/>
      <c r="K2819" s="26"/>
      <c r="L2819" s="26"/>
    </row>
    <row r="2820" spans="1:12" x14ac:dyDescent="0.25">
      <c r="A2820">
        <v>46</v>
      </c>
      <c r="B2820">
        <v>0</v>
      </c>
      <c r="C2820">
        <v>223</v>
      </c>
      <c r="D2820">
        <v>6</v>
      </c>
      <c r="I2820" s="26"/>
      <c r="J2820" s="26"/>
      <c r="K2820" s="26"/>
      <c r="L2820" s="26"/>
    </row>
    <row r="2821" spans="1:12" x14ac:dyDescent="0.25">
      <c r="A2821">
        <v>46</v>
      </c>
      <c r="B2821">
        <v>0</v>
      </c>
      <c r="C2821">
        <v>224</v>
      </c>
      <c r="D2821">
        <v>54</v>
      </c>
      <c r="I2821" s="26"/>
      <c r="J2821" s="26"/>
      <c r="K2821" s="26"/>
      <c r="L2821" s="26"/>
    </row>
    <row r="2822" spans="1:12" x14ac:dyDescent="0.25">
      <c r="A2822">
        <v>46</v>
      </c>
      <c r="B2822">
        <v>0</v>
      </c>
      <c r="C2822">
        <v>225</v>
      </c>
      <c r="D2822">
        <v>4</v>
      </c>
      <c r="I2822" s="26"/>
      <c r="J2822" s="26"/>
      <c r="K2822" s="26"/>
      <c r="L2822" s="26"/>
    </row>
    <row r="2823" spans="1:12" x14ac:dyDescent="0.25">
      <c r="A2823">
        <v>46</v>
      </c>
      <c r="B2823">
        <v>0</v>
      </c>
      <c r="C2823">
        <v>226</v>
      </c>
      <c r="D2823">
        <v>67</v>
      </c>
      <c r="I2823" s="26"/>
      <c r="J2823" s="26"/>
      <c r="K2823" s="26"/>
      <c r="L2823" s="26"/>
    </row>
    <row r="2824" spans="1:12" x14ac:dyDescent="0.25">
      <c r="A2824">
        <v>46</v>
      </c>
      <c r="B2824">
        <v>0</v>
      </c>
      <c r="C2824">
        <v>227</v>
      </c>
      <c r="D2824">
        <v>3</v>
      </c>
      <c r="I2824" s="26"/>
      <c r="J2824" s="26"/>
      <c r="K2824" s="26"/>
      <c r="L2824" s="26"/>
    </row>
    <row r="2825" spans="1:12" x14ac:dyDescent="0.25">
      <c r="A2825">
        <v>46</v>
      </c>
      <c r="B2825">
        <v>0</v>
      </c>
      <c r="C2825">
        <v>228</v>
      </c>
      <c r="D2825">
        <v>42</v>
      </c>
      <c r="I2825" s="26"/>
      <c r="J2825" s="26"/>
      <c r="K2825" s="26"/>
      <c r="L2825" s="26"/>
    </row>
    <row r="2826" spans="1:12" x14ac:dyDescent="0.25">
      <c r="A2826">
        <v>46</v>
      </c>
      <c r="B2826">
        <v>0</v>
      </c>
      <c r="C2826">
        <v>229</v>
      </c>
      <c r="D2826">
        <v>5</v>
      </c>
      <c r="I2826" s="26"/>
      <c r="J2826" s="26"/>
      <c r="K2826" s="26"/>
      <c r="L2826" s="26"/>
    </row>
    <row r="2827" spans="1:12" x14ac:dyDescent="0.25">
      <c r="A2827">
        <v>46</v>
      </c>
      <c r="B2827">
        <v>0</v>
      </c>
      <c r="C2827">
        <v>230</v>
      </c>
      <c r="D2827">
        <v>46</v>
      </c>
      <c r="I2827" s="26"/>
      <c r="J2827" s="26"/>
      <c r="K2827" s="26"/>
      <c r="L2827" s="26"/>
    </row>
    <row r="2828" spans="1:12" x14ac:dyDescent="0.25">
      <c r="A2828">
        <v>46</v>
      </c>
      <c r="B2828">
        <v>0</v>
      </c>
      <c r="C2828">
        <v>231</v>
      </c>
      <c r="D2828">
        <v>1</v>
      </c>
      <c r="I2828" s="26"/>
      <c r="J2828" s="26"/>
      <c r="K2828" s="26"/>
      <c r="L2828" s="26"/>
    </row>
    <row r="2829" spans="1:12" x14ac:dyDescent="0.25">
      <c r="A2829">
        <v>46</v>
      </c>
      <c r="B2829">
        <v>0</v>
      </c>
      <c r="C2829">
        <v>232</v>
      </c>
      <c r="D2829">
        <v>30</v>
      </c>
      <c r="I2829" s="26"/>
      <c r="J2829" s="26"/>
      <c r="K2829" s="26"/>
      <c r="L2829" s="26"/>
    </row>
    <row r="2830" spans="1:12" x14ac:dyDescent="0.25">
      <c r="A2830">
        <v>46</v>
      </c>
      <c r="B2830">
        <v>0</v>
      </c>
      <c r="C2830">
        <v>233</v>
      </c>
      <c r="D2830">
        <v>2</v>
      </c>
      <c r="I2830" s="26"/>
      <c r="J2830" s="26"/>
      <c r="K2830" s="26"/>
      <c r="L2830" s="26"/>
    </row>
    <row r="2831" spans="1:12" x14ac:dyDescent="0.25">
      <c r="A2831">
        <v>46</v>
      </c>
      <c r="B2831">
        <v>0</v>
      </c>
      <c r="C2831">
        <v>234</v>
      </c>
      <c r="D2831">
        <v>9</v>
      </c>
      <c r="I2831" s="26"/>
      <c r="J2831" s="26"/>
      <c r="K2831" s="26"/>
      <c r="L2831" s="26"/>
    </row>
    <row r="2832" spans="1:12" x14ac:dyDescent="0.25">
      <c r="A2832">
        <v>46</v>
      </c>
      <c r="B2832">
        <v>0</v>
      </c>
      <c r="C2832">
        <v>235</v>
      </c>
      <c r="D2832">
        <v>1</v>
      </c>
      <c r="I2832" s="26"/>
      <c r="J2832" s="26"/>
      <c r="K2832" s="26"/>
      <c r="L2832" s="26"/>
    </row>
    <row r="2833" spans="1:12" x14ac:dyDescent="0.25">
      <c r="A2833">
        <v>46</v>
      </c>
      <c r="B2833">
        <v>0</v>
      </c>
      <c r="C2833">
        <v>236</v>
      </c>
      <c r="D2833">
        <v>3</v>
      </c>
      <c r="I2833" s="26"/>
      <c r="J2833" s="26"/>
      <c r="K2833" s="26"/>
      <c r="L2833" s="26"/>
    </row>
    <row r="2834" spans="1:12" x14ac:dyDescent="0.25">
      <c r="A2834">
        <v>46</v>
      </c>
      <c r="B2834">
        <v>0</v>
      </c>
      <c r="C2834">
        <v>237</v>
      </c>
      <c r="D2834">
        <v>1</v>
      </c>
      <c r="I2834" s="26"/>
      <c r="J2834" s="26"/>
      <c r="K2834" s="26"/>
      <c r="L2834" s="26"/>
    </row>
    <row r="2835" spans="1:12" x14ac:dyDescent="0.25">
      <c r="A2835">
        <v>46</v>
      </c>
      <c r="B2835">
        <v>0</v>
      </c>
      <c r="C2835">
        <v>238</v>
      </c>
      <c r="D2835">
        <v>8</v>
      </c>
      <c r="I2835" s="26"/>
      <c r="J2835" s="26"/>
      <c r="K2835" s="26"/>
      <c r="L2835" s="26"/>
    </row>
    <row r="2836" spans="1:12" x14ac:dyDescent="0.25">
      <c r="A2836">
        <v>46</v>
      </c>
      <c r="B2836">
        <v>0</v>
      </c>
      <c r="C2836">
        <v>239</v>
      </c>
      <c r="D2836">
        <v>5</v>
      </c>
      <c r="I2836" s="26"/>
      <c r="J2836" s="26"/>
      <c r="K2836" s="26"/>
      <c r="L2836" s="26"/>
    </row>
    <row r="2837" spans="1:12" x14ac:dyDescent="0.25">
      <c r="A2837">
        <v>46</v>
      </c>
      <c r="B2837">
        <v>0</v>
      </c>
      <c r="C2837">
        <v>240</v>
      </c>
      <c r="D2837">
        <v>10</v>
      </c>
      <c r="I2837" s="26"/>
      <c r="J2837" s="26"/>
      <c r="K2837" s="26"/>
      <c r="L2837" s="26"/>
    </row>
    <row r="2838" spans="1:12" x14ac:dyDescent="0.25">
      <c r="A2838">
        <v>46</v>
      </c>
      <c r="B2838">
        <v>0</v>
      </c>
      <c r="C2838">
        <v>241</v>
      </c>
      <c r="D2838">
        <v>1</v>
      </c>
      <c r="I2838" s="26"/>
      <c r="J2838" s="26"/>
      <c r="K2838" s="26"/>
      <c r="L2838" s="26"/>
    </row>
    <row r="2839" spans="1:12" x14ac:dyDescent="0.25">
      <c r="A2839">
        <v>46</v>
      </c>
      <c r="B2839">
        <v>0</v>
      </c>
      <c r="C2839">
        <v>242</v>
      </c>
      <c r="D2839">
        <v>34</v>
      </c>
      <c r="I2839" s="26"/>
      <c r="J2839" s="26"/>
      <c r="K2839" s="26"/>
      <c r="L2839" s="26"/>
    </row>
    <row r="2840" spans="1:12" x14ac:dyDescent="0.25">
      <c r="A2840">
        <v>46</v>
      </c>
      <c r="B2840">
        <v>0</v>
      </c>
      <c r="C2840">
        <v>244</v>
      </c>
      <c r="D2840">
        <v>175</v>
      </c>
      <c r="I2840" s="26"/>
      <c r="J2840" s="26"/>
      <c r="K2840" s="26"/>
      <c r="L2840" s="26"/>
    </row>
    <row r="2841" spans="1:12" x14ac:dyDescent="0.25">
      <c r="A2841">
        <v>46</v>
      </c>
      <c r="B2841">
        <v>0</v>
      </c>
      <c r="C2841">
        <v>245</v>
      </c>
      <c r="D2841">
        <v>6</v>
      </c>
      <c r="I2841" s="26"/>
      <c r="J2841" s="26"/>
      <c r="K2841" s="26"/>
      <c r="L2841" s="26"/>
    </row>
    <row r="2842" spans="1:12" x14ac:dyDescent="0.25">
      <c r="A2842">
        <v>46</v>
      </c>
      <c r="B2842">
        <v>0</v>
      </c>
      <c r="C2842">
        <v>246</v>
      </c>
      <c r="D2842">
        <v>27</v>
      </c>
      <c r="I2842" s="26"/>
      <c r="J2842" s="26"/>
      <c r="K2842" s="26"/>
      <c r="L2842" s="26"/>
    </row>
    <row r="2843" spans="1:12" x14ac:dyDescent="0.25">
      <c r="A2843">
        <v>46</v>
      </c>
      <c r="B2843">
        <v>0</v>
      </c>
      <c r="C2843">
        <v>247</v>
      </c>
      <c r="D2843">
        <v>58</v>
      </c>
      <c r="I2843" s="26"/>
      <c r="J2843" s="26"/>
      <c r="K2843" s="26"/>
      <c r="L2843" s="26"/>
    </row>
    <row r="2844" spans="1:12" x14ac:dyDescent="0.25">
      <c r="A2844">
        <v>46</v>
      </c>
      <c r="B2844">
        <v>0</v>
      </c>
      <c r="C2844">
        <v>248</v>
      </c>
      <c r="D2844">
        <v>27</v>
      </c>
      <c r="I2844" s="26"/>
      <c r="J2844" s="26"/>
      <c r="K2844" s="26"/>
      <c r="L2844" s="26"/>
    </row>
    <row r="2845" spans="1:12" x14ac:dyDescent="0.25">
      <c r="A2845">
        <v>46</v>
      </c>
      <c r="B2845">
        <v>0</v>
      </c>
      <c r="C2845">
        <v>249</v>
      </c>
      <c r="D2845">
        <v>10</v>
      </c>
      <c r="I2845" s="26"/>
      <c r="J2845" s="26"/>
      <c r="K2845" s="26"/>
      <c r="L2845" s="26"/>
    </row>
    <row r="2846" spans="1:12" x14ac:dyDescent="0.25">
      <c r="A2846">
        <v>46</v>
      </c>
      <c r="B2846">
        <v>0</v>
      </c>
      <c r="C2846">
        <v>250</v>
      </c>
      <c r="D2846">
        <v>87</v>
      </c>
      <c r="I2846" s="26"/>
      <c r="J2846" s="26"/>
      <c r="K2846" s="26"/>
      <c r="L2846" s="26"/>
    </row>
    <row r="2847" spans="1:12" x14ac:dyDescent="0.25">
      <c r="A2847">
        <v>46</v>
      </c>
      <c r="B2847">
        <v>0</v>
      </c>
      <c r="C2847">
        <v>251</v>
      </c>
      <c r="D2847">
        <v>3</v>
      </c>
      <c r="I2847" s="26"/>
      <c r="J2847" s="26"/>
      <c r="K2847" s="26"/>
      <c r="L2847" s="26"/>
    </row>
    <row r="2848" spans="1:12" x14ac:dyDescent="0.25">
      <c r="A2848">
        <v>46</v>
      </c>
      <c r="B2848">
        <v>0</v>
      </c>
      <c r="C2848">
        <v>252</v>
      </c>
      <c r="D2848">
        <v>70</v>
      </c>
      <c r="I2848" s="26"/>
      <c r="J2848" s="26"/>
      <c r="K2848" s="26"/>
      <c r="L2848" s="26"/>
    </row>
    <row r="2849" spans="1:12" x14ac:dyDescent="0.25">
      <c r="A2849">
        <v>46</v>
      </c>
      <c r="B2849">
        <v>0</v>
      </c>
      <c r="C2849">
        <v>253</v>
      </c>
      <c r="D2849">
        <v>8</v>
      </c>
      <c r="I2849" s="26"/>
      <c r="J2849" s="26"/>
      <c r="K2849" s="26"/>
      <c r="L2849" s="26"/>
    </row>
    <row r="2850" spans="1:12" x14ac:dyDescent="0.25">
      <c r="A2850">
        <v>46</v>
      </c>
      <c r="B2850">
        <v>0</v>
      </c>
      <c r="C2850">
        <v>254</v>
      </c>
      <c r="D2850">
        <v>62</v>
      </c>
      <c r="I2850" s="26"/>
      <c r="J2850" s="26"/>
      <c r="K2850" s="26"/>
      <c r="L2850" s="26"/>
    </row>
    <row r="2851" spans="1:12" x14ac:dyDescent="0.25">
      <c r="A2851">
        <v>46</v>
      </c>
      <c r="B2851">
        <v>0</v>
      </c>
      <c r="C2851">
        <v>255</v>
      </c>
      <c r="D2851">
        <v>3</v>
      </c>
      <c r="I2851" s="26"/>
      <c r="J2851" s="26"/>
      <c r="K2851" s="26"/>
      <c r="L2851" s="26"/>
    </row>
    <row r="2852" spans="1:12" x14ac:dyDescent="0.25">
      <c r="A2852">
        <v>46</v>
      </c>
      <c r="B2852">
        <v>0</v>
      </c>
      <c r="C2852">
        <v>256</v>
      </c>
      <c r="D2852">
        <v>55</v>
      </c>
      <c r="I2852" s="26"/>
      <c r="J2852" s="26"/>
      <c r="K2852" s="26"/>
      <c r="L2852" s="26"/>
    </row>
    <row r="2853" spans="1:12" x14ac:dyDescent="0.25">
      <c r="A2853">
        <v>46</v>
      </c>
      <c r="B2853">
        <v>0</v>
      </c>
      <c r="C2853">
        <v>257</v>
      </c>
      <c r="D2853">
        <v>6</v>
      </c>
      <c r="I2853" s="26"/>
      <c r="J2853" s="26"/>
      <c r="K2853" s="26"/>
      <c r="L2853" s="26"/>
    </row>
    <row r="2854" spans="1:12" x14ac:dyDescent="0.25">
      <c r="A2854">
        <v>46</v>
      </c>
      <c r="B2854">
        <v>0</v>
      </c>
      <c r="C2854">
        <v>258</v>
      </c>
      <c r="D2854">
        <v>29</v>
      </c>
      <c r="I2854" s="26"/>
      <c r="J2854" s="26"/>
      <c r="K2854" s="26"/>
      <c r="L2854" s="26"/>
    </row>
    <row r="2855" spans="1:12" x14ac:dyDescent="0.25">
      <c r="A2855">
        <v>46</v>
      </c>
      <c r="B2855">
        <v>0</v>
      </c>
      <c r="C2855">
        <v>259</v>
      </c>
      <c r="D2855">
        <v>6</v>
      </c>
      <c r="I2855" s="26"/>
      <c r="J2855" s="26"/>
      <c r="K2855" s="26"/>
      <c r="L2855" s="26"/>
    </row>
    <row r="2856" spans="1:12" x14ac:dyDescent="0.25">
      <c r="A2856">
        <v>46</v>
      </c>
      <c r="B2856">
        <v>0</v>
      </c>
      <c r="C2856">
        <v>260</v>
      </c>
      <c r="D2856">
        <v>38</v>
      </c>
      <c r="I2856" s="26"/>
      <c r="J2856" s="26"/>
      <c r="K2856" s="26"/>
      <c r="L2856" s="26"/>
    </row>
    <row r="2857" spans="1:12" x14ac:dyDescent="0.25">
      <c r="A2857">
        <v>46</v>
      </c>
      <c r="B2857">
        <v>0</v>
      </c>
      <c r="C2857">
        <v>261</v>
      </c>
      <c r="D2857">
        <v>1</v>
      </c>
      <c r="I2857" s="26"/>
      <c r="J2857" s="26"/>
      <c r="K2857" s="26"/>
      <c r="L2857" s="26"/>
    </row>
    <row r="2858" spans="1:12" x14ac:dyDescent="0.25">
      <c r="A2858">
        <v>46</v>
      </c>
      <c r="B2858">
        <v>0</v>
      </c>
      <c r="C2858">
        <v>262</v>
      </c>
      <c r="D2858">
        <v>25</v>
      </c>
      <c r="I2858" s="26"/>
      <c r="J2858" s="26"/>
      <c r="K2858" s="26"/>
      <c r="L2858" s="26"/>
    </row>
    <row r="2859" spans="1:12" x14ac:dyDescent="0.25">
      <c r="A2859">
        <v>46</v>
      </c>
      <c r="B2859">
        <v>0</v>
      </c>
      <c r="C2859">
        <v>263</v>
      </c>
      <c r="D2859">
        <v>1</v>
      </c>
      <c r="I2859" s="26"/>
      <c r="J2859" s="26"/>
      <c r="K2859" s="26"/>
      <c r="L2859" s="26"/>
    </row>
    <row r="2860" spans="1:12" x14ac:dyDescent="0.25">
      <c r="A2860">
        <v>46</v>
      </c>
      <c r="B2860">
        <v>0</v>
      </c>
      <c r="C2860">
        <v>264</v>
      </c>
      <c r="D2860">
        <v>14</v>
      </c>
      <c r="I2860" s="26"/>
      <c r="J2860" s="26"/>
      <c r="K2860" s="26"/>
      <c r="L2860" s="26"/>
    </row>
    <row r="2861" spans="1:12" x14ac:dyDescent="0.25">
      <c r="A2861">
        <v>46</v>
      </c>
      <c r="B2861">
        <v>0</v>
      </c>
      <c r="C2861">
        <v>266</v>
      </c>
      <c r="D2861">
        <v>5</v>
      </c>
      <c r="I2861" s="26"/>
      <c r="J2861" s="26"/>
      <c r="K2861" s="26"/>
      <c r="L2861" s="26"/>
    </row>
    <row r="2862" spans="1:12" x14ac:dyDescent="0.25">
      <c r="A2862">
        <v>46</v>
      </c>
      <c r="B2862">
        <v>0</v>
      </c>
      <c r="C2862">
        <v>267</v>
      </c>
      <c r="D2862">
        <v>1</v>
      </c>
      <c r="I2862" s="26"/>
      <c r="J2862" s="26"/>
      <c r="K2862" s="26"/>
      <c r="L2862" s="26"/>
    </row>
    <row r="2863" spans="1:12" x14ac:dyDescent="0.25">
      <c r="A2863">
        <v>46</v>
      </c>
      <c r="B2863">
        <v>0</v>
      </c>
      <c r="C2863">
        <v>269</v>
      </c>
      <c r="D2863">
        <v>3</v>
      </c>
      <c r="I2863" s="26"/>
      <c r="J2863" s="26"/>
      <c r="K2863" s="26"/>
      <c r="L2863" s="26"/>
    </row>
    <row r="2864" spans="1:12" x14ac:dyDescent="0.25">
      <c r="A2864">
        <v>46</v>
      </c>
      <c r="B2864">
        <v>0</v>
      </c>
      <c r="C2864">
        <v>270</v>
      </c>
      <c r="D2864">
        <v>3</v>
      </c>
      <c r="I2864" s="26"/>
      <c r="J2864" s="26"/>
      <c r="K2864" s="26"/>
      <c r="L2864" s="26"/>
    </row>
    <row r="2865" spans="1:12" x14ac:dyDescent="0.25">
      <c r="A2865">
        <v>46</v>
      </c>
      <c r="B2865">
        <v>0</v>
      </c>
      <c r="C2865">
        <v>271</v>
      </c>
      <c r="D2865">
        <v>1</v>
      </c>
      <c r="I2865" s="26"/>
      <c r="J2865" s="26"/>
      <c r="K2865" s="26"/>
      <c r="L2865" s="26"/>
    </row>
    <row r="2866" spans="1:12" x14ac:dyDescent="0.25">
      <c r="A2866">
        <v>46</v>
      </c>
      <c r="B2866">
        <v>0</v>
      </c>
      <c r="C2866">
        <v>272</v>
      </c>
      <c r="D2866">
        <v>5</v>
      </c>
      <c r="I2866" s="26"/>
      <c r="J2866" s="26"/>
      <c r="K2866" s="26"/>
      <c r="L2866" s="26"/>
    </row>
    <row r="2867" spans="1:12" x14ac:dyDescent="0.25">
      <c r="A2867">
        <v>46</v>
      </c>
      <c r="B2867">
        <v>0</v>
      </c>
      <c r="C2867">
        <v>274</v>
      </c>
      <c r="D2867">
        <v>3</v>
      </c>
      <c r="I2867" s="26"/>
      <c r="J2867" s="26"/>
      <c r="K2867" s="26"/>
      <c r="L2867" s="26"/>
    </row>
    <row r="2868" spans="1:12" x14ac:dyDescent="0.25">
      <c r="A2868">
        <v>46</v>
      </c>
      <c r="B2868">
        <v>0</v>
      </c>
      <c r="C2868">
        <v>275</v>
      </c>
      <c r="D2868">
        <v>1</v>
      </c>
      <c r="I2868" s="26"/>
      <c r="J2868" s="26"/>
      <c r="K2868" s="26"/>
      <c r="L2868" s="26"/>
    </row>
    <row r="2869" spans="1:12" x14ac:dyDescent="0.25">
      <c r="A2869">
        <v>46</v>
      </c>
      <c r="B2869">
        <v>0</v>
      </c>
      <c r="C2869">
        <v>276</v>
      </c>
      <c r="D2869">
        <v>2</v>
      </c>
      <c r="I2869" s="26"/>
      <c r="J2869" s="26"/>
      <c r="K2869" s="26"/>
      <c r="L2869" s="26"/>
    </row>
    <row r="2870" spans="1:12" x14ac:dyDescent="0.25">
      <c r="A2870">
        <v>46</v>
      </c>
      <c r="B2870">
        <v>0</v>
      </c>
      <c r="C2870">
        <v>277</v>
      </c>
      <c r="D2870">
        <v>1</v>
      </c>
      <c r="I2870" s="26"/>
      <c r="J2870" s="26"/>
      <c r="K2870" s="26"/>
      <c r="L2870" s="26"/>
    </row>
    <row r="2871" spans="1:12" x14ac:dyDescent="0.25">
      <c r="A2871">
        <v>46</v>
      </c>
      <c r="B2871">
        <v>0</v>
      </c>
      <c r="C2871">
        <v>278</v>
      </c>
      <c r="D2871">
        <v>8</v>
      </c>
      <c r="I2871" s="26"/>
      <c r="J2871" s="26"/>
      <c r="K2871" s="26"/>
      <c r="L2871" s="26"/>
    </row>
    <row r="2872" spans="1:12" x14ac:dyDescent="0.25">
      <c r="A2872">
        <v>46</v>
      </c>
      <c r="B2872">
        <v>0</v>
      </c>
      <c r="C2872">
        <v>280</v>
      </c>
      <c r="D2872">
        <v>43</v>
      </c>
      <c r="I2872" s="26"/>
      <c r="J2872" s="26"/>
      <c r="K2872" s="26"/>
      <c r="L2872" s="26"/>
    </row>
    <row r="2873" spans="1:12" x14ac:dyDescent="0.25">
      <c r="A2873">
        <v>46</v>
      </c>
      <c r="B2873">
        <v>0</v>
      </c>
      <c r="C2873">
        <v>281</v>
      </c>
      <c r="D2873">
        <v>1</v>
      </c>
      <c r="I2873" s="26"/>
      <c r="J2873" s="26"/>
      <c r="K2873" s="26"/>
      <c r="L2873" s="26"/>
    </row>
    <row r="2874" spans="1:12" x14ac:dyDescent="0.25">
      <c r="A2874">
        <v>46</v>
      </c>
      <c r="B2874">
        <v>0</v>
      </c>
      <c r="C2874">
        <v>282</v>
      </c>
      <c r="D2874">
        <v>7</v>
      </c>
      <c r="I2874" s="26"/>
      <c r="J2874" s="26"/>
      <c r="K2874" s="26"/>
      <c r="L2874" s="26"/>
    </row>
    <row r="2875" spans="1:12" x14ac:dyDescent="0.25">
      <c r="A2875">
        <v>46</v>
      </c>
      <c r="B2875">
        <v>0</v>
      </c>
      <c r="C2875">
        <v>283</v>
      </c>
      <c r="D2875">
        <v>24</v>
      </c>
      <c r="I2875" s="26"/>
      <c r="J2875" s="26"/>
      <c r="K2875" s="26"/>
      <c r="L2875" s="26"/>
    </row>
    <row r="2876" spans="1:12" x14ac:dyDescent="0.25">
      <c r="A2876">
        <v>46</v>
      </c>
      <c r="B2876">
        <v>0</v>
      </c>
      <c r="C2876">
        <v>284</v>
      </c>
      <c r="D2876">
        <v>5</v>
      </c>
      <c r="I2876" s="26"/>
      <c r="J2876" s="26"/>
      <c r="K2876" s="26"/>
      <c r="L2876" s="26"/>
    </row>
    <row r="2877" spans="1:12" x14ac:dyDescent="0.25">
      <c r="A2877">
        <v>46</v>
      </c>
      <c r="B2877">
        <v>0</v>
      </c>
      <c r="C2877">
        <v>285</v>
      </c>
      <c r="D2877">
        <v>1</v>
      </c>
      <c r="I2877" s="26"/>
      <c r="J2877" s="26"/>
      <c r="K2877" s="26"/>
      <c r="L2877" s="26"/>
    </row>
    <row r="2878" spans="1:12" x14ac:dyDescent="0.25">
      <c r="A2878">
        <v>46</v>
      </c>
      <c r="B2878">
        <v>0</v>
      </c>
      <c r="C2878">
        <v>286</v>
      </c>
      <c r="D2878">
        <v>33</v>
      </c>
      <c r="I2878" s="26"/>
      <c r="J2878" s="26"/>
      <c r="K2878" s="26"/>
      <c r="L2878" s="26"/>
    </row>
    <row r="2879" spans="1:12" x14ac:dyDescent="0.25">
      <c r="A2879">
        <v>46</v>
      </c>
      <c r="B2879">
        <v>0</v>
      </c>
      <c r="C2879">
        <v>287</v>
      </c>
      <c r="D2879">
        <v>1</v>
      </c>
      <c r="I2879" s="26"/>
      <c r="J2879" s="26"/>
      <c r="K2879" s="26"/>
      <c r="L2879" s="26"/>
    </row>
    <row r="2880" spans="1:12" x14ac:dyDescent="0.25">
      <c r="A2880">
        <v>46</v>
      </c>
      <c r="B2880">
        <v>0</v>
      </c>
      <c r="C2880">
        <v>288</v>
      </c>
      <c r="D2880">
        <v>18</v>
      </c>
      <c r="I2880" s="26"/>
      <c r="J2880" s="26"/>
      <c r="K2880" s="26"/>
      <c r="L2880" s="26"/>
    </row>
    <row r="2881" spans="1:12" x14ac:dyDescent="0.25">
      <c r="A2881">
        <v>46</v>
      </c>
      <c r="B2881">
        <v>0</v>
      </c>
      <c r="C2881">
        <v>289</v>
      </c>
      <c r="D2881">
        <v>5</v>
      </c>
      <c r="I2881" s="26"/>
      <c r="J2881" s="26"/>
      <c r="K2881" s="26"/>
      <c r="L2881" s="26"/>
    </row>
    <row r="2882" spans="1:12" x14ac:dyDescent="0.25">
      <c r="A2882">
        <v>46</v>
      </c>
      <c r="B2882">
        <v>0</v>
      </c>
      <c r="C2882">
        <v>290</v>
      </c>
      <c r="D2882">
        <v>14</v>
      </c>
      <c r="I2882" s="26"/>
      <c r="J2882" s="26"/>
      <c r="K2882" s="26"/>
      <c r="L2882" s="26"/>
    </row>
    <row r="2883" spans="1:12" x14ac:dyDescent="0.25">
      <c r="A2883">
        <v>46</v>
      </c>
      <c r="B2883">
        <v>0</v>
      </c>
      <c r="C2883">
        <v>292</v>
      </c>
      <c r="D2883">
        <v>12</v>
      </c>
      <c r="I2883" s="26"/>
      <c r="J2883" s="26"/>
      <c r="K2883" s="26"/>
      <c r="L2883" s="26"/>
    </row>
    <row r="2884" spans="1:12" x14ac:dyDescent="0.25">
      <c r="A2884">
        <v>46</v>
      </c>
      <c r="B2884">
        <v>0</v>
      </c>
      <c r="C2884">
        <v>294</v>
      </c>
      <c r="D2884">
        <v>9</v>
      </c>
      <c r="I2884" s="26"/>
      <c r="J2884" s="26"/>
      <c r="K2884" s="26"/>
      <c r="L2884" s="26"/>
    </row>
    <row r="2885" spans="1:12" x14ac:dyDescent="0.25">
      <c r="A2885">
        <v>46</v>
      </c>
      <c r="B2885">
        <v>0</v>
      </c>
      <c r="C2885">
        <v>295</v>
      </c>
      <c r="D2885">
        <v>1</v>
      </c>
      <c r="I2885" s="26"/>
      <c r="J2885" s="26"/>
      <c r="K2885" s="26"/>
      <c r="L2885" s="26"/>
    </row>
    <row r="2886" spans="1:12" x14ac:dyDescent="0.25">
      <c r="A2886">
        <v>46</v>
      </c>
      <c r="B2886">
        <v>0</v>
      </c>
      <c r="C2886">
        <v>296</v>
      </c>
      <c r="D2886">
        <v>9</v>
      </c>
      <c r="I2886" s="26"/>
      <c r="J2886" s="26"/>
      <c r="K2886" s="26"/>
      <c r="L2886" s="26"/>
    </row>
    <row r="2887" spans="1:12" x14ac:dyDescent="0.25">
      <c r="A2887">
        <v>46</v>
      </c>
      <c r="B2887">
        <v>0</v>
      </c>
      <c r="C2887">
        <v>298</v>
      </c>
      <c r="D2887">
        <v>7</v>
      </c>
      <c r="I2887" s="26"/>
      <c r="J2887" s="26"/>
      <c r="K2887" s="26"/>
      <c r="L2887" s="26"/>
    </row>
    <row r="2888" spans="1:12" x14ac:dyDescent="0.25">
      <c r="A2888">
        <v>46</v>
      </c>
      <c r="B2888">
        <v>0</v>
      </c>
      <c r="C2888">
        <v>299</v>
      </c>
      <c r="D2888">
        <v>2</v>
      </c>
      <c r="I2888" s="26"/>
      <c r="J2888" s="26"/>
      <c r="K2888" s="26"/>
      <c r="L2888" s="26"/>
    </row>
    <row r="2889" spans="1:12" x14ac:dyDescent="0.25">
      <c r="A2889">
        <v>46</v>
      </c>
      <c r="B2889">
        <v>0</v>
      </c>
      <c r="C2889">
        <v>300</v>
      </c>
      <c r="D2889">
        <v>3</v>
      </c>
      <c r="I2889" s="26"/>
      <c r="J2889" s="26"/>
      <c r="K2889" s="26"/>
      <c r="L2889" s="26"/>
    </row>
    <row r="2890" spans="1:12" x14ac:dyDescent="0.25">
      <c r="A2890">
        <v>46</v>
      </c>
      <c r="B2890">
        <v>0</v>
      </c>
      <c r="C2890">
        <v>302</v>
      </c>
      <c r="D2890">
        <v>3</v>
      </c>
      <c r="I2890" s="26"/>
      <c r="J2890" s="26"/>
      <c r="K2890" s="26"/>
      <c r="L2890" s="26"/>
    </row>
    <row r="2891" spans="1:12" x14ac:dyDescent="0.25">
      <c r="A2891">
        <v>46</v>
      </c>
      <c r="B2891">
        <v>0</v>
      </c>
      <c r="C2891">
        <v>303</v>
      </c>
      <c r="D2891">
        <v>1</v>
      </c>
      <c r="I2891" s="26"/>
      <c r="J2891" s="26"/>
      <c r="K2891" s="26"/>
      <c r="L2891" s="26"/>
    </row>
    <row r="2892" spans="1:12" x14ac:dyDescent="0.25">
      <c r="A2892">
        <v>46</v>
      </c>
      <c r="B2892">
        <v>0</v>
      </c>
      <c r="C2892">
        <v>304</v>
      </c>
      <c r="D2892">
        <v>1</v>
      </c>
      <c r="I2892" s="26"/>
      <c r="J2892" s="26"/>
      <c r="K2892" s="26"/>
      <c r="L2892" s="26"/>
    </row>
    <row r="2893" spans="1:12" x14ac:dyDescent="0.25">
      <c r="A2893">
        <v>46</v>
      </c>
      <c r="B2893">
        <v>0</v>
      </c>
      <c r="C2893">
        <v>305</v>
      </c>
      <c r="D2893">
        <v>1</v>
      </c>
      <c r="I2893" s="26"/>
      <c r="J2893" s="26"/>
      <c r="K2893" s="26"/>
      <c r="L2893" s="26"/>
    </row>
    <row r="2894" spans="1:12" x14ac:dyDescent="0.25">
      <c r="A2894">
        <v>46</v>
      </c>
      <c r="B2894">
        <v>0</v>
      </c>
      <c r="C2894">
        <v>308</v>
      </c>
      <c r="D2894">
        <v>33</v>
      </c>
      <c r="I2894" s="26"/>
      <c r="J2894" s="26"/>
      <c r="K2894" s="26"/>
      <c r="L2894" s="26"/>
    </row>
    <row r="2895" spans="1:12" x14ac:dyDescent="0.25">
      <c r="A2895">
        <v>46</v>
      </c>
      <c r="B2895">
        <v>0</v>
      </c>
      <c r="C2895">
        <v>309</v>
      </c>
      <c r="D2895">
        <v>4</v>
      </c>
      <c r="I2895" s="26"/>
      <c r="J2895" s="26"/>
      <c r="K2895" s="26"/>
      <c r="L2895" s="26"/>
    </row>
    <row r="2896" spans="1:12" x14ac:dyDescent="0.25">
      <c r="A2896">
        <v>46</v>
      </c>
      <c r="B2896">
        <v>0</v>
      </c>
      <c r="C2896">
        <v>311</v>
      </c>
      <c r="D2896">
        <v>13</v>
      </c>
      <c r="I2896" s="26"/>
      <c r="J2896" s="26"/>
      <c r="K2896" s="26"/>
      <c r="L2896" s="26"/>
    </row>
    <row r="2897" spans="1:12" x14ac:dyDescent="0.25">
      <c r="A2897">
        <v>46</v>
      </c>
      <c r="B2897">
        <v>0</v>
      </c>
      <c r="C2897">
        <v>312</v>
      </c>
      <c r="D2897">
        <v>1</v>
      </c>
      <c r="I2897" s="26"/>
      <c r="J2897" s="26"/>
      <c r="K2897" s="26"/>
      <c r="L2897" s="26"/>
    </row>
    <row r="2898" spans="1:12" x14ac:dyDescent="0.25">
      <c r="A2898">
        <v>46</v>
      </c>
      <c r="B2898">
        <v>0</v>
      </c>
      <c r="C2898">
        <v>314</v>
      </c>
      <c r="D2898">
        <v>7</v>
      </c>
      <c r="I2898" s="26"/>
      <c r="J2898" s="26"/>
      <c r="K2898" s="26"/>
      <c r="L2898" s="26"/>
    </row>
    <row r="2899" spans="1:12" x14ac:dyDescent="0.25">
      <c r="A2899">
        <v>46</v>
      </c>
      <c r="B2899">
        <v>0</v>
      </c>
      <c r="C2899">
        <v>315</v>
      </c>
      <c r="D2899">
        <v>1</v>
      </c>
      <c r="I2899" s="26"/>
      <c r="J2899" s="26"/>
      <c r="K2899" s="26"/>
      <c r="L2899" s="26"/>
    </row>
    <row r="2900" spans="1:12" x14ac:dyDescent="0.25">
      <c r="A2900">
        <v>46</v>
      </c>
      <c r="B2900">
        <v>0</v>
      </c>
      <c r="C2900">
        <v>316</v>
      </c>
      <c r="D2900">
        <v>5</v>
      </c>
      <c r="I2900" s="26"/>
      <c r="J2900" s="26"/>
      <c r="K2900" s="26"/>
      <c r="L2900" s="26"/>
    </row>
    <row r="2901" spans="1:12" x14ac:dyDescent="0.25">
      <c r="A2901">
        <v>46</v>
      </c>
      <c r="B2901">
        <v>0</v>
      </c>
      <c r="C2901">
        <v>317</v>
      </c>
      <c r="D2901">
        <v>1</v>
      </c>
      <c r="I2901" s="26"/>
      <c r="J2901" s="26"/>
      <c r="K2901" s="26"/>
      <c r="L2901" s="26"/>
    </row>
    <row r="2902" spans="1:12" x14ac:dyDescent="0.25">
      <c r="A2902">
        <v>46</v>
      </c>
      <c r="B2902">
        <v>0</v>
      </c>
      <c r="C2902">
        <v>318</v>
      </c>
      <c r="D2902">
        <v>7</v>
      </c>
      <c r="I2902" s="26"/>
      <c r="J2902" s="26"/>
      <c r="K2902" s="26"/>
      <c r="L2902" s="26"/>
    </row>
    <row r="2903" spans="1:12" x14ac:dyDescent="0.25">
      <c r="A2903">
        <v>46</v>
      </c>
      <c r="B2903">
        <v>0</v>
      </c>
      <c r="C2903">
        <v>320</v>
      </c>
      <c r="D2903">
        <v>8</v>
      </c>
      <c r="I2903" s="26"/>
      <c r="J2903" s="26"/>
      <c r="K2903" s="26"/>
      <c r="L2903" s="26"/>
    </row>
    <row r="2904" spans="1:12" x14ac:dyDescent="0.25">
      <c r="A2904">
        <v>46</v>
      </c>
      <c r="B2904">
        <v>0</v>
      </c>
      <c r="C2904">
        <v>321</v>
      </c>
      <c r="D2904">
        <v>1</v>
      </c>
      <c r="I2904" s="26"/>
      <c r="J2904" s="26"/>
      <c r="K2904" s="26"/>
      <c r="L2904" s="26"/>
    </row>
    <row r="2905" spans="1:12" x14ac:dyDescent="0.25">
      <c r="A2905">
        <v>46</v>
      </c>
      <c r="B2905">
        <v>0</v>
      </c>
      <c r="C2905">
        <v>322</v>
      </c>
      <c r="D2905">
        <v>4</v>
      </c>
      <c r="I2905" s="26"/>
      <c r="J2905" s="26"/>
      <c r="K2905" s="26"/>
      <c r="L2905" s="26"/>
    </row>
    <row r="2906" spans="1:12" x14ac:dyDescent="0.25">
      <c r="A2906">
        <v>46</v>
      </c>
      <c r="B2906">
        <v>0</v>
      </c>
      <c r="C2906">
        <v>324</v>
      </c>
      <c r="D2906">
        <v>4</v>
      </c>
      <c r="I2906" s="26"/>
      <c r="J2906" s="26"/>
      <c r="K2906" s="26"/>
      <c r="L2906" s="26"/>
    </row>
    <row r="2907" spans="1:12" x14ac:dyDescent="0.25">
      <c r="A2907">
        <v>46</v>
      </c>
      <c r="B2907">
        <v>0</v>
      </c>
      <c r="C2907">
        <v>328</v>
      </c>
      <c r="D2907">
        <v>1</v>
      </c>
      <c r="I2907" s="26"/>
      <c r="J2907" s="26"/>
      <c r="K2907" s="26"/>
      <c r="L2907" s="26"/>
    </row>
    <row r="2908" spans="1:12" x14ac:dyDescent="0.25">
      <c r="A2908">
        <v>46</v>
      </c>
      <c r="B2908">
        <v>0</v>
      </c>
      <c r="C2908">
        <v>330</v>
      </c>
      <c r="D2908">
        <v>2</v>
      </c>
      <c r="I2908" s="26"/>
      <c r="J2908" s="26"/>
      <c r="K2908" s="26"/>
      <c r="L2908" s="26"/>
    </row>
    <row r="2909" spans="1:12" x14ac:dyDescent="0.25">
      <c r="A2909">
        <v>46</v>
      </c>
      <c r="B2909">
        <v>0</v>
      </c>
      <c r="C2909">
        <v>344</v>
      </c>
      <c r="D2909">
        <v>1</v>
      </c>
      <c r="I2909" s="26"/>
      <c r="J2909" s="26"/>
      <c r="K2909" s="26"/>
      <c r="L2909" s="26"/>
    </row>
    <row r="2910" spans="1:12" x14ac:dyDescent="0.25">
      <c r="A2910">
        <v>46</v>
      </c>
      <c r="B2910">
        <v>0</v>
      </c>
      <c r="C2910">
        <v>350</v>
      </c>
      <c r="D2910">
        <v>8</v>
      </c>
      <c r="I2910" s="26"/>
      <c r="J2910" s="26"/>
      <c r="K2910" s="26"/>
      <c r="L2910" s="26"/>
    </row>
    <row r="2911" spans="1:12" x14ac:dyDescent="0.25">
      <c r="A2911">
        <v>46</v>
      </c>
      <c r="B2911">
        <v>0</v>
      </c>
      <c r="C2911">
        <v>353</v>
      </c>
      <c r="D2911">
        <v>3</v>
      </c>
      <c r="I2911" s="26"/>
      <c r="J2911" s="26"/>
      <c r="K2911" s="26"/>
      <c r="L2911" s="26"/>
    </row>
    <row r="2912" spans="1:12" x14ac:dyDescent="0.25">
      <c r="A2912">
        <v>46</v>
      </c>
      <c r="B2912">
        <v>0</v>
      </c>
      <c r="C2912">
        <v>354</v>
      </c>
      <c r="D2912">
        <v>1</v>
      </c>
      <c r="I2912" s="26"/>
      <c r="J2912" s="26"/>
      <c r="K2912" s="26"/>
      <c r="L2912" s="26"/>
    </row>
    <row r="2913" spans="1:12" x14ac:dyDescent="0.25">
      <c r="A2913">
        <v>46</v>
      </c>
      <c r="B2913">
        <v>0</v>
      </c>
      <c r="C2913">
        <v>360</v>
      </c>
      <c r="D2913">
        <v>1</v>
      </c>
      <c r="I2913" s="26"/>
      <c r="J2913" s="26"/>
      <c r="K2913" s="26"/>
      <c r="L2913" s="26"/>
    </row>
    <row r="2914" spans="1:12" x14ac:dyDescent="0.25">
      <c r="A2914">
        <v>46</v>
      </c>
      <c r="B2914">
        <v>0</v>
      </c>
      <c r="C2914">
        <v>362</v>
      </c>
      <c r="D2914">
        <v>1</v>
      </c>
      <c r="I2914" s="26"/>
      <c r="J2914" s="26"/>
      <c r="K2914" s="26"/>
      <c r="L2914" s="26"/>
    </row>
    <row r="2915" spans="1:12" x14ac:dyDescent="0.25">
      <c r="A2915">
        <v>46</v>
      </c>
      <c r="B2915">
        <v>0</v>
      </c>
      <c r="C2915">
        <v>364</v>
      </c>
      <c r="D2915">
        <v>1</v>
      </c>
      <c r="I2915" s="26"/>
      <c r="J2915" s="26"/>
      <c r="K2915" s="26"/>
      <c r="L2915" s="26"/>
    </row>
    <row r="2916" spans="1:12" x14ac:dyDescent="0.25">
      <c r="A2916">
        <v>46</v>
      </c>
      <c r="B2916">
        <v>0</v>
      </c>
      <c r="C2916">
        <v>367</v>
      </c>
      <c r="D2916">
        <v>1</v>
      </c>
      <c r="I2916" s="26"/>
      <c r="J2916" s="26"/>
      <c r="K2916" s="26"/>
      <c r="L2916" s="26"/>
    </row>
    <row r="2917" spans="1:12" x14ac:dyDescent="0.25">
      <c r="A2917">
        <v>46</v>
      </c>
      <c r="B2917">
        <v>0</v>
      </c>
      <c r="C2917">
        <v>374</v>
      </c>
      <c r="D2917">
        <v>1</v>
      </c>
      <c r="I2917" s="26"/>
      <c r="J2917" s="26"/>
      <c r="K2917" s="26"/>
      <c r="L2917" s="26"/>
    </row>
    <row r="2918" spans="1:12" x14ac:dyDescent="0.25">
      <c r="A2918">
        <v>46</v>
      </c>
      <c r="B2918">
        <v>0</v>
      </c>
      <c r="C2918">
        <v>375</v>
      </c>
      <c r="D2918">
        <v>1</v>
      </c>
      <c r="I2918" s="26"/>
      <c r="J2918" s="26"/>
      <c r="K2918" s="26"/>
      <c r="L2918" s="26"/>
    </row>
    <row r="2919" spans="1:12" x14ac:dyDescent="0.25">
      <c r="A2919">
        <v>46</v>
      </c>
      <c r="B2919">
        <v>0</v>
      </c>
      <c r="C2919">
        <v>376</v>
      </c>
      <c r="D2919">
        <v>2</v>
      </c>
      <c r="I2919" s="26"/>
      <c r="J2919" s="26"/>
      <c r="K2919" s="26"/>
      <c r="L2919" s="26"/>
    </row>
    <row r="2920" spans="1:12" x14ac:dyDescent="0.25">
      <c r="A2920">
        <v>46</v>
      </c>
      <c r="B2920">
        <v>0</v>
      </c>
      <c r="C2920">
        <v>378</v>
      </c>
      <c r="D2920">
        <v>3</v>
      </c>
      <c r="I2920" s="26"/>
      <c r="J2920" s="26"/>
      <c r="K2920" s="26"/>
      <c r="L2920" s="26"/>
    </row>
    <row r="2921" spans="1:12" x14ac:dyDescent="0.25">
      <c r="A2921">
        <v>46</v>
      </c>
      <c r="B2921">
        <v>0</v>
      </c>
      <c r="C2921">
        <v>380</v>
      </c>
      <c r="D2921">
        <v>1</v>
      </c>
      <c r="I2921" s="26"/>
      <c r="J2921" s="26"/>
      <c r="K2921" s="26"/>
      <c r="L2921" s="26"/>
    </row>
    <row r="2922" spans="1:12" x14ac:dyDescent="0.25">
      <c r="A2922">
        <v>46</v>
      </c>
      <c r="B2922">
        <v>0</v>
      </c>
      <c r="C2922">
        <v>384</v>
      </c>
      <c r="D2922">
        <v>1</v>
      </c>
      <c r="I2922" s="26"/>
      <c r="J2922" s="26"/>
      <c r="K2922" s="26"/>
      <c r="L2922" s="26"/>
    </row>
    <row r="2923" spans="1:12" x14ac:dyDescent="0.25">
      <c r="A2923">
        <v>46</v>
      </c>
      <c r="B2923">
        <v>0</v>
      </c>
      <c r="C2923">
        <v>385</v>
      </c>
      <c r="D2923">
        <v>1</v>
      </c>
      <c r="I2923" s="26"/>
      <c r="J2923" s="26"/>
      <c r="K2923" s="26"/>
      <c r="L2923" s="26"/>
    </row>
    <row r="2924" spans="1:12" x14ac:dyDescent="0.25">
      <c r="A2924">
        <v>46</v>
      </c>
      <c r="B2924">
        <v>0</v>
      </c>
      <c r="C2924">
        <v>390</v>
      </c>
      <c r="D2924">
        <v>1</v>
      </c>
      <c r="I2924" s="26"/>
      <c r="J2924" s="26"/>
      <c r="K2924" s="26"/>
      <c r="L2924" s="26"/>
    </row>
    <row r="2925" spans="1:12" x14ac:dyDescent="0.25">
      <c r="A2925">
        <v>46</v>
      </c>
      <c r="B2925">
        <v>0</v>
      </c>
      <c r="C2925">
        <v>393</v>
      </c>
      <c r="D2925">
        <v>1</v>
      </c>
      <c r="I2925" s="26"/>
      <c r="J2925" s="26"/>
      <c r="K2925" s="26"/>
      <c r="L2925" s="26"/>
    </row>
    <row r="2926" spans="1:12" x14ac:dyDescent="0.25">
      <c r="A2926">
        <v>46</v>
      </c>
      <c r="B2926">
        <v>0</v>
      </c>
      <c r="C2926">
        <v>394</v>
      </c>
      <c r="D2926">
        <v>1</v>
      </c>
      <c r="I2926" s="26"/>
      <c r="J2926" s="26"/>
      <c r="K2926" s="26"/>
      <c r="L2926" s="26"/>
    </row>
    <row r="2927" spans="1:12" x14ac:dyDescent="0.25">
      <c r="A2927">
        <v>46</v>
      </c>
      <c r="B2927">
        <v>0</v>
      </c>
      <c r="C2927">
        <v>395</v>
      </c>
      <c r="D2927">
        <v>1</v>
      </c>
      <c r="I2927" s="26"/>
      <c r="J2927" s="26"/>
      <c r="K2927" s="26"/>
      <c r="L2927" s="26"/>
    </row>
    <row r="2928" spans="1:12" x14ac:dyDescent="0.25">
      <c r="A2928">
        <v>46</v>
      </c>
      <c r="B2928">
        <v>0</v>
      </c>
      <c r="C2928">
        <v>400</v>
      </c>
      <c r="D2928">
        <v>1</v>
      </c>
      <c r="I2928" s="26"/>
      <c r="J2928" s="26"/>
      <c r="K2928" s="26"/>
      <c r="L2928" s="26"/>
    </row>
    <row r="2929" spans="1:12" x14ac:dyDescent="0.25">
      <c r="A2929">
        <v>46</v>
      </c>
      <c r="B2929">
        <v>0</v>
      </c>
      <c r="C2929">
        <v>402</v>
      </c>
      <c r="D2929">
        <v>2</v>
      </c>
      <c r="I2929" s="26"/>
      <c r="J2929" s="26"/>
      <c r="K2929" s="26"/>
      <c r="L2929" s="26"/>
    </row>
    <row r="2930" spans="1:12" x14ac:dyDescent="0.25">
      <c r="A2930">
        <v>46</v>
      </c>
      <c r="B2930">
        <v>0</v>
      </c>
      <c r="C2930">
        <v>406</v>
      </c>
      <c r="D2930">
        <v>1</v>
      </c>
      <c r="I2930" s="26"/>
      <c r="J2930" s="26"/>
      <c r="K2930" s="26"/>
      <c r="L2930" s="26"/>
    </row>
    <row r="2931" spans="1:12" x14ac:dyDescent="0.25">
      <c r="A2931">
        <v>46</v>
      </c>
      <c r="B2931">
        <v>0</v>
      </c>
      <c r="C2931">
        <v>410</v>
      </c>
      <c r="D2931">
        <v>2</v>
      </c>
      <c r="I2931" s="26"/>
      <c r="J2931" s="26"/>
      <c r="K2931" s="26"/>
      <c r="L2931" s="26"/>
    </row>
    <row r="2932" spans="1:12" x14ac:dyDescent="0.25">
      <c r="A2932">
        <v>46</v>
      </c>
      <c r="B2932">
        <v>0</v>
      </c>
      <c r="C2932">
        <v>411</v>
      </c>
      <c r="D2932">
        <v>1</v>
      </c>
      <c r="I2932" s="26"/>
      <c r="J2932" s="26"/>
      <c r="K2932" s="26"/>
      <c r="L2932" s="26"/>
    </row>
    <row r="2933" spans="1:12" x14ac:dyDescent="0.25">
      <c r="A2933">
        <v>46</v>
      </c>
      <c r="B2933">
        <v>0</v>
      </c>
      <c r="C2933">
        <v>420</v>
      </c>
      <c r="D2933">
        <v>1</v>
      </c>
      <c r="I2933" s="26"/>
      <c r="J2933" s="26"/>
      <c r="K2933" s="26"/>
      <c r="L2933" s="26"/>
    </row>
    <row r="2934" spans="1:12" x14ac:dyDescent="0.25">
      <c r="A2934">
        <v>46</v>
      </c>
      <c r="B2934">
        <v>0</v>
      </c>
      <c r="C2934">
        <v>456</v>
      </c>
      <c r="D2934">
        <v>1</v>
      </c>
      <c r="I2934" s="26"/>
      <c r="J2934" s="26"/>
      <c r="K2934" s="26"/>
      <c r="L2934" s="26"/>
    </row>
    <row r="2935" spans="1:12" x14ac:dyDescent="0.25">
      <c r="A2935">
        <v>46</v>
      </c>
      <c r="B2935">
        <v>1</v>
      </c>
      <c r="C2935">
        <v>1</v>
      </c>
      <c r="D2935">
        <v>4</v>
      </c>
      <c r="I2935" s="26"/>
      <c r="J2935" s="26"/>
      <c r="K2935" s="26"/>
      <c r="L2935" s="26"/>
    </row>
    <row r="2936" spans="1:12" x14ac:dyDescent="0.25">
      <c r="A2936">
        <v>46</v>
      </c>
      <c r="B2936">
        <v>1</v>
      </c>
      <c r="C2936">
        <v>3</v>
      </c>
      <c r="D2936">
        <v>2</v>
      </c>
      <c r="I2936" s="26"/>
      <c r="J2936" s="26"/>
      <c r="K2936" s="26"/>
      <c r="L2936" s="26"/>
    </row>
    <row r="2937" spans="1:12" x14ac:dyDescent="0.25">
      <c r="A2937">
        <v>46</v>
      </c>
      <c r="B2937">
        <v>1</v>
      </c>
      <c r="C2937">
        <v>6</v>
      </c>
      <c r="D2937">
        <v>8</v>
      </c>
      <c r="I2937" s="26"/>
      <c r="J2937" s="26"/>
      <c r="K2937" s="26"/>
      <c r="L2937" s="26"/>
    </row>
    <row r="2938" spans="1:12" x14ac:dyDescent="0.25">
      <c r="A2938">
        <v>46</v>
      </c>
      <c r="B2938">
        <v>1</v>
      </c>
      <c r="C2938">
        <v>14</v>
      </c>
      <c r="D2938">
        <v>1</v>
      </c>
      <c r="I2938" s="26"/>
      <c r="J2938" s="26"/>
      <c r="K2938" s="26"/>
      <c r="L2938" s="26"/>
    </row>
    <row r="2939" spans="1:12" x14ac:dyDescent="0.25">
      <c r="A2939">
        <v>46</v>
      </c>
      <c r="B2939">
        <v>1</v>
      </c>
      <c r="C2939">
        <v>20</v>
      </c>
      <c r="D2939">
        <v>1</v>
      </c>
      <c r="I2939" s="26"/>
      <c r="J2939" s="26"/>
      <c r="K2939" s="26"/>
      <c r="L2939" s="26"/>
    </row>
    <row r="2940" spans="1:12" x14ac:dyDescent="0.25">
      <c r="A2940">
        <v>46</v>
      </c>
      <c r="B2940">
        <v>1</v>
      </c>
      <c r="C2940">
        <v>32</v>
      </c>
      <c r="D2940">
        <v>1</v>
      </c>
      <c r="I2940" s="26"/>
      <c r="J2940" s="26"/>
      <c r="K2940" s="26"/>
      <c r="L2940" s="26"/>
    </row>
    <row r="2941" spans="1:12" x14ac:dyDescent="0.25">
      <c r="A2941">
        <v>46</v>
      </c>
      <c r="B2941">
        <v>1</v>
      </c>
      <c r="C2941">
        <v>36</v>
      </c>
      <c r="D2941">
        <v>1</v>
      </c>
      <c r="I2941" s="26"/>
      <c r="J2941" s="26"/>
      <c r="K2941" s="26"/>
      <c r="L2941" s="26"/>
    </row>
    <row r="2942" spans="1:12" x14ac:dyDescent="0.25">
      <c r="A2942">
        <v>46</v>
      </c>
      <c r="B2942">
        <v>1</v>
      </c>
      <c r="C2942">
        <v>40</v>
      </c>
      <c r="D2942">
        <v>1</v>
      </c>
      <c r="I2942" s="26"/>
      <c r="J2942" s="26"/>
      <c r="K2942" s="26"/>
      <c r="L2942" s="26"/>
    </row>
    <row r="2943" spans="1:12" x14ac:dyDescent="0.25">
      <c r="A2943">
        <v>46</v>
      </c>
      <c r="B2943">
        <v>1</v>
      </c>
      <c r="C2943">
        <v>42</v>
      </c>
      <c r="D2943">
        <v>155</v>
      </c>
      <c r="I2943" s="26"/>
      <c r="J2943" s="26"/>
      <c r="K2943" s="26"/>
      <c r="L2943" s="26"/>
    </row>
    <row r="2944" spans="1:12" x14ac:dyDescent="0.25">
      <c r="A2944">
        <v>46</v>
      </c>
      <c r="B2944">
        <v>1</v>
      </c>
      <c r="C2944">
        <v>45</v>
      </c>
      <c r="D2944">
        <v>1</v>
      </c>
      <c r="I2944" s="26"/>
      <c r="J2944" s="26"/>
      <c r="K2944" s="26"/>
      <c r="L2944" s="26"/>
    </row>
    <row r="2945" spans="1:12" x14ac:dyDescent="0.25">
      <c r="A2945">
        <v>46</v>
      </c>
      <c r="B2945">
        <v>1</v>
      </c>
      <c r="C2945">
        <v>57</v>
      </c>
      <c r="D2945">
        <v>1</v>
      </c>
      <c r="I2945" s="26"/>
      <c r="J2945" s="26"/>
      <c r="K2945" s="26"/>
      <c r="L2945" s="26"/>
    </row>
    <row r="2946" spans="1:12" x14ac:dyDescent="0.25">
      <c r="A2946">
        <v>46</v>
      </c>
      <c r="B2946">
        <v>1</v>
      </c>
      <c r="C2946">
        <v>68</v>
      </c>
      <c r="D2946">
        <v>1</v>
      </c>
      <c r="I2946" s="26"/>
      <c r="J2946" s="26"/>
      <c r="K2946" s="26"/>
      <c r="L2946" s="26"/>
    </row>
    <row r="2947" spans="1:12" x14ac:dyDescent="0.25">
      <c r="A2947">
        <v>46</v>
      </c>
      <c r="B2947">
        <v>1</v>
      </c>
      <c r="C2947">
        <v>72</v>
      </c>
      <c r="D2947">
        <v>2</v>
      </c>
      <c r="I2947" s="26"/>
      <c r="J2947" s="26"/>
      <c r="K2947" s="26"/>
      <c r="L2947" s="26"/>
    </row>
    <row r="2948" spans="1:12" x14ac:dyDescent="0.25">
      <c r="A2948">
        <v>46</v>
      </c>
      <c r="B2948">
        <v>1</v>
      </c>
      <c r="C2948">
        <v>77</v>
      </c>
      <c r="D2948">
        <v>1</v>
      </c>
      <c r="I2948" s="26"/>
      <c r="J2948" s="26"/>
      <c r="K2948" s="26"/>
      <c r="L2948" s="26"/>
    </row>
    <row r="2949" spans="1:12" x14ac:dyDescent="0.25">
      <c r="A2949">
        <v>46</v>
      </c>
      <c r="B2949">
        <v>1</v>
      </c>
      <c r="C2949">
        <v>92</v>
      </c>
      <c r="D2949">
        <v>5</v>
      </c>
      <c r="I2949" s="26"/>
      <c r="J2949" s="26"/>
      <c r="K2949" s="26"/>
      <c r="L2949" s="26"/>
    </row>
    <row r="2950" spans="1:12" x14ac:dyDescent="0.25">
      <c r="A2950">
        <v>46</v>
      </c>
      <c r="B2950">
        <v>1</v>
      </c>
      <c r="C2950">
        <v>104</v>
      </c>
      <c r="D2950">
        <v>2</v>
      </c>
      <c r="I2950" s="26"/>
      <c r="J2950" s="26"/>
      <c r="K2950" s="26"/>
      <c r="L2950" s="26"/>
    </row>
    <row r="2951" spans="1:12" x14ac:dyDescent="0.25">
      <c r="A2951">
        <v>46</v>
      </c>
      <c r="B2951">
        <v>1</v>
      </c>
      <c r="C2951">
        <v>105</v>
      </c>
      <c r="D2951">
        <v>5</v>
      </c>
      <c r="I2951" s="26"/>
      <c r="J2951" s="26"/>
      <c r="K2951" s="26"/>
      <c r="L2951" s="26"/>
    </row>
    <row r="2952" spans="1:12" x14ac:dyDescent="0.25">
      <c r="A2952">
        <v>46</v>
      </c>
      <c r="B2952">
        <v>1</v>
      </c>
      <c r="C2952">
        <v>108</v>
      </c>
      <c r="D2952">
        <v>241</v>
      </c>
      <c r="I2952" s="26"/>
      <c r="J2952" s="26"/>
      <c r="K2952" s="26"/>
      <c r="L2952" s="26"/>
    </row>
    <row r="2953" spans="1:12" x14ac:dyDescent="0.25">
      <c r="A2953">
        <v>46</v>
      </c>
      <c r="B2953">
        <v>1</v>
      </c>
      <c r="C2953">
        <v>110</v>
      </c>
      <c r="D2953">
        <v>2</v>
      </c>
      <c r="I2953" s="26"/>
      <c r="J2953" s="26"/>
      <c r="K2953" s="26"/>
      <c r="L2953" s="26"/>
    </row>
    <row r="2954" spans="1:12" x14ac:dyDescent="0.25">
      <c r="A2954">
        <v>46</v>
      </c>
      <c r="B2954">
        <v>1</v>
      </c>
      <c r="C2954">
        <v>111</v>
      </c>
      <c r="D2954">
        <v>93</v>
      </c>
      <c r="I2954" s="26"/>
      <c r="J2954" s="26"/>
      <c r="K2954" s="26"/>
      <c r="L2954" s="26"/>
    </row>
    <row r="2955" spans="1:12" x14ac:dyDescent="0.25">
      <c r="A2955">
        <v>46</v>
      </c>
      <c r="B2955">
        <v>1</v>
      </c>
      <c r="C2955">
        <v>112</v>
      </c>
      <c r="D2955">
        <v>3</v>
      </c>
      <c r="I2955" s="26"/>
      <c r="J2955" s="26"/>
      <c r="K2955" s="26"/>
      <c r="L2955" s="26"/>
    </row>
    <row r="2956" spans="1:12" x14ac:dyDescent="0.25">
      <c r="A2956">
        <v>46</v>
      </c>
      <c r="B2956">
        <v>1</v>
      </c>
      <c r="C2956">
        <v>113</v>
      </c>
      <c r="D2956">
        <v>12</v>
      </c>
      <c r="I2956" s="26"/>
      <c r="J2956" s="26"/>
      <c r="K2956" s="26"/>
      <c r="L2956" s="26"/>
    </row>
    <row r="2957" spans="1:12" x14ac:dyDescent="0.25">
      <c r="A2957">
        <v>46</v>
      </c>
      <c r="B2957">
        <v>1</v>
      </c>
      <c r="C2957">
        <v>114</v>
      </c>
      <c r="D2957">
        <v>25</v>
      </c>
      <c r="I2957" s="26"/>
      <c r="J2957" s="26"/>
      <c r="K2957" s="26"/>
      <c r="L2957" s="26"/>
    </row>
    <row r="2958" spans="1:12" x14ac:dyDescent="0.25">
      <c r="A2958">
        <v>46</v>
      </c>
      <c r="B2958">
        <v>1</v>
      </c>
      <c r="C2958">
        <v>115</v>
      </c>
      <c r="D2958">
        <v>3</v>
      </c>
      <c r="I2958" s="26"/>
      <c r="J2958" s="26"/>
      <c r="K2958" s="26"/>
      <c r="L2958" s="26"/>
    </row>
    <row r="2959" spans="1:12" x14ac:dyDescent="0.25">
      <c r="A2959">
        <v>46</v>
      </c>
      <c r="B2959">
        <v>1</v>
      </c>
      <c r="C2959">
        <v>116</v>
      </c>
      <c r="D2959">
        <v>49</v>
      </c>
      <c r="I2959" s="26"/>
      <c r="J2959" s="26"/>
      <c r="K2959" s="26"/>
      <c r="L2959" s="26"/>
    </row>
    <row r="2960" spans="1:12" x14ac:dyDescent="0.25">
      <c r="A2960">
        <v>46</v>
      </c>
      <c r="B2960">
        <v>1</v>
      </c>
      <c r="C2960">
        <v>117</v>
      </c>
      <c r="D2960">
        <v>5</v>
      </c>
      <c r="I2960" s="26"/>
      <c r="J2960" s="26"/>
      <c r="K2960" s="26"/>
      <c r="L2960" s="26"/>
    </row>
    <row r="2961" spans="1:12" x14ac:dyDescent="0.25">
      <c r="A2961">
        <v>46</v>
      </c>
      <c r="B2961">
        <v>1</v>
      </c>
      <c r="C2961">
        <v>118</v>
      </c>
      <c r="D2961">
        <v>42</v>
      </c>
      <c r="I2961" s="26"/>
      <c r="J2961" s="26"/>
      <c r="K2961" s="26"/>
      <c r="L2961" s="26"/>
    </row>
    <row r="2962" spans="1:12" x14ac:dyDescent="0.25">
      <c r="A2962">
        <v>46</v>
      </c>
      <c r="B2962">
        <v>1</v>
      </c>
      <c r="C2962">
        <v>119</v>
      </c>
      <c r="D2962">
        <v>4</v>
      </c>
      <c r="I2962" s="26"/>
      <c r="J2962" s="26"/>
      <c r="K2962" s="26"/>
      <c r="L2962" s="26"/>
    </row>
    <row r="2963" spans="1:12" x14ac:dyDescent="0.25">
      <c r="A2963">
        <v>46</v>
      </c>
      <c r="B2963">
        <v>1</v>
      </c>
      <c r="C2963">
        <v>120</v>
      </c>
      <c r="D2963">
        <v>45</v>
      </c>
      <c r="I2963" s="26"/>
      <c r="J2963" s="26"/>
      <c r="K2963" s="26"/>
      <c r="L2963" s="26"/>
    </row>
    <row r="2964" spans="1:12" x14ac:dyDescent="0.25">
      <c r="A2964">
        <v>46</v>
      </c>
      <c r="B2964">
        <v>1</v>
      </c>
      <c r="C2964">
        <v>121</v>
      </c>
      <c r="D2964">
        <v>3</v>
      </c>
      <c r="I2964" s="26"/>
      <c r="J2964" s="26"/>
      <c r="K2964" s="26"/>
      <c r="L2964" s="26"/>
    </row>
    <row r="2965" spans="1:12" x14ac:dyDescent="0.25">
      <c r="A2965">
        <v>46</v>
      </c>
      <c r="B2965">
        <v>1</v>
      </c>
      <c r="C2965">
        <v>122</v>
      </c>
      <c r="D2965">
        <v>26</v>
      </c>
      <c r="I2965" s="26"/>
      <c r="J2965" s="26"/>
      <c r="K2965" s="26"/>
      <c r="L2965" s="26"/>
    </row>
    <row r="2966" spans="1:12" x14ac:dyDescent="0.25">
      <c r="A2966">
        <v>46</v>
      </c>
      <c r="B2966">
        <v>1</v>
      </c>
      <c r="C2966">
        <v>123</v>
      </c>
      <c r="D2966">
        <v>1</v>
      </c>
      <c r="I2966" s="26"/>
      <c r="J2966" s="26"/>
      <c r="K2966" s="26"/>
      <c r="L2966" s="26"/>
    </row>
    <row r="2967" spans="1:12" x14ac:dyDescent="0.25">
      <c r="A2967">
        <v>46</v>
      </c>
      <c r="B2967">
        <v>1</v>
      </c>
      <c r="C2967">
        <v>124</v>
      </c>
      <c r="D2967">
        <v>27</v>
      </c>
      <c r="I2967" s="26"/>
      <c r="J2967" s="26"/>
      <c r="K2967" s="26"/>
      <c r="L2967" s="26"/>
    </row>
    <row r="2968" spans="1:12" x14ac:dyDescent="0.25">
      <c r="A2968">
        <v>46</v>
      </c>
      <c r="B2968">
        <v>1</v>
      </c>
      <c r="C2968">
        <v>125</v>
      </c>
      <c r="D2968">
        <v>1</v>
      </c>
      <c r="I2968" s="26"/>
      <c r="J2968" s="26"/>
      <c r="K2968" s="26"/>
      <c r="L2968" s="26"/>
    </row>
    <row r="2969" spans="1:12" x14ac:dyDescent="0.25">
      <c r="A2969">
        <v>46</v>
      </c>
      <c r="B2969">
        <v>1</v>
      </c>
      <c r="C2969">
        <v>126</v>
      </c>
      <c r="D2969">
        <v>29</v>
      </c>
      <c r="I2969" s="26"/>
      <c r="J2969" s="26"/>
      <c r="K2969" s="26"/>
      <c r="L2969" s="26"/>
    </row>
    <row r="2970" spans="1:12" x14ac:dyDescent="0.25">
      <c r="A2970">
        <v>46</v>
      </c>
      <c r="B2970">
        <v>1</v>
      </c>
      <c r="C2970">
        <v>127</v>
      </c>
      <c r="D2970">
        <v>2</v>
      </c>
      <c r="I2970" s="26"/>
      <c r="J2970" s="26"/>
      <c r="K2970" s="26"/>
      <c r="L2970" s="26"/>
    </row>
    <row r="2971" spans="1:12" x14ac:dyDescent="0.25">
      <c r="A2971">
        <v>46</v>
      </c>
      <c r="B2971">
        <v>1</v>
      </c>
      <c r="C2971">
        <v>128</v>
      </c>
      <c r="D2971">
        <v>23</v>
      </c>
      <c r="I2971" s="26"/>
      <c r="J2971" s="26"/>
      <c r="K2971" s="26"/>
      <c r="L2971" s="26"/>
    </row>
    <row r="2972" spans="1:12" x14ac:dyDescent="0.25">
      <c r="A2972">
        <v>46</v>
      </c>
      <c r="B2972">
        <v>1</v>
      </c>
      <c r="C2972">
        <v>129</v>
      </c>
      <c r="D2972">
        <v>2</v>
      </c>
      <c r="I2972" s="26"/>
      <c r="J2972" s="26"/>
      <c r="K2972" s="26"/>
      <c r="L2972" s="26"/>
    </row>
    <row r="2973" spans="1:12" x14ac:dyDescent="0.25">
      <c r="A2973">
        <v>46</v>
      </c>
      <c r="B2973">
        <v>1</v>
      </c>
      <c r="C2973">
        <v>130</v>
      </c>
      <c r="D2973">
        <v>28</v>
      </c>
      <c r="I2973" s="26"/>
      <c r="J2973" s="26"/>
      <c r="K2973" s="26"/>
      <c r="L2973" s="26"/>
    </row>
    <row r="2974" spans="1:12" x14ac:dyDescent="0.25">
      <c r="A2974">
        <v>46</v>
      </c>
      <c r="B2974">
        <v>1</v>
      </c>
      <c r="C2974">
        <v>131</v>
      </c>
      <c r="D2974">
        <v>1</v>
      </c>
      <c r="I2974" s="26"/>
      <c r="J2974" s="26"/>
      <c r="K2974" s="26"/>
      <c r="L2974" s="26"/>
    </row>
    <row r="2975" spans="1:12" x14ac:dyDescent="0.25">
      <c r="A2975">
        <v>46</v>
      </c>
      <c r="B2975">
        <v>1</v>
      </c>
      <c r="C2975">
        <v>132</v>
      </c>
      <c r="D2975">
        <v>27</v>
      </c>
      <c r="I2975" s="26"/>
      <c r="J2975" s="26"/>
      <c r="K2975" s="26"/>
      <c r="L2975" s="26"/>
    </row>
    <row r="2976" spans="1:12" x14ac:dyDescent="0.25">
      <c r="A2976">
        <v>46</v>
      </c>
      <c r="B2976">
        <v>1</v>
      </c>
      <c r="C2976">
        <v>134</v>
      </c>
      <c r="D2976">
        <v>6</v>
      </c>
      <c r="I2976" s="26"/>
      <c r="J2976" s="26"/>
      <c r="K2976" s="26"/>
      <c r="L2976" s="26"/>
    </row>
    <row r="2977" spans="1:12" x14ac:dyDescent="0.25">
      <c r="A2977">
        <v>46</v>
      </c>
      <c r="B2977">
        <v>1</v>
      </c>
      <c r="C2977">
        <v>135</v>
      </c>
      <c r="D2977">
        <v>2</v>
      </c>
      <c r="I2977" s="26"/>
      <c r="J2977" s="26"/>
      <c r="K2977" s="26"/>
      <c r="L2977" s="26"/>
    </row>
    <row r="2978" spans="1:12" x14ac:dyDescent="0.25">
      <c r="A2978">
        <v>46</v>
      </c>
      <c r="B2978">
        <v>1</v>
      </c>
      <c r="C2978">
        <v>136</v>
      </c>
      <c r="D2978">
        <v>8</v>
      </c>
      <c r="I2978" s="26"/>
      <c r="J2978" s="26"/>
      <c r="K2978" s="26"/>
      <c r="L2978" s="26"/>
    </row>
    <row r="2979" spans="1:12" x14ac:dyDescent="0.25">
      <c r="A2979">
        <v>46</v>
      </c>
      <c r="B2979">
        <v>1</v>
      </c>
      <c r="C2979">
        <v>138</v>
      </c>
      <c r="D2979">
        <v>23</v>
      </c>
      <c r="I2979" s="26"/>
      <c r="J2979" s="26"/>
      <c r="K2979" s="26"/>
      <c r="L2979" s="26"/>
    </row>
    <row r="2980" spans="1:12" x14ac:dyDescent="0.25">
      <c r="A2980">
        <v>46</v>
      </c>
      <c r="B2980">
        <v>1</v>
      </c>
      <c r="C2980">
        <v>140</v>
      </c>
      <c r="D2980">
        <v>21</v>
      </c>
      <c r="I2980" s="26"/>
      <c r="J2980" s="26"/>
      <c r="K2980" s="26"/>
      <c r="L2980" s="26"/>
    </row>
    <row r="2981" spans="1:12" x14ac:dyDescent="0.25">
      <c r="A2981">
        <v>46</v>
      </c>
      <c r="B2981">
        <v>1</v>
      </c>
      <c r="C2981">
        <v>141</v>
      </c>
      <c r="D2981">
        <v>2</v>
      </c>
      <c r="I2981" s="26"/>
      <c r="J2981" s="26"/>
      <c r="K2981" s="26"/>
      <c r="L2981" s="26"/>
    </row>
    <row r="2982" spans="1:12" x14ac:dyDescent="0.25">
      <c r="A2982">
        <v>46</v>
      </c>
      <c r="B2982">
        <v>1</v>
      </c>
      <c r="C2982">
        <v>142</v>
      </c>
      <c r="D2982">
        <v>5</v>
      </c>
      <c r="I2982" s="26"/>
      <c r="J2982" s="26"/>
      <c r="K2982" s="26"/>
      <c r="L2982" s="26"/>
    </row>
    <row r="2983" spans="1:12" x14ac:dyDescent="0.25">
      <c r="A2983">
        <v>46</v>
      </c>
      <c r="B2983">
        <v>1</v>
      </c>
      <c r="C2983">
        <v>143</v>
      </c>
      <c r="D2983">
        <v>1</v>
      </c>
      <c r="I2983" s="26"/>
      <c r="J2983" s="26"/>
      <c r="K2983" s="26"/>
      <c r="L2983" s="26"/>
    </row>
    <row r="2984" spans="1:12" x14ac:dyDescent="0.25">
      <c r="A2984">
        <v>46</v>
      </c>
      <c r="B2984">
        <v>1</v>
      </c>
      <c r="C2984">
        <v>144</v>
      </c>
      <c r="D2984">
        <v>17</v>
      </c>
      <c r="I2984" s="26"/>
      <c r="J2984" s="26"/>
      <c r="K2984" s="26"/>
      <c r="L2984" s="26"/>
    </row>
    <row r="2985" spans="1:12" x14ac:dyDescent="0.25">
      <c r="A2985">
        <v>46</v>
      </c>
      <c r="B2985">
        <v>1</v>
      </c>
      <c r="C2985">
        <v>145</v>
      </c>
      <c r="D2985">
        <v>1</v>
      </c>
      <c r="I2985" s="26"/>
      <c r="J2985" s="26"/>
      <c r="K2985" s="26"/>
      <c r="L2985" s="26"/>
    </row>
    <row r="2986" spans="1:12" x14ac:dyDescent="0.25">
      <c r="A2986">
        <v>46</v>
      </c>
      <c r="B2986">
        <v>1</v>
      </c>
      <c r="C2986">
        <v>146</v>
      </c>
      <c r="D2986">
        <v>45</v>
      </c>
      <c r="I2986" s="26"/>
      <c r="J2986" s="26"/>
      <c r="K2986" s="26"/>
      <c r="L2986" s="26"/>
    </row>
    <row r="2987" spans="1:12" x14ac:dyDescent="0.25">
      <c r="A2987">
        <v>46</v>
      </c>
      <c r="B2987">
        <v>1</v>
      </c>
      <c r="C2987">
        <v>148</v>
      </c>
      <c r="D2987">
        <v>26</v>
      </c>
      <c r="I2987" s="26"/>
      <c r="J2987" s="26"/>
      <c r="K2987" s="26"/>
      <c r="L2987" s="26"/>
    </row>
    <row r="2988" spans="1:12" x14ac:dyDescent="0.25">
      <c r="A2988">
        <v>46</v>
      </c>
      <c r="B2988">
        <v>1</v>
      </c>
      <c r="C2988">
        <v>149</v>
      </c>
      <c r="D2988">
        <v>5</v>
      </c>
      <c r="I2988" s="26"/>
      <c r="J2988" s="26"/>
      <c r="K2988" s="26"/>
      <c r="L2988" s="26"/>
    </row>
    <row r="2989" spans="1:12" x14ac:dyDescent="0.25">
      <c r="A2989">
        <v>46</v>
      </c>
      <c r="B2989">
        <v>1</v>
      </c>
      <c r="C2989">
        <v>150</v>
      </c>
      <c r="D2989">
        <v>35</v>
      </c>
      <c r="I2989" s="26"/>
      <c r="J2989" s="26"/>
      <c r="K2989" s="26"/>
      <c r="L2989" s="26"/>
    </row>
    <row r="2990" spans="1:12" x14ac:dyDescent="0.25">
      <c r="A2990">
        <v>46</v>
      </c>
      <c r="B2990">
        <v>1</v>
      </c>
      <c r="C2990">
        <v>151</v>
      </c>
      <c r="D2990">
        <v>2</v>
      </c>
      <c r="I2990" s="26"/>
      <c r="J2990" s="26"/>
      <c r="K2990" s="26"/>
      <c r="L2990" s="26"/>
    </row>
    <row r="2991" spans="1:12" x14ac:dyDescent="0.25">
      <c r="A2991">
        <v>46</v>
      </c>
      <c r="B2991">
        <v>1</v>
      </c>
      <c r="C2991">
        <v>152</v>
      </c>
      <c r="D2991">
        <v>26</v>
      </c>
      <c r="I2991" s="26"/>
      <c r="J2991" s="26"/>
      <c r="K2991" s="26"/>
      <c r="L2991" s="26"/>
    </row>
    <row r="2992" spans="1:12" x14ac:dyDescent="0.25">
      <c r="A2992">
        <v>46</v>
      </c>
      <c r="B2992">
        <v>1</v>
      </c>
      <c r="C2992">
        <v>153</v>
      </c>
      <c r="D2992">
        <v>2</v>
      </c>
      <c r="I2992" s="26"/>
      <c r="J2992" s="26"/>
      <c r="K2992" s="26"/>
      <c r="L2992" s="26"/>
    </row>
    <row r="2993" spans="1:12" x14ac:dyDescent="0.25">
      <c r="A2993">
        <v>46</v>
      </c>
      <c r="B2993">
        <v>1</v>
      </c>
      <c r="C2993">
        <v>154</v>
      </c>
      <c r="D2993">
        <v>17</v>
      </c>
      <c r="I2993" s="26"/>
      <c r="J2993" s="26"/>
      <c r="K2993" s="26"/>
      <c r="L2993" s="26"/>
    </row>
    <row r="2994" spans="1:12" x14ac:dyDescent="0.25">
      <c r="A2994">
        <v>46</v>
      </c>
      <c r="B2994">
        <v>1</v>
      </c>
      <c r="C2994">
        <v>156</v>
      </c>
      <c r="D2994">
        <v>26</v>
      </c>
      <c r="I2994" s="26"/>
      <c r="J2994" s="26"/>
      <c r="K2994" s="26"/>
      <c r="L2994" s="26"/>
    </row>
    <row r="2995" spans="1:12" x14ac:dyDescent="0.25">
      <c r="A2995">
        <v>46</v>
      </c>
      <c r="B2995">
        <v>1</v>
      </c>
      <c r="C2995">
        <v>157</v>
      </c>
      <c r="D2995">
        <v>1</v>
      </c>
      <c r="I2995" s="26"/>
      <c r="J2995" s="26"/>
      <c r="K2995" s="26"/>
      <c r="L2995" s="26"/>
    </row>
    <row r="2996" spans="1:12" x14ac:dyDescent="0.25">
      <c r="A2996">
        <v>46</v>
      </c>
      <c r="B2996">
        <v>1</v>
      </c>
      <c r="C2996">
        <v>158</v>
      </c>
      <c r="D2996">
        <v>19</v>
      </c>
      <c r="I2996" s="26"/>
      <c r="J2996" s="26"/>
      <c r="K2996" s="26"/>
      <c r="L2996" s="26"/>
    </row>
    <row r="2997" spans="1:12" x14ac:dyDescent="0.25">
      <c r="A2997">
        <v>46</v>
      </c>
      <c r="B2997">
        <v>1</v>
      </c>
      <c r="C2997">
        <v>159</v>
      </c>
      <c r="D2997">
        <v>1</v>
      </c>
      <c r="I2997" s="26"/>
      <c r="J2997" s="26"/>
      <c r="K2997" s="26"/>
      <c r="L2997" s="26"/>
    </row>
    <row r="2998" spans="1:12" x14ac:dyDescent="0.25">
      <c r="A2998">
        <v>46</v>
      </c>
      <c r="B2998">
        <v>1</v>
      </c>
      <c r="C2998">
        <v>160</v>
      </c>
      <c r="D2998">
        <v>24</v>
      </c>
      <c r="I2998" s="26"/>
      <c r="J2998" s="26"/>
      <c r="K2998" s="26"/>
      <c r="L2998" s="26"/>
    </row>
    <row r="2999" spans="1:12" x14ac:dyDescent="0.25">
      <c r="A2999">
        <v>46</v>
      </c>
      <c r="B2999">
        <v>1</v>
      </c>
      <c r="C2999">
        <v>161</v>
      </c>
      <c r="D2999">
        <v>28</v>
      </c>
      <c r="I2999" s="26"/>
      <c r="J2999" s="26"/>
      <c r="K2999" s="26"/>
      <c r="L2999" s="26"/>
    </row>
    <row r="3000" spans="1:12" x14ac:dyDescent="0.25">
      <c r="A3000">
        <v>46</v>
      </c>
      <c r="B3000">
        <v>1</v>
      </c>
      <c r="C3000">
        <v>162</v>
      </c>
      <c r="D3000">
        <v>14</v>
      </c>
      <c r="I3000" s="26"/>
      <c r="J3000" s="26"/>
      <c r="K3000" s="26"/>
      <c r="L3000" s="26"/>
    </row>
    <row r="3001" spans="1:12" x14ac:dyDescent="0.25">
      <c r="A3001">
        <v>46</v>
      </c>
      <c r="B3001">
        <v>1</v>
      </c>
      <c r="C3001">
        <v>164</v>
      </c>
      <c r="D3001">
        <v>760</v>
      </c>
      <c r="I3001" s="26"/>
      <c r="J3001" s="26"/>
      <c r="K3001" s="26"/>
      <c r="L3001" s="26"/>
    </row>
    <row r="3002" spans="1:12" x14ac:dyDescent="0.25">
      <c r="A3002">
        <v>46</v>
      </c>
      <c r="B3002">
        <v>1</v>
      </c>
      <c r="C3002">
        <v>165</v>
      </c>
      <c r="D3002">
        <v>3</v>
      </c>
      <c r="I3002" s="26"/>
      <c r="J3002" s="26"/>
      <c r="K3002" s="26"/>
      <c r="L3002" s="26"/>
    </row>
    <row r="3003" spans="1:12" x14ac:dyDescent="0.25">
      <c r="A3003">
        <v>46</v>
      </c>
      <c r="B3003">
        <v>1</v>
      </c>
      <c r="C3003">
        <v>166</v>
      </c>
      <c r="D3003">
        <v>13</v>
      </c>
      <c r="I3003" s="26"/>
      <c r="J3003" s="26"/>
      <c r="K3003" s="26"/>
      <c r="L3003" s="26"/>
    </row>
    <row r="3004" spans="1:12" x14ac:dyDescent="0.25">
      <c r="A3004">
        <v>46</v>
      </c>
      <c r="B3004">
        <v>1</v>
      </c>
      <c r="C3004">
        <v>167</v>
      </c>
      <c r="D3004">
        <v>339</v>
      </c>
      <c r="I3004" s="26"/>
      <c r="J3004" s="26"/>
      <c r="K3004" s="26"/>
      <c r="L3004" s="26"/>
    </row>
    <row r="3005" spans="1:12" x14ac:dyDescent="0.25">
      <c r="A3005">
        <v>46</v>
      </c>
      <c r="B3005">
        <v>1</v>
      </c>
      <c r="C3005">
        <v>168</v>
      </c>
      <c r="D3005">
        <v>23</v>
      </c>
      <c r="I3005" s="26"/>
      <c r="J3005" s="26"/>
      <c r="K3005" s="26"/>
      <c r="L3005" s="26"/>
    </row>
    <row r="3006" spans="1:12" x14ac:dyDescent="0.25">
      <c r="A3006">
        <v>46</v>
      </c>
      <c r="B3006">
        <v>1</v>
      </c>
      <c r="C3006">
        <v>169</v>
      </c>
      <c r="D3006">
        <v>28</v>
      </c>
      <c r="I3006" s="26"/>
      <c r="J3006" s="26"/>
      <c r="K3006" s="26"/>
      <c r="L3006" s="26"/>
    </row>
    <row r="3007" spans="1:12" x14ac:dyDescent="0.25">
      <c r="A3007">
        <v>46</v>
      </c>
      <c r="B3007">
        <v>1</v>
      </c>
      <c r="C3007">
        <v>170</v>
      </c>
      <c r="D3007">
        <v>153</v>
      </c>
      <c r="I3007" s="26"/>
      <c r="J3007" s="26"/>
      <c r="K3007" s="26"/>
      <c r="L3007" s="26"/>
    </row>
    <row r="3008" spans="1:12" x14ac:dyDescent="0.25">
      <c r="A3008">
        <v>46</v>
      </c>
      <c r="B3008">
        <v>1</v>
      </c>
      <c r="C3008">
        <v>171</v>
      </c>
      <c r="D3008">
        <v>21</v>
      </c>
      <c r="I3008" s="26"/>
      <c r="J3008" s="26"/>
      <c r="K3008" s="26"/>
      <c r="L3008" s="26"/>
    </row>
    <row r="3009" spans="1:12" x14ac:dyDescent="0.25">
      <c r="A3009">
        <v>46</v>
      </c>
      <c r="B3009">
        <v>1</v>
      </c>
      <c r="C3009">
        <v>172</v>
      </c>
      <c r="D3009">
        <v>285</v>
      </c>
      <c r="I3009" s="26"/>
      <c r="J3009" s="26"/>
      <c r="K3009" s="26"/>
      <c r="L3009" s="26"/>
    </row>
    <row r="3010" spans="1:12" x14ac:dyDescent="0.25">
      <c r="A3010">
        <v>46</v>
      </c>
      <c r="B3010">
        <v>1</v>
      </c>
      <c r="C3010">
        <v>173</v>
      </c>
      <c r="D3010">
        <v>19</v>
      </c>
      <c r="I3010" s="26"/>
      <c r="J3010" s="26"/>
      <c r="K3010" s="26"/>
      <c r="L3010" s="26"/>
    </row>
    <row r="3011" spans="1:12" x14ac:dyDescent="0.25">
      <c r="A3011">
        <v>46</v>
      </c>
      <c r="B3011">
        <v>1</v>
      </c>
      <c r="C3011">
        <v>174</v>
      </c>
      <c r="D3011">
        <v>282</v>
      </c>
      <c r="I3011" s="26"/>
      <c r="J3011" s="26"/>
      <c r="K3011" s="26"/>
      <c r="L3011" s="26"/>
    </row>
    <row r="3012" spans="1:12" x14ac:dyDescent="0.25">
      <c r="A3012">
        <v>46</v>
      </c>
      <c r="B3012">
        <v>1</v>
      </c>
      <c r="C3012">
        <v>175</v>
      </c>
      <c r="D3012">
        <v>17</v>
      </c>
      <c r="I3012" s="26"/>
      <c r="J3012" s="26"/>
      <c r="K3012" s="26"/>
      <c r="L3012" s="26"/>
    </row>
    <row r="3013" spans="1:12" x14ac:dyDescent="0.25">
      <c r="A3013">
        <v>46</v>
      </c>
      <c r="B3013">
        <v>1</v>
      </c>
      <c r="C3013">
        <v>176</v>
      </c>
      <c r="D3013">
        <v>326</v>
      </c>
      <c r="I3013" s="26"/>
      <c r="J3013" s="26"/>
      <c r="K3013" s="26"/>
      <c r="L3013" s="26"/>
    </row>
    <row r="3014" spans="1:12" x14ac:dyDescent="0.25">
      <c r="A3014">
        <v>46</v>
      </c>
      <c r="B3014">
        <v>1</v>
      </c>
      <c r="C3014">
        <v>177</v>
      </c>
      <c r="D3014">
        <v>9</v>
      </c>
      <c r="I3014" s="26"/>
      <c r="J3014" s="26"/>
      <c r="K3014" s="26"/>
      <c r="L3014" s="26"/>
    </row>
    <row r="3015" spans="1:12" x14ac:dyDescent="0.25">
      <c r="A3015">
        <v>46</v>
      </c>
      <c r="B3015">
        <v>1</v>
      </c>
      <c r="C3015">
        <v>178</v>
      </c>
      <c r="D3015">
        <v>223</v>
      </c>
      <c r="I3015" s="26"/>
      <c r="J3015" s="26"/>
      <c r="K3015" s="26"/>
      <c r="L3015" s="26"/>
    </row>
    <row r="3016" spans="1:12" x14ac:dyDescent="0.25">
      <c r="A3016">
        <v>46</v>
      </c>
      <c r="B3016">
        <v>1</v>
      </c>
      <c r="C3016">
        <v>179</v>
      </c>
      <c r="D3016">
        <v>17</v>
      </c>
      <c r="I3016" s="26"/>
      <c r="J3016" s="26"/>
      <c r="K3016" s="26"/>
      <c r="L3016" s="26"/>
    </row>
    <row r="3017" spans="1:12" x14ac:dyDescent="0.25">
      <c r="A3017">
        <v>46</v>
      </c>
      <c r="B3017">
        <v>1</v>
      </c>
      <c r="C3017">
        <v>180</v>
      </c>
      <c r="D3017">
        <v>220</v>
      </c>
      <c r="I3017" s="26"/>
      <c r="J3017" s="26"/>
      <c r="K3017" s="26"/>
      <c r="L3017" s="26"/>
    </row>
    <row r="3018" spans="1:12" x14ac:dyDescent="0.25">
      <c r="A3018">
        <v>46</v>
      </c>
      <c r="B3018">
        <v>1</v>
      </c>
      <c r="C3018">
        <v>181</v>
      </c>
      <c r="D3018">
        <v>19</v>
      </c>
      <c r="I3018" s="26"/>
      <c r="J3018" s="26"/>
      <c r="K3018" s="26"/>
      <c r="L3018" s="26"/>
    </row>
    <row r="3019" spans="1:12" x14ac:dyDescent="0.25">
      <c r="A3019">
        <v>46</v>
      </c>
      <c r="B3019">
        <v>1</v>
      </c>
      <c r="C3019">
        <v>182</v>
      </c>
      <c r="D3019">
        <v>283</v>
      </c>
      <c r="I3019" s="26"/>
      <c r="J3019" s="26"/>
      <c r="K3019" s="26"/>
      <c r="L3019" s="26"/>
    </row>
    <row r="3020" spans="1:12" x14ac:dyDescent="0.25">
      <c r="A3020">
        <v>46</v>
      </c>
      <c r="B3020">
        <v>1</v>
      </c>
      <c r="C3020">
        <v>183</v>
      </c>
      <c r="D3020">
        <v>17</v>
      </c>
      <c r="I3020" s="26"/>
      <c r="J3020" s="26"/>
      <c r="K3020" s="26"/>
      <c r="L3020" s="26"/>
    </row>
    <row r="3021" spans="1:12" x14ac:dyDescent="0.25">
      <c r="A3021">
        <v>46</v>
      </c>
      <c r="B3021">
        <v>1</v>
      </c>
      <c r="C3021">
        <v>184</v>
      </c>
      <c r="D3021">
        <v>303</v>
      </c>
      <c r="I3021" s="26"/>
      <c r="J3021" s="26"/>
      <c r="K3021" s="26"/>
      <c r="L3021" s="26"/>
    </row>
    <row r="3022" spans="1:12" x14ac:dyDescent="0.25">
      <c r="A3022">
        <v>46</v>
      </c>
      <c r="B3022">
        <v>1</v>
      </c>
      <c r="C3022">
        <v>185</v>
      </c>
      <c r="D3022">
        <v>11</v>
      </c>
      <c r="I3022" s="26"/>
      <c r="J3022" s="26"/>
      <c r="K3022" s="26"/>
      <c r="L3022" s="26"/>
    </row>
    <row r="3023" spans="1:12" x14ac:dyDescent="0.25">
      <c r="A3023">
        <v>46</v>
      </c>
      <c r="B3023">
        <v>1</v>
      </c>
      <c r="C3023">
        <v>186</v>
      </c>
      <c r="D3023">
        <v>268</v>
      </c>
      <c r="I3023" s="26"/>
      <c r="J3023" s="26"/>
      <c r="K3023" s="26"/>
      <c r="L3023" s="26"/>
    </row>
    <row r="3024" spans="1:12" x14ac:dyDescent="0.25">
      <c r="A3024">
        <v>46</v>
      </c>
      <c r="B3024">
        <v>1</v>
      </c>
      <c r="C3024">
        <v>187</v>
      </c>
      <c r="D3024">
        <v>10</v>
      </c>
      <c r="I3024" s="26"/>
      <c r="J3024" s="26"/>
      <c r="K3024" s="26"/>
      <c r="L3024" s="26"/>
    </row>
    <row r="3025" spans="1:12" x14ac:dyDescent="0.25">
      <c r="A3025">
        <v>46</v>
      </c>
      <c r="B3025">
        <v>1</v>
      </c>
      <c r="C3025">
        <v>188</v>
      </c>
      <c r="D3025">
        <v>262</v>
      </c>
      <c r="I3025" s="26"/>
      <c r="J3025" s="26"/>
      <c r="K3025" s="26"/>
      <c r="L3025" s="26"/>
    </row>
    <row r="3026" spans="1:12" x14ac:dyDescent="0.25">
      <c r="A3026">
        <v>46</v>
      </c>
      <c r="B3026">
        <v>1</v>
      </c>
      <c r="C3026">
        <v>189</v>
      </c>
      <c r="D3026">
        <v>11</v>
      </c>
      <c r="I3026" s="26"/>
      <c r="J3026" s="26"/>
      <c r="K3026" s="26"/>
      <c r="L3026" s="26"/>
    </row>
    <row r="3027" spans="1:12" x14ac:dyDescent="0.25">
      <c r="A3027">
        <v>46</v>
      </c>
      <c r="B3027">
        <v>1</v>
      </c>
      <c r="C3027">
        <v>190</v>
      </c>
      <c r="D3027">
        <v>104</v>
      </c>
      <c r="I3027" s="26"/>
      <c r="J3027" s="26"/>
      <c r="K3027" s="26"/>
      <c r="L3027" s="26"/>
    </row>
    <row r="3028" spans="1:12" x14ac:dyDescent="0.25">
      <c r="A3028">
        <v>46</v>
      </c>
      <c r="B3028">
        <v>1</v>
      </c>
      <c r="C3028">
        <v>191</v>
      </c>
      <c r="D3028">
        <v>18</v>
      </c>
      <c r="I3028" s="26"/>
      <c r="J3028" s="26"/>
      <c r="K3028" s="26"/>
      <c r="L3028" s="26"/>
    </row>
    <row r="3029" spans="1:12" x14ac:dyDescent="0.25">
      <c r="A3029">
        <v>46</v>
      </c>
      <c r="B3029">
        <v>1</v>
      </c>
      <c r="C3029">
        <v>192</v>
      </c>
      <c r="D3029">
        <v>155</v>
      </c>
      <c r="I3029" s="26"/>
      <c r="J3029" s="26"/>
      <c r="K3029" s="26"/>
      <c r="L3029" s="26"/>
    </row>
    <row r="3030" spans="1:12" x14ac:dyDescent="0.25">
      <c r="A3030">
        <v>46</v>
      </c>
      <c r="B3030">
        <v>1</v>
      </c>
      <c r="C3030">
        <v>193</v>
      </c>
      <c r="D3030">
        <v>15</v>
      </c>
      <c r="I3030" s="26"/>
      <c r="J3030" s="26"/>
      <c r="K3030" s="26"/>
      <c r="L3030" s="26"/>
    </row>
    <row r="3031" spans="1:12" x14ac:dyDescent="0.25">
      <c r="A3031">
        <v>46</v>
      </c>
      <c r="B3031">
        <v>1</v>
      </c>
      <c r="C3031">
        <v>194</v>
      </c>
      <c r="D3031">
        <v>137</v>
      </c>
      <c r="I3031" s="26"/>
      <c r="J3031" s="26"/>
      <c r="K3031" s="26"/>
      <c r="L3031" s="26"/>
    </row>
    <row r="3032" spans="1:12" x14ac:dyDescent="0.25">
      <c r="A3032">
        <v>46</v>
      </c>
      <c r="B3032">
        <v>1</v>
      </c>
      <c r="C3032">
        <v>195</v>
      </c>
      <c r="D3032">
        <v>24</v>
      </c>
      <c r="I3032" s="26"/>
      <c r="J3032" s="26"/>
      <c r="K3032" s="26"/>
      <c r="L3032" s="26"/>
    </row>
    <row r="3033" spans="1:12" x14ac:dyDescent="0.25">
      <c r="A3033">
        <v>46</v>
      </c>
      <c r="B3033">
        <v>1</v>
      </c>
      <c r="C3033">
        <v>196</v>
      </c>
      <c r="D3033">
        <v>16</v>
      </c>
      <c r="I3033" s="26"/>
      <c r="J3033" s="26"/>
      <c r="K3033" s="26"/>
      <c r="L3033" s="26"/>
    </row>
    <row r="3034" spans="1:12" x14ac:dyDescent="0.25">
      <c r="A3034">
        <v>46</v>
      </c>
      <c r="B3034">
        <v>1</v>
      </c>
      <c r="C3034">
        <v>197</v>
      </c>
      <c r="D3034">
        <v>20</v>
      </c>
      <c r="I3034" s="26"/>
      <c r="J3034" s="26"/>
      <c r="K3034" s="26"/>
      <c r="L3034" s="26"/>
    </row>
    <row r="3035" spans="1:12" x14ac:dyDescent="0.25">
      <c r="A3035">
        <v>46</v>
      </c>
      <c r="B3035">
        <v>1</v>
      </c>
      <c r="C3035">
        <v>198</v>
      </c>
      <c r="D3035">
        <v>472</v>
      </c>
      <c r="I3035" s="26"/>
      <c r="J3035" s="26"/>
      <c r="K3035" s="26"/>
      <c r="L3035" s="26"/>
    </row>
    <row r="3036" spans="1:12" x14ac:dyDescent="0.25">
      <c r="A3036">
        <v>46</v>
      </c>
      <c r="B3036">
        <v>1</v>
      </c>
      <c r="C3036">
        <v>199</v>
      </c>
      <c r="D3036">
        <v>19</v>
      </c>
      <c r="I3036" s="26"/>
      <c r="J3036" s="26"/>
      <c r="K3036" s="26"/>
      <c r="L3036" s="26"/>
    </row>
    <row r="3037" spans="1:12" x14ac:dyDescent="0.25">
      <c r="A3037">
        <v>46</v>
      </c>
      <c r="B3037">
        <v>1</v>
      </c>
      <c r="C3037">
        <v>200</v>
      </c>
      <c r="D3037">
        <v>486</v>
      </c>
      <c r="I3037" s="26"/>
      <c r="J3037" s="26"/>
      <c r="K3037" s="26"/>
      <c r="L3037" s="26"/>
    </row>
    <row r="3038" spans="1:12" x14ac:dyDescent="0.25">
      <c r="A3038">
        <v>46</v>
      </c>
      <c r="B3038">
        <v>1</v>
      </c>
      <c r="C3038">
        <v>201</v>
      </c>
      <c r="D3038">
        <v>17</v>
      </c>
      <c r="I3038" s="26"/>
      <c r="J3038" s="26"/>
      <c r="K3038" s="26"/>
      <c r="L3038" s="26"/>
    </row>
    <row r="3039" spans="1:12" x14ac:dyDescent="0.25">
      <c r="A3039">
        <v>46</v>
      </c>
      <c r="B3039">
        <v>1</v>
      </c>
      <c r="C3039">
        <v>202</v>
      </c>
      <c r="D3039">
        <v>371</v>
      </c>
      <c r="I3039" s="26"/>
      <c r="J3039" s="26"/>
      <c r="K3039" s="26"/>
      <c r="L3039" s="26"/>
    </row>
    <row r="3040" spans="1:12" x14ac:dyDescent="0.25">
      <c r="A3040">
        <v>46</v>
      </c>
      <c r="B3040">
        <v>1</v>
      </c>
      <c r="C3040">
        <v>203</v>
      </c>
      <c r="D3040">
        <v>13</v>
      </c>
      <c r="I3040" s="26"/>
      <c r="J3040" s="26"/>
      <c r="K3040" s="26"/>
      <c r="L3040" s="26"/>
    </row>
    <row r="3041" spans="1:12" x14ac:dyDescent="0.25">
      <c r="A3041">
        <v>46</v>
      </c>
      <c r="B3041">
        <v>1</v>
      </c>
      <c r="C3041">
        <v>204</v>
      </c>
      <c r="D3041">
        <v>296</v>
      </c>
      <c r="I3041" s="26"/>
      <c r="J3041" s="26"/>
      <c r="K3041" s="26"/>
      <c r="L3041" s="26"/>
    </row>
    <row r="3042" spans="1:12" x14ac:dyDescent="0.25">
      <c r="A3042">
        <v>46</v>
      </c>
      <c r="B3042">
        <v>1</v>
      </c>
      <c r="C3042">
        <v>205</v>
      </c>
      <c r="D3042">
        <v>7</v>
      </c>
      <c r="I3042" s="26"/>
      <c r="J3042" s="26"/>
      <c r="K3042" s="26"/>
      <c r="L3042" s="26"/>
    </row>
    <row r="3043" spans="1:12" x14ac:dyDescent="0.25">
      <c r="A3043">
        <v>46</v>
      </c>
      <c r="B3043">
        <v>1</v>
      </c>
      <c r="C3043">
        <v>206</v>
      </c>
      <c r="D3043">
        <v>252</v>
      </c>
      <c r="I3043" s="26"/>
      <c r="J3043" s="26"/>
      <c r="K3043" s="26"/>
      <c r="L3043" s="26"/>
    </row>
    <row r="3044" spans="1:12" x14ac:dyDescent="0.25">
      <c r="A3044">
        <v>46</v>
      </c>
      <c r="B3044">
        <v>1</v>
      </c>
      <c r="C3044">
        <v>207</v>
      </c>
      <c r="D3044">
        <v>3</v>
      </c>
      <c r="I3044" s="26"/>
      <c r="J3044" s="26"/>
      <c r="K3044" s="26"/>
      <c r="L3044" s="26"/>
    </row>
    <row r="3045" spans="1:12" x14ac:dyDescent="0.25">
      <c r="A3045">
        <v>46</v>
      </c>
      <c r="B3045">
        <v>1</v>
      </c>
      <c r="C3045">
        <v>208</v>
      </c>
      <c r="D3045">
        <v>53</v>
      </c>
      <c r="I3045" s="26"/>
      <c r="J3045" s="26"/>
      <c r="K3045" s="26"/>
      <c r="L3045" s="26"/>
    </row>
    <row r="3046" spans="1:12" x14ac:dyDescent="0.25">
      <c r="A3046">
        <v>46</v>
      </c>
      <c r="B3046">
        <v>1</v>
      </c>
      <c r="C3046">
        <v>209</v>
      </c>
      <c r="D3046">
        <v>4</v>
      </c>
      <c r="I3046" s="26"/>
      <c r="J3046" s="26"/>
      <c r="K3046" s="26"/>
      <c r="L3046" s="26"/>
    </row>
    <row r="3047" spans="1:12" x14ac:dyDescent="0.25">
      <c r="A3047">
        <v>46</v>
      </c>
      <c r="B3047">
        <v>1</v>
      </c>
      <c r="C3047">
        <v>210</v>
      </c>
      <c r="D3047">
        <v>57</v>
      </c>
      <c r="I3047" s="26"/>
      <c r="J3047" s="26"/>
      <c r="K3047" s="26"/>
      <c r="L3047" s="26"/>
    </row>
    <row r="3048" spans="1:12" x14ac:dyDescent="0.25">
      <c r="A3048">
        <v>46</v>
      </c>
      <c r="B3048">
        <v>1</v>
      </c>
      <c r="C3048">
        <v>211</v>
      </c>
      <c r="D3048">
        <v>2</v>
      </c>
      <c r="I3048" s="26"/>
      <c r="J3048" s="26"/>
      <c r="K3048" s="26"/>
      <c r="L3048" s="26"/>
    </row>
    <row r="3049" spans="1:12" x14ac:dyDescent="0.25">
      <c r="A3049">
        <v>46</v>
      </c>
      <c r="B3049">
        <v>1</v>
      </c>
      <c r="C3049">
        <v>212</v>
      </c>
      <c r="D3049">
        <v>25</v>
      </c>
      <c r="I3049" s="26"/>
      <c r="J3049" s="26"/>
      <c r="K3049" s="26"/>
      <c r="L3049" s="26"/>
    </row>
    <row r="3050" spans="1:12" x14ac:dyDescent="0.25">
      <c r="A3050">
        <v>46</v>
      </c>
      <c r="B3050">
        <v>1</v>
      </c>
      <c r="C3050">
        <v>213</v>
      </c>
      <c r="D3050">
        <v>1</v>
      </c>
      <c r="I3050" s="26"/>
      <c r="J3050" s="26"/>
      <c r="K3050" s="26"/>
      <c r="L3050" s="26"/>
    </row>
    <row r="3051" spans="1:12" x14ac:dyDescent="0.25">
      <c r="A3051">
        <v>46</v>
      </c>
      <c r="B3051">
        <v>1</v>
      </c>
      <c r="C3051">
        <v>214</v>
      </c>
      <c r="D3051">
        <v>26</v>
      </c>
      <c r="I3051" s="26"/>
      <c r="J3051" s="26"/>
      <c r="K3051" s="26"/>
      <c r="L3051" s="26"/>
    </row>
    <row r="3052" spans="1:12" x14ac:dyDescent="0.25">
      <c r="A3052">
        <v>46</v>
      </c>
      <c r="B3052">
        <v>1</v>
      </c>
      <c r="C3052">
        <v>216</v>
      </c>
      <c r="D3052">
        <v>14</v>
      </c>
      <c r="I3052" s="26"/>
      <c r="J3052" s="26"/>
      <c r="K3052" s="26"/>
      <c r="L3052" s="26"/>
    </row>
    <row r="3053" spans="1:12" x14ac:dyDescent="0.25">
      <c r="A3053">
        <v>46</v>
      </c>
      <c r="B3053">
        <v>1</v>
      </c>
      <c r="C3053">
        <v>217</v>
      </c>
      <c r="D3053">
        <v>2</v>
      </c>
      <c r="I3053" s="26"/>
      <c r="J3053" s="26"/>
      <c r="K3053" s="26"/>
      <c r="L3053" s="26"/>
    </row>
    <row r="3054" spans="1:12" x14ac:dyDescent="0.25">
      <c r="A3054">
        <v>46</v>
      </c>
      <c r="B3054">
        <v>1</v>
      </c>
      <c r="C3054">
        <v>218</v>
      </c>
      <c r="D3054">
        <v>8</v>
      </c>
      <c r="I3054" s="26"/>
      <c r="J3054" s="26"/>
      <c r="K3054" s="26"/>
      <c r="L3054" s="26"/>
    </row>
    <row r="3055" spans="1:12" x14ac:dyDescent="0.25">
      <c r="A3055">
        <v>46</v>
      </c>
      <c r="B3055">
        <v>1</v>
      </c>
      <c r="C3055">
        <v>220</v>
      </c>
      <c r="D3055">
        <v>3</v>
      </c>
      <c r="I3055" s="26"/>
      <c r="J3055" s="26"/>
      <c r="K3055" s="26"/>
      <c r="L3055" s="26"/>
    </row>
    <row r="3056" spans="1:12" x14ac:dyDescent="0.25">
      <c r="A3056">
        <v>46</v>
      </c>
      <c r="B3056">
        <v>1</v>
      </c>
      <c r="C3056">
        <v>221</v>
      </c>
      <c r="D3056">
        <v>1</v>
      </c>
      <c r="I3056" s="26"/>
      <c r="J3056" s="26"/>
      <c r="K3056" s="26"/>
      <c r="L3056" s="26"/>
    </row>
    <row r="3057" spans="1:12" x14ac:dyDescent="0.25">
      <c r="A3057">
        <v>46</v>
      </c>
      <c r="B3057">
        <v>1</v>
      </c>
      <c r="C3057">
        <v>222</v>
      </c>
      <c r="D3057">
        <v>5</v>
      </c>
      <c r="I3057" s="26"/>
      <c r="J3057" s="26"/>
      <c r="K3057" s="26"/>
      <c r="L3057" s="26"/>
    </row>
    <row r="3058" spans="1:12" x14ac:dyDescent="0.25">
      <c r="A3058">
        <v>46</v>
      </c>
      <c r="B3058">
        <v>1</v>
      </c>
      <c r="C3058">
        <v>223</v>
      </c>
      <c r="D3058">
        <v>2</v>
      </c>
      <c r="I3058" s="26"/>
      <c r="J3058" s="26"/>
      <c r="K3058" s="26"/>
      <c r="L3058" s="26"/>
    </row>
    <row r="3059" spans="1:12" x14ac:dyDescent="0.25">
      <c r="A3059">
        <v>46</v>
      </c>
      <c r="B3059">
        <v>1</v>
      </c>
      <c r="C3059">
        <v>224</v>
      </c>
      <c r="D3059">
        <v>1</v>
      </c>
      <c r="I3059" s="26"/>
      <c r="J3059" s="26"/>
      <c r="K3059" s="26"/>
      <c r="L3059" s="26"/>
    </row>
    <row r="3060" spans="1:12" x14ac:dyDescent="0.25">
      <c r="A3060">
        <v>46</v>
      </c>
      <c r="B3060">
        <v>1</v>
      </c>
      <c r="C3060">
        <v>225</v>
      </c>
      <c r="D3060">
        <v>1</v>
      </c>
      <c r="I3060" s="26"/>
      <c r="J3060" s="26"/>
      <c r="K3060" s="26"/>
      <c r="L3060" s="26"/>
    </row>
    <row r="3061" spans="1:12" x14ac:dyDescent="0.25">
      <c r="A3061">
        <v>46</v>
      </c>
      <c r="B3061">
        <v>1</v>
      </c>
      <c r="C3061">
        <v>226</v>
      </c>
      <c r="D3061">
        <v>9</v>
      </c>
      <c r="I3061" s="26"/>
      <c r="J3061" s="26"/>
      <c r="K3061" s="26"/>
      <c r="L3061" s="26"/>
    </row>
    <row r="3062" spans="1:12" x14ac:dyDescent="0.25">
      <c r="A3062">
        <v>46</v>
      </c>
      <c r="B3062">
        <v>1</v>
      </c>
      <c r="C3062">
        <v>227</v>
      </c>
      <c r="D3062">
        <v>3</v>
      </c>
      <c r="I3062" s="26"/>
      <c r="J3062" s="26"/>
      <c r="K3062" s="26"/>
      <c r="L3062" s="26"/>
    </row>
    <row r="3063" spans="1:12" x14ac:dyDescent="0.25">
      <c r="A3063">
        <v>46</v>
      </c>
      <c r="B3063">
        <v>1</v>
      </c>
      <c r="C3063">
        <v>228</v>
      </c>
      <c r="D3063">
        <v>5</v>
      </c>
      <c r="I3063" s="26"/>
      <c r="J3063" s="26"/>
      <c r="K3063" s="26"/>
      <c r="L3063" s="26"/>
    </row>
    <row r="3064" spans="1:12" x14ac:dyDescent="0.25">
      <c r="A3064">
        <v>46</v>
      </c>
      <c r="B3064">
        <v>1</v>
      </c>
      <c r="C3064">
        <v>229</v>
      </c>
      <c r="D3064">
        <v>4</v>
      </c>
      <c r="I3064" s="26"/>
      <c r="J3064" s="26"/>
      <c r="K3064" s="26"/>
      <c r="L3064" s="26"/>
    </row>
    <row r="3065" spans="1:12" x14ac:dyDescent="0.25">
      <c r="A3065">
        <v>46</v>
      </c>
      <c r="B3065">
        <v>1</v>
      </c>
      <c r="C3065">
        <v>230</v>
      </c>
      <c r="D3065">
        <v>7</v>
      </c>
      <c r="I3065" s="26"/>
      <c r="J3065" s="26"/>
      <c r="K3065" s="26"/>
      <c r="L3065" s="26"/>
    </row>
    <row r="3066" spans="1:12" x14ac:dyDescent="0.25">
      <c r="A3066">
        <v>46</v>
      </c>
      <c r="B3066">
        <v>1</v>
      </c>
      <c r="C3066">
        <v>231</v>
      </c>
      <c r="D3066">
        <v>1</v>
      </c>
      <c r="I3066" s="26"/>
      <c r="J3066" s="26"/>
      <c r="K3066" s="26"/>
      <c r="L3066" s="26"/>
    </row>
    <row r="3067" spans="1:12" x14ac:dyDescent="0.25">
      <c r="A3067">
        <v>46</v>
      </c>
      <c r="B3067">
        <v>1</v>
      </c>
      <c r="C3067">
        <v>232</v>
      </c>
      <c r="D3067">
        <v>5</v>
      </c>
      <c r="I3067" s="26"/>
      <c r="J3067" s="26"/>
      <c r="K3067" s="26"/>
      <c r="L3067" s="26"/>
    </row>
    <row r="3068" spans="1:12" x14ac:dyDescent="0.25">
      <c r="A3068">
        <v>46</v>
      </c>
      <c r="B3068">
        <v>1</v>
      </c>
      <c r="C3068">
        <v>233</v>
      </c>
      <c r="D3068">
        <v>3</v>
      </c>
      <c r="I3068" s="26"/>
      <c r="J3068" s="26"/>
      <c r="K3068" s="26"/>
      <c r="L3068" s="26"/>
    </row>
    <row r="3069" spans="1:12" x14ac:dyDescent="0.25">
      <c r="A3069">
        <v>46</v>
      </c>
      <c r="B3069">
        <v>1</v>
      </c>
      <c r="C3069">
        <v>234</v>
      </c>
      <c r="D3069">
        <v>2</v>
      </c>
      <c r="I3069" s="26"/>
      <c r="J3069" s="26"/>
      <c r="K3069" s="26"/>
      <c r="L3069" s="26"/>
    </row>
    <row r="3070" spans="1:12" x14ac:dyDescent="0.25">
      <c r="A3070">
        <v>46</v>
      </c>
      <c r="B3070">
        <v>1</v>
      </c>
      <c r="C3070">
        <v>235</v>
      </c>
      <c r="D3070">
        <v>1</v>
      </c>
      <c r="I3070" s="26"/>
      <c r="J3070" s="26"/>
      <c r="K3070" s="26"/>
      <c r="L3070" s="26"/>
    </row>
    <row r="3071" spans="1:12" x14ac:dyDescent="0.25">
      <c r="A3071">
        <v>46</v>
      </c>
      <c r="B3071">
        <v>1</v>
      </c>
      <c r="C3071">
        <v>238</v>
      </c>
      <c r="D3071">
        <v>4</v>
      </c>
      <c r="I3071" s="26"/>
      <c r="J3071" s="26"/>
      <c r="K3071" s="26"/>
      <c r="L3071" s="26"/>
    </row>
    <row r="3072" spans="1:12" x14ac:dyDescent="0.25">
      <c r="A3072">
        <v>46</v>
      </c>
      <c r="B3072">
        <v>1</v>
      </c>
      <c r="C3072">
        <v>239</v>
      </c>
      <c r="D3072">
        <v>1</v>
      </c>
      <c r="I3072" s="26"/>
      <c r="J3072" s="26"/>
      <c r="K3072" s="26"/>
      <c r="L3072" s="26"/>
    </row>
    <row r="3073" spans="1:12" x14ac:dyDescent="0.25">
      <c r="A3073">
        <v>46</v>
      </c>
      <c r="B3073">
        <v>1</v>
      </c>
      <c r="C3073">
        <v>240</v>
      </c>
      <c r="D3073">
        <v>3</v>
      </c>
      <c r="I3073" s="26"/>
      <c r="J3073" s="26"/>
      <c r="K3073" s="26"/>
      <c r="L3073" s="26"/>
    </row>
    <row r="3074" spans="1:12" x14ac:dyDescent="0.25">
      <c r="A3074">
        <v>46</v>
      </c>
      <c r="B3074">
        <v>1</v>
      </c>
      <c r="C3074">
        <v>242</v>
      </c>
      <c r="D3074">
        <v>1</v>
      </c>
      <c r="I3074" s="26"/>
      <c r="J3074" s="26"/>
      <c r="K3074" s="26"/>
      <c r="L3074" s="26"/>
    </row>
    <row r="3075" spans="1:12" x14ac:dyDescent="0.25">
      <c r="A3075">
        <v>46</v>
      </c>
      <c r="B3075">
        <v>1</v>
      </c>
      <c r="C3075">
        <v>243</v>
      </c>
      <c r="D3075">
        <v>1</v>
      </c>
      <c r="I3075" s="26"/>
      <c r="J3075" s="26"/>
      <c r="K3075" s="26"/>
      <c r="L3075" s="26"/>
    </row>
    <row r="3076" spans="1:12" x14ac:dyDescent="0.25">
      <c r="A3076">
        <v>46</v>
      </c>
      <c r="B3076">
        <v>1</v>
      </c>
      <c r="C3076">
        <v>244</v>
      </c>
      <c r="D3076">
        <v>1</v>
      </c>
      <c r="I3076" s="26"/>
      <c r="J3076" s="26"/>
      <c r="K3076" s="26"/>
      <c r="L3076" s="26"/>
    </row>
    <row r="3077" spans="1:12" x14ac:dyDescent="0.25">
      <c r="A3077">
        <v>46</v>
      </c>
      <c r="B3077">
        <v>1</v>
      </c>
      <c r="C3077">
        <v>248</v>
      </c>
      <c r="D3077">
        <v>1</v>
      </c>
      <c r="I3077" s="26"/>
      <c r="J3077" s="26"/>
      <c r="K3077" s="26"/>
      <c r="L3077" s="26"/>
    </row>
    <row r="3078" spans="1:12" x14ac:dyDescent="0.25">
      <c r="A3078">
        <v>46</v>
      </c>
      <c r="B3078">
        <v>1</v>
      </c>
      <c r="C3078">
        <v>249</v>
      </c>
      <c r="D3078">
        <v>2</v>
      </c>
      <c r="I3078" s="26"/>
      <c r="J3078" s="26"/>
      <c r="K3078" s="26"/>
      <c r="L3078" s="26"/>
    </row>
    <row r="3079" spans="1:12" x14ac:dyDescent="0.25">
      <c r="A3079">
        <v>46</v>
      </c>
      <c r="B3079">
        <v>1</v>
      </c>
      <c r="C3079">
        <v>250</v>
      </c>
      <c r="D3079">
        <v>1</v>
      </c>
      <c r="I3079" s="26"/>
      <c r="J3079" s="26"/>
      <c r="K3079" s="26"/>
      <c r="L3079" s="26"/>
    </row>
    <row r="3080" spans="1:12" x14ac:dyDescent="0.25">
      <c r="A3080">
        <v>46</v>
      </c>
      <c r="B3080">
        <v>1</v>
      </c>
      <c r="C3080">
        <v>256</v>
      </c>
      <c r="D3080">
        <v>1</v>
      </c>
      <c r="I3080" s="26"/>
      <c r="J3080" s="26"/>
      <c r="K3080" s="26"/>
      <c r="L3080" s="26"/>
    </row>
    <row r="3081" spans="1:12" x14ac:dyDescent="0.25">
      <c r="A3081">
        <v>46</v>
      </c>
      <c r="B3081">
        <v>1</v>
      </c>
      <c r="C3081">
        <v>257</v>
      </c>
      <c r="D3081">
        <v>1</v>
      </c>
      <c r="I3081" s="26"/>
      <c r="J3081" s="26"/>
      <c r="K3081" s="26"/>
      <c r="L3081" s="26"/>
    </row>
    <row r="3082" spans="1:12" x14ac:dyDescent="0.25">
      <c r="A3082">
        <v>46</v>
      </c>
      <c r="B3082">
        <v>1</v>
      </c>
      <c r="C3082">
        <v>258</v>
      </c>
      <c r="D3082">
        <v>1</v>
      </c>
      <c r="I3082" s="26"/>
      <c r="J3082" s="26"/>
      <c r="K3082" s="26"/>
      <c r="L3082" s="26"/>
    </row>
    <row r="3083" spans="1:12" x14ac:dyDescent="0.25">
      <c r="A3083">
        <v>46</v>
      </c>
      <c r="B3083">
        <v>1</v>
      </c>
      <c r="C3083">
        <v>264</v>
      </c>
      <c r="D3083">
        <v>1</v>
      </c>
      <c r="I3083" s="26"/>
      <c r="J3083" s="26"/>
      <c r="K3083" s="26"/>
      <c r="L3083" s="26"/>
    </row>
    <row r="3084" spans="1:12" x14ac:dyDescent="0.25">
      <c r="A3084">
        <v>47</v>
      </c>
      <c r="B3084">
        <v>0</v>
      </c>
      <c r="C3084">
        <v>157</v>
      </c>
      <c r="D3084">
        <v>1</v>
      </c>
      <c r="I3084" s="26"/>
      <c r="J3084" s="26"/>
      <c r="K3084" s="26"/>
      <c r="L3084" s="26"/>
    </row>
    <row r="3085" spans="1:12" x14ac:dyDescent="0.25">
      <c r="A3085">
        <v>47</v>
      </c>
      <c r="B3085">
        <v>0</v>
      </c>
      <c r="C3085">
        <v>202</v>
      </c>
      <c r="D3085">
        <v>1</v>
      </c>
      <c r="I3085" s="26"/>
      <c r="J3085" s="26"/>
      <c r="K3085" s="26"/>
      <c r="L3085" s="26"/>
    </row>
    <row r="3086" spans="1:12" x14ac:dyDescent="0.25">
      <c r="A3086">
        <v>47</v>
      </c>
      <c r="B3086">
        <v>0</v>
      </c>
      <c r="C3086">
        <v>207</v>
      </c>
      <c r="D3086">
        <v>1</v>
      </c>
      <c r="I3086" s="26"/>
      <c r="J3086" s="26"/>
      <c r="K3086" s="26"/>
      <c r="L3086" s="26"/>
    </row>
    <row r="3087" spans="1:12" x14ac:dyDescent="0.25">
      <c r="A3087">
        <v>47</v>
      </c>
      <c r="B3087">
        <v>0</v>
      </c>
      <c r="C3087">
        <v>210</v>
      </c>
      <c r="D3087">
        <v>245</v>
      </c>
      <c r="I3087" s="26"/>
      <c r="J3087" s="26"/>
      <c r="K3087" s="26"/>
      <c r="L3087" s="26"/>
    </row>
    <row r="3088" spans="1:12" x14ac:dyDescent="0.25">
      <c r="A3088">
        <v>47</v>
      </c>
      <c r="B3088">
        <v>0</v>
      </c>
      <c r="C3088">
        <v>211</v>
      </c>
      <c r="D3088">
        <v>12</v>
      </c>
      <c r="I3088" s="26"/>
      <c r="J3088" s="26"/>
      <c r="K3088" s="26"/>
      <c r="L3088" s="26"/>
    </row>
    <row r="3089" spans="1:12" x14ac:dyDescent="0.25">
      <c r="A3089">
        <v>47</v>
      </c>
      <c r="B3089">
        <v>0</v>
      </c>
      <c r="C3089">
        <v>212</v>
      </c>
      <c r="D3089">
        <v>15</v>
      </c>
      <c r="I3089" s="26"/>
      <c r="J3089" s="26"/>
      <c r="K3089" s="26"/>
      <c r="L3089" s="26"/>
    </row>
    <row r="3090" spans="1:12" x14ac:dyDescent="0.25">
      <c r="A3090">
        <v>47</v>
      </c>
      <c r="B3090">
        <v>0</v>
      </c>
      <c r="C3090">
        <v>213</v>
      </c>
      <c r="D3090">
        <v>150</v>
      </c>
      <c r="I3090" s="26"/>
      <c r="J3090" s="26"/>
      <c r="K3090" s="26"/>
      <c r="L3090" s="26"/>
    </row>
    <row r="3091" spans="1:12" x14ac:dyDescent="0.25">
      <c r="A3091">
        <v>47</v>
      </c>
      <c r="B3091">
        <v>0</v>
      </c>
      <c r="C3091">
        <v>214</v>
      </c>
      <c r="D3091">
        <v>11</v>
      </c>
      <c r="I3091" s="26"/>
      <c r="J3091" s="26"/>
      <c r="K3091" s="26"/>
      <c r="L3091" s="26"/>
    </row>
    <row r="3092" spans="1:12" x14ac:dyDescent="0.25">
      <c r="A3092">
        <v>47</v>
      </c>
      <c r="B3092">
        <v>0</v>
      </c>
      <c r="C3092">
        <v>215</v>
      </c>
      <c r="D3092">
        <v>19</v>
      </c>
      <c r="I3092" s="26"/>
      <c r="J3092" s="26"/>
      <c r="K3092" s="26"/>
      <c r="L3092" s="26"/>
    </row>
    <row r="3093" spans="1:12" x14ac:dyDescent="0.25">
      <c r="A3093">
        <v>47</v>
      </c>
      <c r="B3093">
        <v>0</v>
      </c>
      <c r="C3093">
        <v>216</v>
      </c>
      <c r="D3093">
        <v>204</v>
      </c>
      <c r="I3093" s="26"/>
      <c r="J3093" s="26"/>
      <c r="K3093" s="26"/>
      <c r="L3093" s="26"/>
    </row>
    <row r="3094" spans="1:12" x14ac:dyDescent="0.25">
      <c r="A3094">
        <v>47</v>
      </c>
      <c r="B3094">
        <v>0</v>
      </c>
      <c r="C3094">
        <v>217</v>
      </c>
      <c r="D3094">
        <v>13</v>
      </c>
      <c r="I3094" s="26"/>
      <c r="J3094" s="26"/>
      <c r="K3094" s="26"/>
      <c r="L3094" s="26"/>
    </row>
    <row r="3095" spans="1:12" x14ac:dyDescent="0.25">
      <c r="A3095">
        <v>47</v>
      </c>
      <c r="B3095">
        <v>0</v>
      </c>
      <c r="C3095">
        <v>218</v>
      </c>
      <c r="D3095">
        <v>196</v>
      </c>
      <c r="I3095" s="26"/>
      <c r="J3095" s="26"/>
      <c r="K3095" s="26"/>
      <c r="L3095" s="26"/>
    </row>
    <row r="3096" spans="1:12" x14ac:dyDescent="0.25">
      <c r="A3096">
        <v>47</v>
      </c>
      <c r="B3096">
        <v>0</v>
      </c>
      <c r="C3096">
        <v>219</v>
      </c>
      <c r="D3096">
        <v>5</v>
      </c>
      <c r="I3096" s="26"/>
      <c r="J3096" s="26"/>
      <c r="K3096" s="26"/>
      <c r="L3096" s="26"/>
    </row>
    <row r="3097" spans="1:12" x14ac:dyDescent="0.25">
      <c r="A3097">
        <v>47</v>
      </c>
      <c r="B3097">
        <v>0</v>
      </c>
      <c r="C3097">
        <v>220</v>
      </c>
      <c r="D3097">
        <v>136</v>
      </c>
      <c r="I3097" s="26"/>
      <c r="J3097" s="26"/>
      <c r="K3097" s="26"/>
      <c r="L3097" s="26"/>
    </row>
    <row r="3098" spans="1:12" x14ac:dyDescent="0.25">
      <c r="A3098">
        <v>47</v>
      </c>
      <c r="B3098">
        <v>0</v>
      </c>
      <c r="C3098">
        <v>221</v>
      </c>
      <c r="D3098">
        <v>5</v>
      </c>
      <c r="I3098" s="26"/>
      <c r="J3098" s="26"/>
      <c r="K3098" s="26"/>
      <c r="L3098" s="26"/>
    </row>
    <row r="3099" spans="1:12" x14ac:dyDescent="0.25">
      <c r="A3099">
        <v>47</v>
      </c>
      <c r="B3099">
        <v>0</v>
      </c>
      <c r="C3099">
        <v>222</v>
      </c>
      <c r="D3099">
        <v>125</v>
      </c>
      <c r="I3099" s="26"/>
      <c r="J3099" s="26"/>
      <c r="K3099" s="26"/>
      <c r="L3099" s="26"/>
    </row>
    <row r="3100" spans="1:12" x14ac:dyDescent="0.25">
      <c r="A3100">
        <v>47</v>
      </c>
      <c r="B3100">
        <v>0</v>
      </c>
      <c r="C3100">
        <v>223</v>
      </c>
      <c r="D3100">
        <v>10</v>
      </c>
      <c r="I3100" s="26"/>
      <c r="J3100" s="26"/>
      <c r="K3100" s="26"/>
      <c r="L3100" s="26"/>
    </row>
    <row r="3101" spans="1:12" x14ac:dyDescent="0.25">
      <c r="A3101">
        <v>47</v>
      </c>
      <c r="B3101">
        <v>0</v>
      </c>
      <c r="C3101">
        <v>224</v>
      </c>
      <c r="D3101">
        <v>81</v>
      </c>
      <c r="I3101" s="26"/>
      <c r="J3101" s="26"/>
      <c r="K3101" s="26"/>
      <c r="L3101" s="26"/>
    </row>
    <row r="3102" spans="1:12" x14ac:dyDescent="0.25">
      <c r="A3102">
        <v>47</v>
      </c>
      <c r="B3102">
        <v>0</v>
      </c>
      <c r="C3102">
        <v>225</v>
      </c>
      <c r="D3102">
        <v>7</v>
      </c>
      <c r="I3102" s="26"/>
      <c r="J3102" s="26"/>
      <c r="K3102" s="26"/>
      <c r="L3102" s="26"/>
    </row>
    <row r="3103" spans="1:12" x14ac:dyDescent="0.25">
      <c r="A3103">
        <v>47</v>
      </c>
      <c r="B3103">
        <v>0</v>
      </c>
      <c r="C3103">
        <v>226</v>
      </c>
      <c r="D3103">
        <v>85</v>
      </c>
      <c r="I3103" s="26"/>
      <c r="J3103" s="26"/>
      <c r="K3103" s="26"/>
      <c r="L3103" s="26"/>
    </row>
    <row r="3104" spans="1:12" x14ac:dyDescent="0.25">
      <c r="A3104">
        <v>47</v>
      </c>
      <c r="B3104">
        <v>0</v>
      </c>
      <c r="C3104">
        <v>227</v>
      </c>
      <c r="D3104">
        <v>7</v>
      </c>
      <c r="I3104" s="26"/>
      <c r="J3104" s="26"/>
      <c r="K3104" s="26"/>
      <c r="L3104" s="26"/>
    </row>
    <row r="3105" spans="1:12" x14ac:dyDescent="0.25">
      <c r="A3105">
        <v>47</v>
      </c>
      <c r="B3105">
        <v>0</v>
      </c>
      <c r="C3105">
        <v>228</v>
      </c>
      <c r="D3105">
        <v>75</v>
      </c>
      <c r="I3105" s="26"/>
      <c r="J3105" s="26"/>
      <c r="K3105" s="26"/>
      <c r="L3105" s="26"/>
    </row>
    <row r="3106" spans="1:12" x14ac:dyDescent="0.25">
      <c r="A3106">
        <v>47</v>
      </c>
      <c r="B3106">
        <v>0</v>
      </c>
      <c r="C3106">
        <v>229</v>
      </c>
      <c r="D3106">
        <v>3</v>
      </c>
      <c r="I3106" s="26"/>
      <c r="J3106" s="26"/>
      <c r="K3106" s="26"/>
      <c r="L3106" s="26"/>
    </row>
    <row r="3107" spans="1:12" x14ac:dyDescent="0.25">
      <c r="A3107">
        <v>47</v>
      </c>
      <c r="B3107">
        <v>0</v>
      </c>
      <c r="C3107">
        <v>230</v>
      </c>
      <c r="D3107">
        <v>57</v>
      </c>
      <c r="I3107" s="26"/>
      <c r="J3107" s="26"/>
      <c r="K3107" s="26"/>
      <c r="L3107" s="26"/>
    </row>
    <row r="3108" spans="1:12" x14ac:dyDescent="0.25">
      <c r="A3108">
        <v>47</v>
      </c>
      <c r="B3108">
        <v>0</v>
      </c>
      <c r="C3108">
        <v>231</v>
      </c>
      <c r="D3108">
        <v>2</v>
      </c>
      <c r="I3108" s="26"/>
      <c r="J3108" s="26"/>
      <c r="K3108" s="26"/>
      <c r="L3108" s="26"/>
    </row>
    <row r="3109" spans="1:12" x14ac:dyDescent="0.25">
      <c r="A3109">
        <v>47</v>
      </c>
      <c r="B3109">
        <v>0</v>
      </c>
      <c r="C3109">
        <v>232</v>
      </c>
      <c r="D3109">
        <v>39</v>
      </c>
      <c r="I3109" s="26"/>
      <c r="J3109" s="26"/>
      <c r="K3109" s="26"/>
      <c r="L3109" s="26"/>
    </row>
    <row r="3110" spans="1:12" x14ac:dyDescent="0.25">
      <c r="A3110">
        <v>47</v>
      </c>
      <c r="B3110">
        <v>0</v>
      </c>
      <c r="C3110">
        <v>234</v>
      </c>
      <c r="D3110">
        <v>8</v>
      </c>
      <c r="I3110" s="26"/>
      <c r="J3110" s="26"/>
      <c r="K3110" s="26"/>
      <c r="L3110" s="26"/>
    </row>
    <row r="3111" spans="1:12" x14ac:dyDescent="0.25">
      <c r="A3111">
        <v>47</v>
      </c>
      <c r="B3111">
        <v>0</v>
      </c>
      <c r="C3111">
        <v>236</v>
      </c>
      <c r="D3111">
        <v>2</v>
      </c>
      <c r="I3111" s="26"/>
      <c r="J3111" s="26"/>
      <c r="K3111" s="26"/>
      <c r="L3111" s="26"/>
    </row>
    <row r="3112" spans="1:12" x14ac:dyDescent="0.25">
      <c r="A3112">
        <v>47</v>
      </c>
      <c r="B3112">
        <v>0</v>
      </c>
      <c r="C3112">
        <v>237</v>
      </c>
      <c r="D3112">
        <v>1</v>
      </c>
      <c r="I3112" s="26"/>
      <c r="J3112" s="26"/>
      <c r="K3112" s="26"/>
      <c r="L3112" s="26"/>
    </row>
    <row r="3113" spans="1:12" x14ac:dyDescent="0.25">
      <c r="A3113">
        <v>47</v>
      </c>
      <c r="B3113">
        <v>0</v>
      </c>
      <c r="C3113">
        <v>238</v>
      </c>
      <c r="D3113">
        <v>6</v>
      </c>
      <c r="I3113" s="26"/>
      <c r="J3113" s="26"/>
      <c r="K3113" s="26"/>
      <c r="L3113" s="26"/>
    </row>
    <row r="3114" spans="1:12" x14ac:dyDescent="0.25">
      <c r="A3114">
        <v>47</v>
      </c>
      <c r="B3114">
        <v>0</v>
      </c>
      <c r="C3114">
        <v>239</v>
      </c>
      <c r="D3114">
        <v>1</v>
      </c>
      <c r="I3114" s="26"/>
      <c r="J3114" s="26"/>
      <c r="K3114" s="26"/>
      <c r="L3114" s="26"/>
    </row>
    <row r="3115" spans="1:12" x14ac:dyDescent="0.25">
      <c r="A3115">
        <v>47</v>
      </c>
      <c r="B3115">
        <v>0</v>
      </c>
      <c r="C3115">
        <v>240</v>
      </c>
      <c r="D3115">
        <v>10</v>
      </c>
      <c r="I3115" s="26"/>
      <c r="J3115" s="26"/>
      <c r="K3115" s="26"/>
      <c r="L3115" s="26"/>
    </row>
    <row r="3116" spans="1:12" x14ac:dyDescent="0.25">
      <c r="A3116">
        <v>47</v>
      </c>
      <c r="B3116">
        <v>0</v>
      </c>
      <c r="C3116">
        <v>241</v>
      </c>
      <c r="D3116">
        <v>5</v>
      </c>
      <c r="I3116" s="26"/>
      <c r="J3116" s="26"/>
      <c r="K3116" s="26"/>
      <c r="L3116" s="26"/>
    </row>
    <row r="3117" spans="1:12" x14ac:dyDescent="0.25">
      <c r="A3117">
        <v>47</v>
      </c>
      <c r="B3117">
        <v>0</v>
      </c>
      <c r="C3117">
        <v>242</v>
      </c>
      <c r="D3117">
        <v>42</v>
      </c>
      <c r="I3117" s="26"/>
      <c r="J3117" s="26"/>
      <c r="K3117" s="26"/>
      <c r="L3117" s="26"/>
    </row>
    <row r="3118" spans="1:12" x14ac:dyDescent="0.25">
      <c r="A3118">
        <v>47</v>
      </c>
      <c r="B3118">
        <v>0</v>
      </c>
      <c r="C3118">
        <v>243</v>
      </c>
      <c r="D3118">
        <v>6</v>
      </c>
      <c r="I3118" s="26"/>
      <c r="J3118" s="26"/>
      <c r="K3118" s="26"/>
      <c r="L3118" s="26"/>
    </row>
    <row r="3119" spans="1:12" x14ac:dyDescent="0.25">
      <c r="A3119">
        <v>47</v>
      </c>
      <c r="B3119">
        <v>0</v>
      </c>
      <c r="C3119">
        <v>244</v>
      </c>
      <c r="D3119">
        <v>217</v>
      </c>
      <c r="I3119" s="26"/>
      <c r="J3119" s="26"/>
      <c r="K3119" s="26"/>
      <c r="L3119" s="26"/>
    </row>
    <row r="3120" spans="1:12" x14ac:dyDescent="0.25">
      <c r="A3120">
        <v>47</v>
      </c>
      <c r="B3120">
        <v>0</v>
      </c>
      <c r="C3120">
        <v>245</v>
      </c>
      <c r="D3120">
        <v>9</v>
      </c>
      <c r="I3120" s="26"/>
      <c r="J3120" s="26"/>
      <c r="K3120" s="26"/>
      <c r="L3120" s="26"/>
    </row>
    <row r="3121" spans="1:12" x14ac:dyDescent="0.25">
      <c r="A3121">
        <v>47</v>
      </c>
      <c r="B3121">
        <v>0</v>
      </c>
      <c r="C3121">
        <v>246</v>
      </c>
      <c r="D3121">
        <v>43</v>
      </c>
      <c r="I3121" s="26"/>
      <c r="J3121" s="26"/>
      <c r="K3121" s="26"/>
      <c r="L3121" s="26"/>
    </row>
    <row r="3122" spans="1:12" x14ac:dyDescent="0.25">
      <c r="A3122">
        <v>47</v>
      </c>
      <c r="B3122">
        <v>0</v>
      </c>
      <c r="C3122">
        <v>247</v>
      </c>
      <c r="D3122">
        <v>82</v>
      </c>
      <c r="I3122" s="26"/>
      <c r="J3122" s="26"/>
      <c r="K3122" s="26"/>
      <c r="L3122" s="26"/>
    </row>
    <row r="3123" spans="1:12" x14ac:dyDescent="0.25">
      <c r="A3123">
        <v>47</v>
      </c>
      <c r="B3123">
        <v>0</v>
      </c>
      <c r="C3123">
        <v>248</v>
      </c>
      <c r="D3123">
        <v>42</v>
      </c>
      <c r="I3123" s="26"/>
      <c r="J3123" s="26"/>
      <c r="K3123" s="26"/>
      <c r="L3123" s="26"/>
    </row>
    <row r="3124" spans="1:12" x14ac:dyDescent="0.25">
      <c r="A3124">
        <v>47</v>
      </c>
      <c r="B3124">
        <v>0</v>
      </c>
      <c r="C3124">
        <v>249</v>
      </c>
      <c r="D3124">
        <v>3</v>
      </c>
      <c r="I3124" s="26"/>
      <c r="J3124" s="26"/>
      <c r="K3124" s="26"/>
      <c r="L3124" s="26"/>
    </row>
    <row r="3125" spans="1:12" x14ac:dyDescent="0.25">
      <c r="A3125">
        <v>47</v>
      </c>
      <c r="B3125">
        <v>0</v>
      </c>
      <c r="C3125">
        <v>250</v>
      </c>
      <c r="D3125">
        <v>109</v>
      </c>
      <c r="I3125" s="26"/>
      <c r="J3125" s="26"/>
      <c r="K3125" s="26"/>
      <c r="L3125" s="26"/>
    </row>
    <row r="3126" spans="1:12" x14ac:dyDescent="0.25">
      <c r="A3126">
        <v>47</v>
      </c>
      <c r="B3126">
        <v>0</v>
      </c>
      <c r="C3126">
        <v>251</v>
      </c>
      <c r="D3126">
        <v>6</v>
      </c>
      <c r="I3126" s="26"/>
      <c r="J3126" s="26"/>
      <c r="K3126" s="26"/>
      <c r="L3126" s="26"/>
    </row>
    <row r="3127" spans="1:12" x14ac:dyDescent="0.25">
      <c r="A3127">
        <v>47</v>
      </c>
      <c r="B3127">
        <v>0</v>
      </c>
      <c r="C3127">
        <v>252</v>
      </c>
      <c r="D3127">
        <v>106</v>
      </c>
      <c r="I3127" s="26"/>
      <c r="J3127" s="26"/>
      <c r="K3127" s="26"/>
      <c r="L3127" s="26"/>
    </row>
    <row r="3128" spans="1:12" x14ac:dyDescent="0.25">
      <c r="A3128">
        <v>47</v>
      </c>
      <c r="B3128">
        <v>0</v>
      </c>
      <c r="C3128">
        <v>253</v>
      </c>
      <c r="D3128">
        <v>9</v>
      </c>
      <c r="I3128" s="26"/>
      <c r="J3128" s="26"/>
      <c r="K3128" s="26"/>
      <c r="L3128" s="26"/>
    </row>
    <row r="3129" spans="1:12" x14ac:dyDescent="0.25">
      <c r="A3129">
        <v>47</v>
      </c>
      <c r="B3129">
        <v>0</v>
      </c>
      <c r="C3129">
        <v>254</v>
      </c>
      <c r="D3129">
        <v>70</v>
      </c>
      <c r="I3129" s="26"/>
      <c r="J3129" s="26"/>
      <c r="K3129" s="26"/>
      <c r="L3129" s="26"/>
    </row>
    <row r="3130" spans="1:12" x14ac:dyDescent="0.25">
      <c r="A3130">
        <v>47</v>
      </c>
      <c r="B3130">
        <v>0</v>
      </c>
      <c r="C3130">
        <v>255</v>
      </c>
      <c r="D3130">
        <v>7</v>
      </c>
      <c r="I3130" s="26"/>
      <c r="J3130" s="26"/>
      <c r="K3130" s="26"/>
      <c r="L3130" s="26"/>
    </row>
    <row r="3131" spans="1:12" x14ac:dyDescent="0.25">
      <c r="A3131">
        <v>47</v>
      </c>
      <c r="B3131">
        <v>0</v>
      </c>
      <c r="C3131">
        <v>256</v>
      </c>
      <c r="D3131">
        <v>62</v>
      </c>
      <c r="I3131" s="26"/>
      <c r="J3131" s="26"/>
      <c r="K3131" s="26"/>
      <c r="L3131" s="26"/>
    </row>
    <row r="3132" spans="1:12" x14ac:dyDescent="0.25">
      <c r="A3132">
        <v>47</v>
      </c>
      <c r="B3132">
        <v>0</v>
      </c>
      <c r="C3132">
        <v>257</v>
      </c>
      <c r="D3132">
        <v>10</v>
      </c>
      <c r="I3132" s="26"/>
      <c r="J3132" s="26"/>
      <c r="K3132" s="26"/>
      <c r="L3132" s="26"/>
    </row>
    <row r="3133" spans="1:12" x14ac:dyDescent="0.25">
      <c r="A3133">
        <v>47</v>
      </c>
      <c r="B3133">
        <v>0</v>
      </c>
      <c r="C3133">
        <v>258</v>
      </c>
      <c r="D3133">
        <v>34</v>
      </c>
      <c r="I3133" s="26"/>
      <c r="J3133" s="26"/>
      <c r="K3133" s="26"/>
      <c r="L3133" s="26"/>
    </row>
    <row r="3134" spans="1:12" x14ac:dyDescent="0.25">
      <c r="A3134">
        <v>47</v>
      </c>
      <c r="B3134">
        <v>0</v>
      </c>
      <c r="C3134">
        <v>259</v>
      </c>
      <c r="D3134">
        <v>7</v>
      </c>
      <c r="I3134" s="26"/>
      <c r="J3134" s="26"/>
      <c r="K3134" s="26"/>
      <c r="L3134" s="26"/>
    </row>
    <row r="3135" spans="1:12" x14ac:dyDescent="0.25">
      <c r="A3135">
        <v>47</v>
      </c>
      <c r="B3135">
        <v>0</v>
      </c>
      <c r="C3135">
        <v>260</v>
      </c>
      <c r="D3135">
        <v>42</v>
      </c>
      <c r="I3135" s="26"/>
      <c r="J3135" s="26"/>
      <c r="K3135" s="26"/>
      <c r="L3135" s="26"/>
    </row>
    <row r="3136" spans="1:12" x14ac:dyDescent="0.25">
      <c r="A3136">
        <v>47</v>
      </c>
      <c r="B3136">
        <v>0</v>
      </c>
      <c r="C3136">
        <v>261</v>
      </c>
      <c r="D3136">
        <v>3</v>
      </c>
      <c r="I3136" s="26"/>
      <c r="J3136" s="26"/>
      <c r="K3136" s="26"/>
      <c r="L3136" s="26"/>
    </row>
    <row r="3137" spans="1:12" x14ac:dyDescent="0.25">
      <c r="A3137">
        <v>47</v>
      </c>
      <c r="B3137">
        <v>0</v>
      </c>
      <c r="C3137">
        <v>262</v>
      </c>
      <c r="D3137">
        <v>34</v>
      </c>
      <c r="I3137" s="26"/>
      <c r="J3137" s="26"/>
      <c r="K3137" s="26"/>
      <c r="L3137" s="26"/>
    </row>
    <row r="3138" spans="1:12" x14ac:dyDescent="0.25">
      <c r="A3138">
        <v>47</v>
      </c>
      <c r="B3138">
        <v>0</v>
      </c>
      <c r="C3138">
        <v>263</v>
      </c>
      <c r="D3138">
        <v>1</v>
      </c>
      <c r="I3138" s="26"/>
      <c r="J3138" s="26"/>
      <c r="K3138" s="26"/>
      <c r="L3138" s="26"/>
    </row>
    <row r="3139" spans="1:12" x14ac:dyDescent="0.25">
      <c r="A3139">
        <v>47</v>
      </c>
      <c r="B3139">
        <v>0</v>
      </c>
      <c r="C3139">
        <v>264</v>
      </c>
      <c r="D3139">
        <v>25</v>
      </c>
      <c r="I3139" s="26"/>
      <c r="J3139" s="26"/>
      <c r="K3139" s="26"/>
      <c r="L3139" s="26"/>
    </row>
    <row r="3140" spans="1:12" x14ac:dyDescent="0.25">
      <c r="A3140">
        <v>47</v>
      </c>
      <c r="B3140">
        <v>0</v>
      </c>
      <c r="C3140">
        <v>266</v>
      </c>
      <c r="D3140">
        <v>14</v>
      </c>
      <c r="I3140" s="26"/>
      <c r="J3140" s="26"/>
      <c r="K3140" s="26"/>
      <c r="L3140" s="26"/>
    </row>
    <row r="3141" spans="1:12" x14ac:dyDescent="0.25">
      <c r="A3141">
        <v>47</v>
      </c>
      <c r="B3141">
        <v>0</v>
      </c>
      <c r="C3141">
        <v>268</v>
      </c>
      <c r="D3141">
        <v>7</v>
      </c>
      <c r="I3141" s="26"/>
      <c r="J3141" s="26"/>
      <c r="K3141" s="26"/>
      <c r="L3141" s="26"/>
    </row>
    <row r="3142" spans="1:12" x14ac:dyDescent="0.25">
      <c r="A3142">
        <v>47</v>
      </c>
      <c r="B3142">
        <v>0</v>
      </c>
      <c r="C3142">
        <v>269</v>
      </c>
      <c r="D3142">
        <v>3</v>
      </c>
      <c r="I3142" s="26"/>
      <c r="J3142" s="26"/>
      <c r="K3142" s="26"/>
      <c r="L3142" s="26"/>
    </row>
    <row r="3143" spans="1:12" x14ac:dyDescent="0.25">
      <c r="A3143">
        <v>47</v>
      </c>
      <c r="B3143">
        <v>0</v>
      </c>
      <c r="C3143">
        <v>270</v>
      </c>
      <c r="D3143">
        <v>3</v>
      </c>
      <c r="I3143" s="26"/>
      <c r="J3143" s="26"/>
      <c r="K3143" s="26"/>
      <c r="L3143" s="26"/>
    </row>
    <row r="3144" spans="1:12" x14ac:dyDescent="0.25">
      <c r="A3144">
        <v>47</v>
      </c>
      <c r="B3144">
        <v>0</v>
      </c>
      <c r="C3144">
        <v>271</v>
      </c>
      <c r="D3144">
        <v>2</v>
      </c>
      <c r="I3144" s="26"/>
      <c r="J3144" s="26"/>
      <c r="K3144" s="26"/>
      <c r="L3144" s="26"/>
    </row>
    <row r="3145" spans="1:12" x14ac:dyDescent="0.25">
      <c r="A3145">
        <v>47</v>
      </c>
      <c r="B3145">
        <v>0</v>
      </c>
      <c r="C3145">
        <v>272</v>
      </c>
      <c r="D3145">
        <v>2</v>
      </c>
      <c r="I3145" s="26"/>
      <c r="J3145" s="26"/>
      <c r="K3145" s="26"/>
      <c r="L3145" s="26"/>
    </row>
    <row r="3146" spans="1:12" x14ac:dyDescent="0.25">
      <c r="A3146">
        <v>47</v>
      </c>
      <c r="B3146">
        <v>0</v>
      </c>
      <c r="C3146">
        <v>273</v>
      </c>
      <c r="D3146">
        <v>2</v>
      </c>
      <c r="I3146" s="26"/>
      <c r="J3146" s="26"/>
      <c r="K3146" s="26"/>
      <c r="L3146" s="26"/>
    </row>
    <row r="3147" spans="1:12" x14ac:dyDescent="0.25">
      <c r="A3147">
        <v>47</v>
      </c>
      <c r="B3147">
        <v>0</v>
      </c>
      <c r="C3147">
        <v>275</v>
      </c>
      <c r="D3147">
        <v>2</v>
      </c>
      <c r="I3147" s="26"/>
      <c r="J3147" s="26"/>
      <c r="K3147" s="26"/>
      <c r="L3147" s="26"/>
    </row>
    <row r="3148" spans="1:12" x14ac:dyDescent="0.25">
      <c r="A3148">
        <v>47</v>
      </c>
      <c r="B3148">
        <v>0</v>
      </c>
      <c r="C3148">
        <v>276</v>
      </c>
      <c r="D3148">
        <v>8</v>
      </c>
      <c r="I3148" s="26"/>
      <c r="J3148" s="26"/>
      <c r="K3148" s="26"/>
      <c r="L3148" s="26"/>
    </row>
    <row r="3149" spans="1:12" x14ac:dyDescent="0.25">
      <c r="A3149">
        <v>47</v>
      </c>
      <c r="B3149">
        <v>0</v>
      </c>
      <c r="C3149">
        <v>277</v>
      </c>
      <c r="D3149">
        <v>2</v>
      </c>
      <c r="I3149" s="26"/>
      <c r="J3149" s="26"/>
      <c r="K3149" s="26"/>
      <c r="L3149" s="26"/>
    </row>
    <row r="3150" spans="1:12" x14ac:dyDescent="0.25">
      <c r="A3150">
        <v>47</v>
      </c>
      <c r="B3150">
        <v>0</v>
      </c>
      <c r="C3150">
        <v>278</v>
      </c>
      <c r="D3150">
        <v>9</v>
      </c>
      <c r="I3150" s="26"/>
      <c r="J3150" s="26"/>
      <c r="K3150" s="26"/>
      <c r="L3150" s="26"/>
    </row>
    <row r="3151" spans="1:12" x14ac:dyDescent="0.25">
      <c r="A3151">
        <v>47</v>
      </c>
      <c r="B3151">
        <v>0</v>
      </c>
      <c r="C3151">
        <v>279</v>
      </c>
      <c r="D3151">
        <v>3</v>
      </c>
      <c r="I3151" s="26"/>
      <c r="J3151" s="26"/>
      <c r="K3151" s="26"/>
      <c r="L3151" s="26"/>
    </row>
    <row r="3152" spans="1:12" x14ac:dyDescent="0.25">
      <c r="A3152">
        <v>47</v>
      </c>
      <c r="B3152">
        <v>0</v>
      </c>
      <c r="C3152">
        <v>280</v>
      </c>
      <c r="D3152">
        <v>62</v>
      </c>
      <c r="I3152" s="26"/>
      <c r="J3152" s="26"/>
      <c r="K3152" s="26"/>
      <c r="L3152" s="26"/>
    </row>
    <row r="3153" spans="1:12" x14ac:dyDescent="0.25">
      <c r="A3153">
        <v>47</v>
      </c>
      <c r="B3153">
        <v>0</v>
      </c>
      <c r="C3153">
        <v>281</v>
      </c>
      <c r="D3153">
        <v>2</v>
      </c>
      <c r="I3153" s="26"/>
      <c r="J3153" s="26"/>
      <c r="K3153" s="26"/>
      <c r="L3153" s="26"/>
    </row>
    <row r="3154" spans="1:12" x14ac:dyDescent="0.25">
      <c r="A3154">
        <v>47</v>
      </c>
      <c r="B3154">
        <v>0</v>
      </c>
      <c r="C3154">
        <v>282</v>
      </c>
      <c r="D3154">
        <v>22</v>
      </c>
      <c r="I3154" s="26"/>
      <c r="J3154" s="26"/>
      <c r="K3154" s="26"/>
      <c r="L3154" s="26"/>
    </row>
    <row r="3155" spans="1:12" x14ac:dyDescent="0.25">
      <c r="A3155">
        <v>47</v>
      </c>
      <c r="B3155">
        <v>0</v>
      </c>
      <c r="C3155">
        <v>283</v>
      </c>
      <c r="D3155">
        <v>34</v>
      </c>
      <c r="I3155" s="26"/>
      <c r="J3155" s="26"/>
      <c r="K3155" s="26"/>
      <c r="L3155" s="26"/>
    </row>
    <row r="3156" spans="1:12" x14ac:dyDescent="0.25">
      <c r="A3156">
        <v>47</v>
      </c>
      <c r="B3156">
        <v>0</v>
      </c>
      <c r="C3156">
        <v>284</v>
      </c>
      <c r="D3156">
        <v>5</v>
      </c>
      <c r="I3156" s="26"/>
      <c r="J3156" s="26"/>
      <c r="K3156" s="26"/>
      <c r="L3156" s="26"/>
    </row>
    <row r="3157" spans="1:12" x14ac:dyDescent="0.25">
      <c r="A3157">
        <v>47</v>
      </c>
      <c r="B3157">
        <v>0</v>
      </c>
      <c r="C3157">
        <v>285</v>
      </c>
      <c r="D3157">
        <v>1</v>
      </c>
      <c r="I3157" s="26"/>
      <c r="J3157" s="26"/>
      <c r="K3157" s="26"/>
      <c r="L3157" s="26"/>
    </row>
    <row r="3158" spans="1:12" x14ac:dyDescent="0.25">
      <c r="A3158">
        <v>47</v>
      </c>
      <c r="B3158">
        <v>0</v>
      </c>
      <c r="C3158">
        <v>286</v>
      </c>
      <c r="D3158">
        <v>30</v>
      </c>
      <c r="I3158" s="26"/>
      <c r="J3158" s="26"/>
      <c r="K3158" s="26"/>
      <c r="L3158" s="26"/>
    </row>
    <row r="3159" spans="1:12" x14ac:dyDescent="0.25">
      <c r="A3159">
        <v>47</v>
      </c>
      <c r="B3159">
        <v>0</v>
      </c>
      <c r="C3159">
        <v>287</v>
      </c>
      <c r="D3159">
        <v>2</v>
      </c>
      <c r="I3159" s="26"/>
      <c r="J3159" s="26"/>
      <c r="K3159" s="26"/>
      <c r="L3159" s="26"/>
    </row>
    <row r="3160" spans="1:12" x14ac:dyDescent="0.25">
      <c r="A3160">
        <v>47</v>
      </c>
      <c r="B3160">
        <v>0</v>
      </c>
      <c r="C3160">
        <v>288</v>
      </c>
      <c r="D3160">
        <v>27</v>
      </c>
      <c r="I3160" s="26"/>
      <c r="J3160" s="26"/>
      <c r="K3160" s="26"/>
      <c r="L3160" s="26"/>
    </row>
    <row r="3161" spans="1:12" x14ac:dyDescent="0.25">
      <c r="A3161">
        <v>47</v>
      </c>
      <c r="B3161">
        <v>0</v>
      </c>
      <c r="C3161">
        <v>289</v>
      </c>
      <c r="D3161">
        <v>6</v>
      </c>
      <c r="I3161" s="26"/>
      <c r="J3161" s="26"/>
      <c r="K3161" s="26"/>
      <c r="L3161" s="26"/>
    </row>
    <row r="3162" spans="1:12" x14ac:dyDescent="0.25">
      <c r="A3162">
        <v>47</v>
      </c>
      <c r="B3162">
        <v>0</v>
      </c>
      <c r="C3162">
        <v>290</v>
      </c>
      <c r="D3162">
        <v>23</v>
      </c>
      <c r="I3162" s="26"/>
      <c r="J3162" s="26"/>
      <c r="K3162" s="26"/>
      <c r="L3162" s="26"/>
    </row>
    <row r="3163" spans="1:12" x14ac:dyDescent="0.25">
      <c r="A3163">
        <v>47</v>
      </c>
      <c r="B3163">
        <v>0</v>
      </c>
      <c r="C3163">
        <v>291</v>
      </c>
      <c r="D3163">
        <v>2</v>
      </c>
      <c r="I3163" s="26"/>
      <c r="J3163" s="26"/>
      <c r="K3163" s="26"/>
      <c r="L3163" s="26"/>
    </row>
    <row r="3164" spans="1:12" x14ac:dyDescent="0.25">
      <c r="A3164">
        <v>47</v>
      </c>
      <c r="B3164">
        <v>0</v>
      </c>
      <c r="C3164">
        <v>292</v>
      </c>
      <c r="D3164">
        <v>14</v>
      </c>
      <c r="I3164" s="26"/>
      <c r="J3164" s="26"/>
      <c r="K3164" s="26"/>
      <c r="L3164" s="26"/>
    </row>
    <row r="3165" spans="1:12" x14ac:dyDescent="0.25">
      <c r="A3165">
        <v>47</v>
      </c>
      <c r="B3165">
        <v>0</v>
      </c>
      <c r="C3165">
        <v>293</v>
      </c>
      <c r="D3165">
        <v>1</v>
      </c>
      <c r="I3165" s="26"/>
      <c r="J3165" s="26"/>
      <c r="K3165" s="26"/>
      <c r="L3165" s="26"/>
    </row>
    <row r="3166" spans="1:12" x14ac:dyDescent="0.25">
      <c r="A3166">
        <v>47</v>
      </c>
      <c r="B3166">
        <v>0</v>
      </c>
      <c r="C3166">
        <v>294</v>
      </c>
      <c r="D3166">
        <v>9</v>
      </c>
      <c r="I3166" s="26"/>
      <c r="J3166" s="26"/>
      <c r="K3166" s="26"/>
      <c r="L3166" s="26"/>
    </row>
    <row r="3167" spans="1:12" x14ac:dyDescent="0.25">
      <c r="A3167">
        <v>47</v>
      </c>
      <c r="B3167">
        <v>0</v>
      </c>
      <c r="C3167">
        <v>295</v>
      </c>
      <c r="D3167">
        <v>2</v>
      </c>
      <c r="I3167" s="26"/>
      <c r="J3167" s="26"/>
      <c r="K3167" s="26"/>
      <c r="L3167" s="26"/>
    </row>
    <row r="3168" spans="1:12" x14ac:dyDescent="0.25">
      <c r="A3168">
        <v>47</v>
      </c>
      <c r="B3168">
        <v>0</v>
      </c>
      <c r="C3168">
        <v>296</v>
      </c>
      <c r="D3168">
        <v>14</v>
      </c>
      <c r="I3168" s="26"/>
      <c r="J3168" s="26"/>
      <c r="K3168" s="26"/>
      <c r="L3168" s="26"/>
    </row>
    <row r="3169" spans="1:12" x14ac:dyDescent="0.25">
      <c r="A3169">
        <v>47</v>
      </c>
      <c r="B3169">
        <v>0</v>
      </c>
      <c r="C3169">
        <v>298</v>
      </c>
      <c r="D3169">
        <v>4</v>
      </c>
      <c r="I3169" s="26"/>
      <c r="J3169" s="26"/>
      <c r="K3169" s="26"/>
      <c r="L3169" s="26"/>
    </row>
    <row r="3170" spans="1:12" x14ac:dyDescent="0.25">
      <c r="A3170">
        <v>47</v>
      </c>
      <c r="B3170">
        <v>0</v>
      </c>
      <c r="C3170">
        <v>299</v>
      </c>
      <c r="D3170">
        <v>2</v>
      </c>
      <c r="I3170" s="26"/>
      <c r="J3170" s="26"/>
      <c r="K3170" s="26"/>
      <c r="L3170" s="26"/>
    </row>
    <row r="3171" spans="1:12" x14ac:dyDescent="0.25">
      <c r="A3171">
        <v>47</v>
      </c>
      <c r="B3171">
        <v>0</v>
      </c>
      <c r="C3171">
        <v>300</v>
      </c>
      <c r="D3171">
        <v>8</v>
      </c>
      <c r="I3171" s="26"/>
      <c r="J3171" s="26"/>
      <c r="K3171" s="26"/>
      <c r="L3171" s="26"/>
    </row>
    <row r="3172" spans="1:12" x14ac:dyDescent="0.25">
      <c r="A3172">
        <v>47</v>
      </c>
      <c r="B3172">
        <v>0</v>
      </c>
      <c r="C3172">
        <v>302</v>
      </c>
      <c r="D3172">
        <v>6</v>
      </c>
      <c r="I3172" s="26"/>
      <c r="J3172" s="26"/>
      <c r="K3172" s="26"/>
      <c r="L3172" s="26"/>
    </row>
    <row r="3173" spans="1:12" x14ac:dyDescent="0.25">
      <c r="A3173">
        <v>47</v>
      </c>
      <c r="B3173">
        <v>0</v>
      </c>
      <c r="C3173">
        <v>303</v>
      </c>
      <c r="D3173">
        <v>2</v>
      </c>
      <c r="I3173" s="26"/>
      <c r="J3173" s="26"/>
      <c r="K3173" s="26"/>
      <c r="L3173" s="26"/>
    </row>
    <row r="3174" spans="1:12" x14ac:dyDescent="0.25">
      <c r="A3174">
        <v>47</v>
      </c>
      <c r="B3174">
        <v>0</v>
      </c>
      <c r="C3174">
        <v>304</v>
      </c>
      <c r="D3174">
        <v>4</v>
      </c>
      <c r="I3174" s="26"/>
      <c r="J3174" s="26"/>
      <c r="K3174" s="26"/>
      <c r="L3174" s="26"/>
    </row>
    <row r="3175" spans="1:12" x14ac:dyDescent="0.25">
      <c r="A3175">
        <v>47</v>
      </c>
      <c r="B3175">
        <v>0</v>
      </c>
      <c r="C3175">
        <v>305</v>
      </c>
      <c r="D3175">
        <v>3</v>
      </c>
      <c r="I3175" s="26"/>
      <c r="J3175" s="26"/>
      <c r="K3175" s="26"/>
      <c r="L3175" s="26"/>
    </row>
    <row r="3176" spans="1:12" x14ac:dyDescent="0.25">
      <c r="A3176">
        <v>47</v>
      </c>
      <c r="B3176">
        <v>0</v>
      </c>
      <c r="C3176">
        <v>306</v>
      </c>
      <c r="D3176">
        <v>3</v>
      </c>
      <c r="I3176" s="26"/>
      <c r="J3176" s="26"/>
      <c r="K3176" s="26"/>
      <c r="L3176" s="26"/>
    </row>
    <row r="3177" spans="1:12" x14ac:dyDescent="0.25">
      <c r="A3177">
        <v>47</v>
      </c>
      <c r="B3177">
        <v>0</v>
      </c>
      <c r="C3177">
        <v>307</v>
      </c>
      <c r="D3177">
        <v>1</v>
      </c>
      <c r="I3177" s="26"/>
      <c r="J3177" s="26"/>
      <c r="K3177" s="26"/>
      <c r="L3177" s="26"/>
    </row>
    <row r="3178" spans="1:12" x14ac:dyDescent="0.25">
      <c r="A3178">
        <v>47</v>
      </c>
      <c r="B3178">
        <v>0</v>
      </c>
      <c r="C3178">
        <v>308</v>
      </c>
      <c r="D3178">
        <v>51</v>
      </c>
      <c r="I3178" s="26"/>
      <c r="J3178" s="26"/>
      <c r="K3178" s="26"/>
      <c r="L3178" s="26"/>
    </row>
    <row r="3179" spans="1:12" x14ac:dyDescent="0.25">
      <c r="A3179">
        <v>47</v>
      </c>
      <c r="B3179">
        <v>0</v>
      </c>
      <c r="C3179">
        <v>309</v>
      </c>
      <c r="D3179">
        <v>8</v>
      </c>
      <c r="I3179" s="26"/>
      <c r="J3179" s="26"/>
      <c r="K3179" s="26"/>
      <c r="L3179" s="26"/>
    </row>
    <row r="3180" spans="1:12" x14ac:dyDescent="0.25">
      <c r="A3180">
        <v>47</v>
      </c>
      <c r="B3180">
        <v>0</v>
      </c>
      <c r="C3180">
        <v>310</v>
      </c>
      <c r="D3180">
        <v>1</v>
      </c>
      <c r="I3180" s="26"/>
      <c r="J3180" s="26"/>
      <c r="K3180" s="26"/>
      <c r="L3180" s="26"/>
    </row>
    <row r="3181" spans="1:12" x14ac:dyDescent="0.25">
      <c r="A3181">
        <v>47</v>
      </c>
      <c r="B3181">
        <v>0</v>
      </c>
      <c r="C3181">
        <v>311</v>
      </c>
      <c r="D3181">
        <v>19</v>
      </c>
      <c r="I3181" s="26"/>
      <c r="J3181" s="26"/>
      <c r="K3181" s="26"/>
      <c r="L3181" s="26"/>
    </row>
    <row r="3182" spans="1:12" x14ac:dyDescent="0.25">
      <c r="A3182">
        <v>47</v>
      </c>
      <c r="B3182">
        <v>0</v>
      </c>
      <c r="C3182">
        <v>312</v>
      </c>
      <c r="D3182">
        <v>2</v>
      </c>
      <c r="I3182" s="26"/>
      <c r="J3182" s="26"/>
      <c r="K3182" s="26"/>
      <c r="L3182" s="26"/>
    </row>
    <row r="3183" spans="1:12" x14ac:dyDescent="0.25">
      <c r="A3183">
        <v>47</v>
      </c>
      <c r="B3183">
        <v>0</v>
      </c>
      <c r="C3183">
        <v>313</v>
      </c>
      <c r="D3183">
        <v>3</v>
      </c>
      <c r="I3183" s="26"/>
      <c r="J3183" s="26"/>
      <c r="K3183" s="26"/>
      <c r="L3183" s="26"/>
    </row>
    <row r="3184" spans="1:12" x14ac:dyDescent="0.25">
      <c r="A3184">
        <v>47</v>
      </c>
      <c r="B3184">
        <v>0</v>
      </c>
      <c r="C3184">
        <v>314</v>
      </c>
      <c r="D3184">
        <v>22</v>
      </c>
      <c r="I3184" s="26"/>
      <c r="J3184" s="26"/>
      <c r="K3184" s="26"/>
      <c r="L3184" s="26"/>
    </row>
    <row r="3185" spans="1:12" x14ac:dyDescent="0.25">
      <c r="A3185">
        <v>47</v>
      </c>
      <c r="B3185">
        <v>0</v>
      </c>
      <c r="C3185">
        <v>316</v>
      </c>
      <c r="D3185">
        <v>9</v>
      </c>
      <c r="I3185" s="26"/>
      <c r="J3185" s="26"/>
      <c r="K3185" s="26"/>
      <c r="L3185" s="26"/>
    </row>
    <row r="3186" spans="1:12" x14ac:dyDescent="0.25">
      <c r="A3186">
        <v>47</v>
      </c>
      <c r="B3186">
        <v>0</v>
      </c>
      <c r="C3186">
        <v>318</v>
      </c>
      <c r="D3186">
        <v>12</v>
      </c>
      <c r="I3186" s="26"/>
      <c r="J3186" s="26"/>
      <c r="K3186" s="26"/>
      <c r="L3186" s="26"/>
    </row>
    <row r="3187" spans="1:12" x14ac:dyDescent="0.25">
      <c r="A3187">
        <v>47</v>
      </c>
      <c r="B3187">
        <v>0</v>
      </c>
      <c r="C3187">
        <v>319</v>
      </c>
      <c r="D3187">
        <v>2</v>
      </c>
      <c r="I3187" s="26"/>
      <c r="J3187" s="26"/>
      <c r="K3187" s="26"/>
      <c r="L3187" s="26"/>
    </row>
    <row r="3188" spans="1:12" x14ac:dyDescent="0.25">
      <c r="A3188">
        <v>47</v>
      </c>
      <c r="B3188">
        <v>0</v>
      </c>
      <c r="C3188">
        <v>320</v>
      </c>
      <c r="D3188">
        <v>10</v>
      </c>
      <c r="I3188" s="26"/>
      <c r="J3188" s="26"/>
      <c r="K3188" s="26"/>
      <c r="L3188" s="26"/>
    </row>
    <row r="3189" spans="1:12" x14ac:dyDescent="0.25">
      <c r="A3189">
        <v>47</v>
      </c>
      <c r="B3189">
        <v>0</v>
      </c>
      <c r="C3189">
        <v>321</v>
      </c>
      <c r="D3189">
        <v>1</v>
      </c>
      <c r="I3189" s="26"/>
      <c r="J3189" s="26"/>
      <c r="K3189" s="26"/>
      <c r="L3189" s="26"/>
    </row>
    <row r="3190" spans="1:12" x14ac:dyDescent="0.25">
      <c r="A3190">
        <v>47</v>
      </c>
      <c r="B3190">
        <v>0</v>
      </c>
      <c r="C3190">
        <v>322</v>
      </c>
      <c r="D3190">
        <v>7</v>
      </c>
      <c r="I3190" s="26"/>
      <c r="J3190" s="26"/>
      <c r="K3190" s="26"/>
      <c r="L3190" s="26"/>
    </row>
    <row r="3191" spans="1:12" x14ac:dyDescent="0.25">
      <c r="A3191">
        <v>47</v>
      </c>
      <c r="B3191">
        <v>0</v>
      </c>
      <c r="C3191">
        <v>324</v>
      </c>
      <c r="D3191">
        <v>8</v>
      </c>
      <c r="I3191" s="26"/>
      <c r="J3191" s="26"/>
      <c r="K3191" s="26"/>
      <c r="L3191" s="26"/>
    </row>
    <row r="3192" spans="1:12" x14ac:dyDescent="0.25">
      <c r="A3192">
        <v>47</v>
      </c>
      <c r="B3192">
        <v>0</v>
      </c>
      <c r="C3192">
        <v>325</v>
      </c>
      <c r="D3192">
        <v>1</v>
      </c>
      <c r="I3192" s="26"/>
      <c r="J3192" s="26"/>
      <c r="K3192" s="26"/>
      <c r="L3192" s="26"/>
    </row>
    <row r="3193" spans="1:12" x14ac:dyDescent="0.25">
      <c r="A3193">
        <v>47</v>
      </c>
      <c r="B3193">
        <v>0</v>
      </c>
      <c r="C3193">
        <v>326</v>
      </c>
      <c r="D3193">
        <v>5</v>
      </c>
      <c r="I3193" s="26"/>
      <c r="J3193" s="26"/>
      <c r="K3193" s="26"/>
      <c r="L3193" s="26"/>
    </row>
    <row r="3194" spans="1:12" x14ac:dyDescent="0.25">
      <c r="A3194">
        <v>47</v>
      </c>
      <c r="B3194">
        <v>0</v>
      </c>
      <c r="C3194">
        <v>328</v>
      </c>
      <c r="D3194">
        <v>2</v>
      </c>
      <c r="I3194" s="26"/>
      <c r="J3194" s="26"/>
      <c r="K3194" s="26"/>
      <c r="L3194" s="26"/>
    </row>
    <row r="3195" spans="1:12" x14ac:dyDescent="0.25">
      <c r="A3195">
        <v>47</v>
      </c>
      <c r="B3195">
        <v>0</v>
      </c>
      <c r="C3195">
        <v>330</v>
      </c>
      <c r="D3195">
        <v>1</v>
      </c>
      <c r="I3195" s="26"/>
      <c r="J3195" s="26"/>
      <c r="K3195" s="26"/>
      <c r="L3195" s="26"/>
    </row>
    <row r="3196" spans="1:12" x14ac:dyDescent="0.25">
      <c r="A3196">
        <v>47</v>
      </c>
      <c r="B3196">
        <v>0</v>
      </c>
      <c r="C3196">
        <v>334</v>
      </c>
      <c r="D3196">
        <v>1</v>
      </c>
      <c r="I3196" s="26"/>
      <c r="J3196" s="26"/>
      <c r="K3196" s="26"/>
      <c r="L3196" s="26"/>
    </row>
    <row r="3197" spans="1:12" x14ac:dyDescent="0.25">
      <c r="A3197">
        <v>47</v>
      </c>
      <c r="B3197">
        <v>0</v>
      </c>
      <c r="C3197">
        <v>338</v>
      </c>
      <c r="D3197">
        <v>1</v>
      </c>
      <c r="I3197" s="26"/>
      <c r="J3197" s="26"/>
      <c r="K3197" s="26"/>
      <c r="L3197" s="26"/>
    </row>
    <row r="3198" spans="1:12" x14ac:dyDescent="0.25">
      <c r="A3198">
        <v>47</v>
      </c>
      <c r="B3198">
        <v>0</v>
      </c>
      <c r="C3198">
        <v>340</v>
      </c>
      <c r="D3198">
        <v>1</v>
      </c>
      <c r="I3198" s="26"/>
      <c r="J3198" s="26"/>
      <c r="K3198" s="26"/>
      <c r="L3198" s="26"/>
    </row>
    <row r="3199" spans="1:12" x14ac:dyDescent="0.25">
      <c r="A3199">
        <v>47</v>
      </c>
      <c r="B3199">
        <v>0</v>
      </c>
      <c r="C3199">
        <v>342</v>
      </c>
      <c r="D3199">
        <v>1</v>
      </c>
      <c r="I3199" s="26"/>
      <c r="J3199" s="26"/>
      <c r="K3199" s="26"/>
      <c r="L3199" s="26"/>
    </row>
    <row r="3200" spans="1:12" x14ac:dyDescent="0.25">
      <c r="A3200">
        <v>47</v>
      </c>
      <c r="B3200">
        <v>0</v>
      </c>
      <c r="C3200">
        <v>346</v>
      </c>
      <c r="D3200">
        <v>2</v>
      </c>
      <c r="I3200" s="26"/>
      <c r="J3200" s="26"/>
      <c r="K3200" s="26"/>
      <c r="L3200" s="26"/>
    </row>
    <row r="3201" spans="1:12" x14ac:dyDescent="0.25">
      <c r="A3201">
        <v>47</v>
      </c>
      <c r="B3201">
        <v>0</v>
      </c>
      <c r="C3201">
        <v>350</v>
      </c>
      <c r="D3201">
        <v>5</v>
      </c>
      <c r="I3201" s="26"/>
      <c r="J3201" s="26"/>
      <c r="K3201" s="26"/>
      <c r="L3201" s="26"/>
    </row>
    <row r="3202" spans="1:12" x14ac:dyDescent="0.25">
      <c r="A3202">
        <v>47</v>
      </c>
      <c r="B3202">
        <v>0</v>
      </c>
      <c r="C3202">
        <v>354</v>
      </c>
      <c r="D3202">
        <v>3</v>
      </c>
      <c r="I3202" s="26"/>
      <c r="J3202" s="26"/>
      <c r="K3202" s="26"/>
      <c r="L3202" s="26"/>
    </row>
    <row r="3203" spans="1:12" x14ac:dyDescent="0.25">
      <c r="A3203">
        <v>47</v>
      </c>
      <c r="B3203">
        <v>0</v>
      </c>
      <c r="C3203">
        <v>356</v>
      </c>
      <c r="D3203">
        <v>3</v>
      </c>
      <c r="I3203" s="26"/>
      <c r="J3203" s="26"/>
      <c r="K3203" s="26"/>
      <c r="L3203" s="26"/>
    </row>
    <row r="3204" spans="1:12" x14ac:dyDescent="0.25">
      <c r="A3204">
        <v>47</v>
      </c>
      <c r="B3204">
        <v>0</v>
      </c>
      <c r="C3204">
        <v>357</v>
      </c>
      <c r="D3204">
        <v>1</v>
      </c>
      <c r="I3204" s="26"/>
      <c r="J3204" s="26"/>
      <c r="K3204" s="26"/>
      <c r="L3204" s="26"/>
    </row>
    <row r="3205" spans="1:12" x14ac:dyDescent="0.25">
      <c r="A3205">
        <v>47</v>
      </c>
      <c r="B3205">
        <v>0</v>
      </c>
      <c r="C3205">
        <v>358</v>
      </c>
      <c r="D3205">
        <v>1</v>
      </c>
      <c r="I3205" s="26"/>
      <c r="J3205" s="26"/>
      <c r="K3205" s="26"/>
      <c r="L3205" s="26"/>
    </row>
    <row r="3206" spans="1:12" x14ac:dyDescent="0.25">
      <c r="A3206">
        <v>47</v>
      </c>
      <c r="B3206">
        <v>0</v>
      </c>
      <c r="C3206">
        <v>360</v>
      </c>
      <c r="D3206">
        <v>3</v>
      </c>
      <c r="I3206" s="26"/>
      <c r="J3206" s="26"/>
      <c r="K3206" s="26"/>
      <c r="L3206" s="26"/>
    </row>
    <row r="3207" spans="1:12" x14ac:dyDescent="0.25">
      <c r="A3207">
        <v>47</v>
      </c>
      <c r="B3207">
        <v>0</v>
      </c>
      <c r="C3207">
        <v>362</v>
      </c>
      <c r="D3207">
        <v>1</v>
      </c>
      <c r="I3207" s="26"/>
      <c r="J3207" s="26"/>
      <c r="K3207" s="26"/>
      <c r="L3207" s="26"/>
    </row>
    <row r="3208" spans="1:12" x14ac:dyDescent="0.25">
      <c r="A3208">
        <v>47</v>
      </c>
      <c r="B3208">
        <v>0</v>
      </c>
      <c r="C3208">
        <v>369</v>
      </c>
      <c r="D3208">
        <v>1</v>
      </c>
      <c r="I3208" s="26"/>
      <c r="J3208" s="26"/>
      <c r="K3208" s="26"/>
      <c r="L3208" s="26"/>
    </row>
    <row r="3209" spans="1:12" x14ac:dyDescent="0.25">
      <c r="A3209">
        <v>47</v>
      </c>
      <c r="B3209">
        <v>0</v>
      </c>
      <c r="C3209">
        <v>371</v>
      </c>
      <c r="D3209">
        <v>1</v>
      </c>
      <c r="I3209" s="26"/>
      <c r="J3209" s="26"/>
      <c r="K3209" s="26"/>
      <c r="L3209" s="26"/>
    </row>
    <row r="3210" spans="1:12" x14ac:dyDescent="0.25">
      <c r="A3210">
        <v>47</v>
      </c>
      <c r="B3210">
        <v>0</v>
      </c>
      <c r="C3210">
        <v>373</v>
      </c>
      <c r="D3210">
        <v>1</v>
      </c>
      <c r="I3210" s="26"/>
      <c r="J3210" s="26"/>
      <c r="K3210" s="26"/>
      <c r="L3210" s="26"/>
    </row>
    <row r="3211" spans="1:12" x14ac:dyDescent="0.25">
      <c r="A3211">
        <v>47</v>
      </c>
      <c r="B3211">
        <v>0</v>
      </c>
      <c r="C3211">
        <v>376</v>
      </c>
      <c r="D3211">
        <v>1</v>
      </c>
      <c r="I3211" s="26"/>
      <c r="J3211" s="26"/>
      <c r="K3211" s="26"/>
      <c r="L3211" s="26"/>
    </row>
    <row r="3212" spans="1:12" x14ac:dyDescent="0.25">
      <c r="A3212">
        <v>47</v>
      </c>
      <c r="B3212">
        <v>0</v>
      </c>
      <c r="C3212">
        <v>378</v>
      </c>
      <c r="D3212">
        <v>1</v>
      </c>
      <c r="I3212" s="26"/>
      <c r="J3212" s="26"/>
      <c r="K3212" s="26"/>
      <c r="L3212" s="26"/>
    </row>
    <row r="3213" spans="1:12" x14ac:dyDescent="0.25">
      <c r="A3213">
        <v>47</v>
      </c>
      <c r="B3213">
        <v>0</v>
      </c>
      <c r="C3213">
        <v>380</v>
      </c>
      <c r="D3213">
        <v>1</v>
      </c>
      <c r="I3213" s="26"/>
      <c r="J3213" s="26"/>
      <c r="K3213" s="26"/>
      <c r="L3213" s="26"/>
    </row>
    <row r="3214" spans="1:12" x14ac:dyDescent="0.25">
      <c r="A3214">
        <v>47</v>
      </c>
      <c r="B3214">
        <v>0</v>
      </c>
      <c r="C3214">
        <v>384</v>
      </c>
      <c r="D3214">
        <v>2</v>
      </c>
      <c r="I3214" s="26"/>
      <c r="J3214" s="26"/>
      <c r="K3214" s="26"/>
      <c r="L3214" s="26"/>
    </row>
    <row r="3215" spans="1:12" x14ac:dyDescent="0.25">
      <c r="A3215">
        <v>47</v>
      </c>
      <c r="B3215">
        <v>0</v>
      </c>
      <c r="C3215">
        <v>385</v>
      </c>
      <c r="D3215">
        <v>1</v>
      </c>
      <c r="I3215" s="26"/>
      <c r="J3215" s="26"/>
      <c r="K3215" s="26"/>
      <c r="L3215" s="26"/>
    </row>
    <row r="3216" spans="1:12" x14ac:dyDescent="0.25">
      <c r="A3216">
        <v>47</v>
      </c>
      <c r="B3216">
        <v>0</v>
      </c>
      <c r="C3216">
        <v>388</v>
      </c>
      <c r="D3216">
        <v>2</v>
      </c>
      <c r="I3216" s="26"/>
      <c r="J3216" s="26"/>
      <c r="K3216" s="26"/>
      <c r="L3216" s="26"/>
    </row>
    <row r="3217" spans="1:12" x14ac:dyDescent="0.25">
      <c r="A3217">
        <v>47</v>
      </c>
      <c r="B3217">
        <v>0</v>
      </c>
      <c r="C3217">
        <v>395</v>
      </c>
      <c r="D3217">
        <v>1</v>
      </c>
      <c r="I3217" s="26"/>
      <c r="J3217" s="26"/>
      <c r="K3217" s="26"/>
      <c r="L3217" s="26"/>
    </row>
    <row r="3218" spans="1:12" x14ac:dyDescent="0.25">
      <c r="A3218">
        <v>47</v>
      </c>
      <c r="B3218">
        <v>0</v>
      </c>
      <c r="C3218">
        <v>398</v>
      </c>
      <c r="D3218">
        <v>1</v>
      </c>
      <c r="I3218" s="26"/>
      <c r="J3218" s="26"/>
      <c r="K3218" s="26"/>
      <c r="L3218" s="26"/>
    </row>
    <row r="3219" spans="1:12" x14ac:dyDescent="0.25">
      <c r="A3219">
        <v>47</v>
      </c>
      <c r="B3219">
        <v>0</v>
      </c>
      <c r="C3219">
        <v>402</v>
      </c>
      <c r="D3219">
        <v>6</v>
      </c>
      <c r="I3219" s="26"/>
      <c r="J3219" s="26"/>
      <c r="K3219" s="26"/>
      <c r="L3219" s="26"/>
    </row>
    <row r="3220" spans="1:12" x14ac:dyDescent="0.25">
      <c r="A3220">
        <v>47</v>
      </c>
      <c r="B3220">
        <v>0</v>
      </c>
      <c r="C3220">
        <v>407</v>
      </c>
      <c r="D3220">
        <v>1</v>
      </c>
      <c r="I3220" s="26"/>
      <c r="J3220" s="26"/>
      <c r="K3220" s="26"/>
      <c r="L3220" s="26"/>
    </row>
    <row r="3221" spans="1:12" x14ac:dyDescent="0.25">
      <c r="A3221">
        <v>47</v>
      </c>
      <c r="B3221">
        <v>0</v>
      </c>
      <c r="C3221">
        <v>408</v>
      </c>
      <c r="D3221">
        <v>1</v>
      </c>
      <c r="I3221" s="26"/>
      <c r="J3221" s="26"/>
      <c r="K3221" s="26"/>
      <c r="L3221" s="26"/>
    </row>
    <row r="3222" spans="1:12" x14ac:dyDescent="0.25">
      <c r="A3222">
        <v>47</v>
      </c>
      <c r="B3222">
        <v>0</v>
      </c>
      <c r="C3222">
        <v>410</v>
      </c>
      <c r="D3222">
        <v>1</v>
      </c>
      <c r="I3222" s="26"/>
      <c r="J3222" s="26"/>
      <c r="K3222" s="26"/>
      <c r="L3222" s="26"/>
    </row>
    <row r="3223" spans="1:12" x14ac:dyDescent="0.25">
      <c r="A3223">
        <v>47</v>
      </c>
      <c r="B3223">
        <v>0</v>
      </c>
      <c r="C3223">
        <v>416</v>
      </c>
      <c r="D3223">
        <v>1</v>
      </c>
      <c r="I3223" s="26"/>
      <c r="J3223" s="26"/>
      <c r="K3223" s="26"/>
      <c r="L3223" s="26"/>
    </row>
    <row r="3224" spans="1:12" x14ac:dyDescent="0.25">
      <c r="A3224">
        <v>47</v>
      </c>
      <c r="B3224">
        <v>0</v>
      </c>
      <c r="C3224">
        <v>418</v>
      </c>
      <c r="D3224">
        <v>1</v>
      </c>
      <c r="I3224" s="26"/>
      <c r="J3224" s="26"/>
      <c r="K3224" s="26"/>
      <c r="L3224" s="26"/>
    </row>
    <row r="3225" spans="1:12" x14ac:dyDescent="0.25">
      <c r="A3225">
        <v>47</v>
      </c>
      <c r="B3225">
        <v>0</v>
      </c>
      <c r="C3225">
        <v>427</v>
      </c>
      <c r="D3225">
        <v>1</v>
      </c>
      <c r="I3225" s="26"/>
      <c r="J3225" s="26"/>
      <c r="K3225" s="26"/>
      <c r="L3225" s="26"/>
    </row>
    <row r="3226" spans="1:12" x14ac:dyDescent="0.25">
      <c r="A3226">
        <v>47</v>
      </c>
      <c r="B3226">
        <v>1</v>
      </c>
      <c r="C3226">
        <v>1</v>
      </c>
      <c r="D3226">
        <v>5</v>
      </c>
      <c r="I3226" s="26"/>
      <c r="J3226" s="26"/>
      <c r="K3226" s="26"/>
      <c r="L3226" s="26"/>
    </row>
    <row r="3227" spans="1:12" x14ac:dyDescent="0.25">
      <c r="A3227">
        <v>47</v>
      </c>
      <c r="B3227">
        <v>1</v>
      </c>
      <c r="C3227">
        <v>3</v>
      </c>
      <c r="D3227">
        <v>2</v>
      </c>
      <c r="I3227" s="26"/>
      <c r="J3227" s="26"/>
      <c r="K3227" s="26"/>
      <c r="L3227" s="26"/>
    </row>
    <row r="3228" spans="1:12" x14ac:dyDescent="0.25">
      <c r="A3228">
        <v>47</v>
      </c>
      <c r="B3228">
        <v>1</v>
      </c>
      <c r="C3228">
        <v>5</v>
      </c>
      <c r="D3228">
        <v>1</v>
      </c>
      <c r="I3228" s="26"/>
      <c r="J3228" s="26"/>
      <c r="K3228" s="26"/>
      <c r="L3228" s="26"/>
    </row>
    <row r="3229" spans="1:12" x14ac:dyDescent="0.25">
      <c r="A3229">
        <v>47</v>
      </c>
      <c r="B3229">
        <v>1</v>
      </c>
      <c r="C3229">
        <v>6</v>
      </c>
      <c r="D3229">
        <v>15</v>
      </c>
      <c r="I3229" s="26"/>
      <c r="J3229" s="26"/>
      <c r="K3229" s="26"/>
      <c r="L3229" s="26"/>
    </row>
    <row r="3230" spans="1:12" x14ac:dyDescent="0.25">
      <c r="A3230">
        <v>47</v>
      </c>
      <c r="B3230">
        <v>1</v>
      </c>
      <c r="C3230">
        <v>9</v>
      </c>
      <c r="D3230">
        <v>1</v>
      </c>
      <c r="I3230" s="26"/>
      <c r="J3230" s="26"/>
      <c r="K3230" s="26"/>
      <c r="L3230" s="26"/>
    </row>
    <row r="3231" spans="1:12" x14ac:dyDescent="0.25">
      <c r="A3231">
        <v>47</v>
      </c>
      <c r="B3231">
        <v>1</v>
      </c>
      <c r="C3231">
        <v>14</v>
      </c>
      <c r="D3231">
        <v>1</v>
      </c>
      <c r="I3231" s="26"/>
      <c r="J3231" s="26"/>
      <c r="K3231" s="26"/>
      <c r="L3231" s="26"/>
    </row>
    <row r="3232" spans="1:12" x14ac:dyDescent="0.25">
      <c r="A3232">
        <v>47</v>
      </c>
      <c r="B3232">
        <v>1</v>
      </c>
      <c r="C3232">
        <v>20</v>
      </c>
      <c r="D3232">
        <v>1</v>
      </c>
      <c r="I3232" s="26"/>
      <c r="J3232" s="26"/>
      <c r="K3232" s="26"/>
      <c r="L3232" s="26"/>
    </row>
    <row r="3233" spans="1:12" x14ac:dyDescent="0.25">
      <c r="A3233">
        <v>47</v>
      </c>
      <c r="B3233">
        <v>1</v>
      </c>
      <c r="C3233">
        <v>24</v>
      </c>
      <c r="D3233">
        <v>1</v>
      </c>
      <c r="I3233" s="26"/>
      <c r="J3233" s="26"/>
      <c r="K3233" s="26"/>
      <c r="L3233" s="26"/>
    </row>
    <row r="3234" spans="1:12" x14ac:dyDescent="0.25">
      <c r="A3234">
        <v>47</v>
      </c>
      <c r="B3234">
        <v>1</v>
      </c>
      <c r="C3234">
        <v>26</v>
      </c>
      <c r="D3234">
        <v>1</v>
      </c>
      <c r="I3234" s="26"/>
      <c r="J3234" s="26"/>
      <c r="K3234" s="26"/>
      <c r="L3234" s="26"/>
    </row>
    <row r="3235" spans="1:12" x14ac:dyDescent="0.25">
      <c r="A3235">
        <v>47</v>
      </c>
      <c r="B3235">
        <v>1</v>
      </c>
      <c r="C3235">
        <v>38</v>
      </c>
      <c r="D3235">
        <v>1</v>
      </c>
      <c r="I3235" s="26"/>
      <c r="J3235" s="26"/>
      <c r="K3235" s="26"/>
      <c r="L3235" s="26"/>
    </row>
    <row r="3236" spans="1:12" x14ac:dyDescent="0.25">
      <c r="A3236">
        <v>47</v>
      </c>
      <c r="B3236">
        <v>1</v>
      </c>
      <c r="C3236">
        <v>42</v>
      </c>
      <c r="D3236">
        <v>165</v>
      </c>
      <c r="I3236" s="26"/>
      <c r="J3236" s="26"/>
      <c r="K3236" s="26"/>
      <c r="L3236" s="26"/>
    </row>
    <row r="3237" spans="1:12" x14ac:dyDescent="0.25">
      <c r="A3237">
        <v>47</v>
      </c>
      <c r="B3237">
        <v>1</v>
      </c>
      <c r="C3237">
        <v>60</v>
      </c>
      <c r="D3237">
        <v>1</v>
      </c>
      <c r="I3237" s="26"/>
      <c r="J3237" s="26"/>
      <c r="K3237" s="26"/>
      <c r="L3237" s="26"/>
    </row>
    <row r="3238" spans="1:12" x14ac:dyDescent="0.25">
      <c r="A3238">
        <v>47</v>
      </c>
      <c r="B3238">
        <v>1</v>
      </c>
      <c r="C3238">
        <v>72</v>
      </c>
      <c r="D3238">
        <v>3</v>
      </c>
      <c r="I3238" s="26"/>
      <c r="J3238" s="26"/>
      <c r="K3238" s="26"/>
      <c r="L3238" s="26"/>
    </row>
    <row r="3239" spans="1:12" x14ac:dyDescent="0.25">
      <c r="A3239">
        <v>47</v>
      </c>
      <c r="B3239">
        <v>1</v>
      </c>
      <c r="C3239">
        <v>80</v>
      </c>
      <c r="D3239">
        <v>1</v>
      </c>
      <c r="I3239" s="26"/>
      <c r="J3239" s="26"/>
      <c r="K3239" s="26"/>
      <c r="L3239" s="26"/>
    </row>
    <row r="3240" spans="1:12" x14ac:dyDescent="0.25">
      <c r="A3240">
        <v>47</v>
      </c>
      <c r="B3240">
        <v>1</v>
      </c>
      <c r="C3240">
        <v>84</v>
      </c>
      <c r="D3240">
        <v>1</v>
      </c>
      <c r="I3240" s="26"/>
      <c r="J3240" s="26"/>
      <c r="K3240" s="26"/>
      <c r="L3240" s="26"/>
    </row>
    <row r="3241" spans="1:12" x14ac:dyDescent="0.25">
      <c r="A3241">
        <v>47</v>
      </c>
      <c r="B3241">
        <v>1</v>
      </c>
      <c r="C3241">
        <v>92</v>
      </c>
      <c r="D3241">
        <v>5</v>
      </c>
      <c r="I3241" s="26"/>
      <c r="J3241" s="26"/>
      <c r="K3241" s="26"/>
      <c r="L3241" s="26"/>
    </row>
    <row r="3242" spans="1:12" x14ac:dyDescent="0.25">
      <c r="A3242">
        <v>47</v>
      </c>
      <c r="B3242">
        <v>1</v>
      </c>
      <c r="C3242">
        <v>104</v>
      </c>
      <c r="D3242">
        <v>5</v>
      </c>
      <c r="I3242" s="26"/>
      <c r="J3242" s="26"/>
      <c r="K3242" s="26"/>
      <c r="L3242" s="26"/>
    </row>
    <row r="3243" spans="1:12" x14ac:dyDescent="0.25">
      <c r="A3243">
        <v>47</v>
      </c>
      <c r="B3243">
        <v>1</v>
      </c>
      <c r="C3243">
        <v>105</v>
      </c>
      <c r="D3243">
        <v>10</v>
      </c>
      <c r="I3243" s="26"/>
      <c r="J3243" s="26"/>
      <c r="K3243" s="26"/>
      <c r="L3243" s="26"/>
    </row>
    <row r="3244" spans="1:12" x14ac:dyDescent="0.25">
      <c r="A3244">
        <v>47</v>
      </c>
      <c r="B3244">
        <v>1</v>
      </c>
      <c r="C3244">
        <v>106</v>
      </c>
      <c r="D3244">
        <v>1</v>
      </c>
      <c r="I3244" s="26"/>
      <c r="J3244" s="26"/>
      <c r="K3244" s="26"/>
      <c r="L3244" s="26"/>
    </row>
    <row r="3245" spans="1:12" x14ac:dyDescent="0.25">
      <c r="A3245">
        <v>47</v>
      </c>
      <c r="B3245">
        <v>1</v>
      </c>
      <c r="C3245">
        <v>108</v>
      </c>
      <c r="D3245">
        <v>245</v>
      </c>
      <c r="I3245" s="26"/>
      <c r="J3245" s="26"/>
      <c r="K3245" s="26"/>
      <c r="L3245" s="26"/>
    </row>
    <row r="3246" spans="1:12" x14ac:dyDescent="0.25">
      <c r="A3246">
        <v>47</v>
      </c>
      <c r="B3246">
        <v>1</v>
      </c>
      <c r="C3246">
        <v>109</v>
      </c>
      <c r="D3246">
        <v>1</v>
      </c>
      <c r="I3246" s="26"/>
      <c r="J3246" s="26"/>
      <c r="K3246" s="26"/>
      <c r="L3246" s="26"/>
    </row>
    <row r="3247" spans="1:12" x14ac:dyDescent="0.25">
      <c r="A3247">
        <v>47</v>
      </c>
      <c r="B3247">
        <v>1</v>
      </c>
      <c r="C3247">
        <v>110</v>
      </c>
      <c r="D3247">
        <v>3</v>
      </c>
      <c r="I3247" s="26"/>
      <c r="J3247" s="26"/>
      <c r="K3247" s="26"/>
      <c r="L3247" s="26"/>
    </row>
    <row r="3248" spans="1:12" x14ac:dyDescent="0.25">
      <c r="A3248">
        <v>47</v>
      </c>
      <c r="B3248">
        <v>1</v>
      </c>
      <c r="C3248">
        <v>111</v>
      </c>
      <c r="D3248">
        <v>126</v>
      </c>
      <c r="I3248" s="26"/>
      <c r="J3248" s="26"/>
      <c r="K3248" s="26"/>
      <c r="L3248" s="26"/>
    </row>
    <row r="3249" spans="1:12" x14ac:dyDescent="0.25">
      <c r="A3249">
        <v>47</v>
      </c>
      <c r="B3249">
        <v>1</v>
      </c>
      <c r="C3249">
        <v>112</v>
      </c>
      <c r="D3249">
        <v>1</v>
      </c>
      <c r="I3249" s="26"/>
      <c r="J3249" s="26"/>
      <c r="K3249" s="26"/>
      <c r="L3249" s="26"/>
    </row>
    <row r="3250" spans="1:12" x14ac:dyDescent="0.25">
      <c r="A3250">
        <v>47</v>
      </c>
      <c r="B3250">
        <v>1</v>
      </c>
      <c r="C3250">
        <v>113</v>
      </c>
      <c r="D3250">
        <v>9</v>
      </c>
      <c r="I3250" s="26"/>
      <c r="J3250" s="26"/>
      <c r="K3250" s="26"/>
      <c r="L3250" s="26"/>
    </row>
    <row r="3251" spans="1:12" x14ac:dyDescent="0.25">
      <c r="A3251">
        <v>47</v>
      </c>
      <c r="B3251">
        <v>1</v>
      </c>
      <c r="C3251">
        <v>114</v>
      </c>
      <c r="D3251">
        <v>31</v>
      </c>
      <c r="I3251" s="26"/>
      <c r="J3251" s="26"/>
      <c r="K3251" s="26"/>
      <c r="L3251" s="26"/>
    </row>
    <row r="3252" spans="1:12" x14ac:dyDescent="0.25">
      <c r="A3252">
        <v>47</v>
      </c>
      <c r="B3252">
        <v>1</v>
      </c>
      <c r="C3252">
        <v>115</v>
      </c>
      <c r="D3252">
        <v>1</v>
      </c>
      <c r="I3252" s="26"/>
      <c r="J3252" s="26"/>
      <c r="K3252" s="26"/>
      <c r="L3252" s="26"/>
    </row>
    <row r="3253" spans="1:12" x14ac:dyDescent="0.25">
      <c r="A3253">
        <v>47</v>
      </c>
      <c r="B3253">
        <v>1</v>
      </c>
      <c r="C3253">
        <v>116</v>
      </c>
      <c r="D3253">
        <v>53</v>
      </c>
      <c r="I3253" s="26"/>
      <c r="J3253" s="26"/>
      <c r="K3253" s="26"/>
      <c r="L3253" s="26"/>
    </row>
    <row r="3254" spans="1:12" x14ac:dyDescent="0.25">
      <c r="A3254">
        <v>47</v>
      </c>
      <c r="B3254">
        <v>1</v>
      </c>
      <c r="C3254">
        <v>117</v>
      </c>
      <c r="D3254">
        <v>4</v>
      </c>
      <c r="I3254" s="26"/>
      <c r="J3254" s="26"/>
      <c r="K3254" s="26"/>
      <c r="L3254" s="26"/>
    </row>
    <row r="3255" spans="1:12" x14ac:dyDescent="0.25">
      <c r="A3255">
        <v>47</v>
      </c>
      <c r="B3255">
        <v>1</v>
      </c>
      <c r="C3255">
        <v>118</v>
      </c>
      <c r="D3255">
        <v>54</v>
      </c>
      <c r="I3255" s="26"/>
      <c r="J3255" s="26"/>
      <c r="K3255" s="26"/>
      <c r="L3255" s="26"/>
    </row>
    <row r="3256" spans="1:12" x14ac:dyDescent="0.25">
      <c r="A3256">
        <v>47</v>
      </c>
      <c r="B3256">
        <v>1</v>
      </c>
      <c r="C3256">
        <v>119</v>
      </c>
      <c r="D3256">
        <v>2</v>
      </c>
      <c r="I3256" s="26"/>
      <c r="J3256" s="26"/>
      <c r="K3256" s="26"/>
      <c r="L3256" s="26"/>
    </row>
    <row r="3257" spans="1:12" x14ac:dyDescent="0.25">
      <c r="A3257">
        <v>47</v>
      </c>
      <c r="B3257">
        <v>1</v>
      </c>
      <c r="C3257">
        <v>120</v>
      </c>
      <c r="D3257">
        <v>51</v>
      </c>
      <c r="I3257" s="26"/>
      <c r="J3257" s="26"/>
      <c r="K3257" s="26"/>
      <c r="L3257" s="26"/>
    </row>
    <row r="3258" spans="1:12" x14ac:dyDescent="0.25">
      <c r="A3258">
        <v>47</v>
      </c>
      <c r="B3258">
        <v>1</v>
      </c>
      <c r="C3258">
        <v>121</v>
      </c>
      <c r="D3258">
        <v>1</v>
      </c>
      <c r="I3258" s="26"/>
      <c r="J3258" s="26"/>
      <c r="K3258" s="26"/>
      <c r="L3258" s="26"/>
    </row>
    <row r="3259" spans="1:12" x14ac:dyDescent="0.25">
      <c r="A3259">
        <v>47</v>
      </c>
      <c r="B3259">
        <v>1</v>
      </c>
      <c r="C3259">
        <v>122</v>
      </c>
      <c r="D3259">
        <v>33</v>
      </c>
      <c r="I3259" s="26"/>
      <c r="J3259" s="26"/>
      <c r="K3259" s="26"/>
      <c r="L3259" s="26"/>
    </row>
    <row r="3260" spans="1:12" x14ac:dyDescent="0.25">
      <c r="A3260">
        <v>47</v>
      </c>
      <c r="B3260">
        <v>1</v>
      </c>
      <c r="C3260">
        <v>123</v>
      </c>
      <c r="D3260">
        <v>1</v>
      </c>
      <c r="I3260" s="26"/>
      <c r="J3260" s="26"/>
      <c r="K3260" s="26"/>
      <c r="L3260" s="26"/>
    </row>
    <row r="3261" spans="1:12" x14ac:dyDescent="0.25">
      <c r="A3261">
        <v>47</v>
      </c>
      <c r="B3261">
        <v>1</v>
      </c>
      <c r="C3261">
        <v>124</v>
      </c>
      <c r="D3261">
        <v>26</v>
      </c>
      <c r="I3261" s="26"/>
      <c r="J3261" s="26"/>
      <c r="K3261" s="26"/>
      <c r="L3261" s="26"/>
    </row>
    <row r="3262" spans="1:12" x14ac:dyDescent="0.25">
      <c r="A3262">
        <v>47</v>
      </c>
      <c r="B3262">
        <v>1</v>
      </c>
      <c r="C3262">
        <v>125</v>
      </c>
      <c r="D3262">
        <v>1</v>
      </c>
      <c r="I3262" s="26"/>
      <c r="J3262" s="26"/>
      <c r="K3262" s="26"/>
      <c r="L3262" s="26"/>
    </row>
    <row r="3263" spans="1:12" x14ac:dyDescent="0.25">
      <c r="A3263">
        <v>47</v>
      </c>
      <c r="B3263">
        <v>1</v>
      </c>
      <c r="C3263">
        <v>126</v>
      </c>
      <c r="D3263">
        <v>28</v>
      </c>
      <c r="I3263" s="26"/>
      <c r="J3263" s="26"/>
      <c r="K3263" s="26"/>
      <c r="L3263" s="26"/>
    </row>
    <row r="3264" spans="1:12" x14ac:dyDescent="0.25">
      <c r="A3264">
        <v>47</v>
      </c>
      <c r="B3264">
        <v>1</v>
      </c>
      <c r="C3264">
        <v>127</v>
      </c>
      <c r="D3264">
        <v>3</v>
      </c>
      <c r="I3264" s="26"/>
      <c r="J3264" s="26"/>
      <c r="K3264" s="26"/>
      <c r="L3264" s="26"/>
    </row>
    <row r="3265" spans="1:12" x14ac:dyDescent="0.25">
      <c r="A3265">
        <v>47</v>
      </c>
      <c r="B3265">
        <v>1</v>
      </c>
      <c r="C3265">
        <v>128</v>
      </c>
      <c r="D3265">
        <v>24</v>
      </c>
      <c r="I3265" s="26"/>
      <c r="J3265" s="26"/>
      <c r="K3265" s="26"/>
      <c r="L3265" s="26"/>
    </row>
    <row r="3266" spans="1:12" x14ac:dyDescent="0.25">
      <c r="A3266">
        <v>47</v>
      </c>
      <c r="B3266">
        <v>1</v>
      </c>
      <c r="C3266">
        <v>129</v>
      </c>
      <c r="D3266">
        <v>2</v>
      </c>
      <c r="I3266" s="26"/>
      <c r="J3266" s="26"/>
      <c r="K3266" s="26"/>
      <c r="L3266" s="26"/>
    </row>
    <row r="3267" spans="1:12" x14ac:dyDescent="0.25">
      <c r="A3267">
        <v>47</v>
      </c>
      <c r="B3267">
        <v>1</v>
      </c>
      <c r="C3267">
        <v>130</v>
      </c>
      <c r="D3267">
        <v>29</v>
      </c>
      <c r="I3267" s="26"/>
      <c r="J3267" s="26"/>
      <c r="K3267" s="26"/>
      <c r="L3267" s="26"/>
    </row>
    <row r="3268" spans="1:12" x14ac:dyDescent="0.25">
      <c r="A3268">
        <v>47</v>
      </c>
      <c r="B3268">
        <v>1</v>
      </c>
      <c r="C3268">
        <v>132</v>
      </c>
      <c r="D3268">
        <v>35</v>
      </c>
      <c r="I3268" s="26"/>
      <c r="J3268" s="26"/>
      <c r="K3268" s="26"/>
      <c r="L3268" s="26"/>
    </row>
    <row r="3269" spans="1:12" x14ac:dyDescent="0.25">
      <c r="A3269">
        <v>47</v>
      </c>
      <c r="B3269">
        <v>1</v>
      </c>
      <c r="C3269">
        <v>133</v>
      </c>
      <c r="D3269">
        <v>1</v>
      </c>
      <c r="I3269" s="26"/>
      <c r="J3269" s="26"/>
      <c r="K3269" s="26"/>
      <c r="L3269" s="26"/>
    </row>
    <row r="3270" spans="1:12" x14ac:dyDescent="0.25">
      <c r="A3270">
        <v>47</v>
      </c>
      <c r="B3270">
        <v>1</v>
      </c>
      <c r="C3270">
        <v>134</v>
      </c>
      <c r="D3270">
        <v>8</v>
      </c>
      <c r="I3270" s="26"/>
      <c r="J3270" s="26"/>
      <c r="K3270" s="26"/>
      <c r="L3270" s="26"/>
    </row>
    <row r="3271" spans="1:12" x14ac:dyDescent="0.25">
      <c r="A3271">
        <v>47</v>
      </c>
      <c r="B3271">
        <v>1</v>
      </c>
      <c r="C3271">
        <v>135</v>
      </c>
      <c r="D3271">
        <v>3</v>
      </c>
      <c r="I3271" s="26"/>
      <c r="J3271" s="26"/>
      <c r="K3271" s="26"/>
      <c r="L3271" s="26"/>
    </row>
    <row r="3272" spans="1:12" x14ac:dyDescent="0.25">
      <c r="A3272">
        <v>47</v>
      </c>
      <c r="B3272">
        <v>1</v>
      </c>
      <c r="C3272">
        <v>136</v>
      </c>
      <c r="D3272">
        <v>16</v>
      </c>
      <c r="I3272" s="26"/>
      <c r="J3272" s="26"/>
      <c r="K3272" s="26"/>
      <c r="L3272" s="26"/>
    </row>
    <row r="3273" spans="1:12" x14ac:dyDescent="0.25">
      <c r="A3273">
        <v>47</v>
      </c>
      <c r="B3273">
        <v>1</v>
      </c>
      <c r="C3273">
        <v>138</v>
      </c>
      <c r="D3273">
        <v>24</v>
      </c>
      <c r="I3273" s="26"/>
      <c r="J3273" s="26"/>
      <c r="K3273" s="26"/>
      <c r="L3273" s="26"/>
    </row>
    <row r="3274" spans="1:12" x14ac:dyDescent="0.25">
      <c r="A3274">
        <v>47</v>
      </c>
      <c r="B3274">
        <v>1</v>
      </c>
      <c r="C3274">
        <v>140</v>
      </c>
      <c r="D3274">
        <v>22</v>
      </c>
      <c r="I3274" s="26"/>
      <c r="J3274" s="26"/>
      <c r="K3274" s="26"/>
      <c r="L3274" s="26"/>
    </row>
    <row r="3275" spans="1:12" x14ac:dyDescent="0.25">
      <c r="A3275">
        <v>47</v>
      </c>
      <c r="B3275">
        <v>1</v>
      </c>
      <c r="C3275">
        <v>141</v>
      </c>
      <c r="D3275">
        <v>5</v>
      </c>
      <c r="I3275" s="26"/>
      <c r="J3275" s="26"/>
      <c r="K3275" s="26"/>
      <c r="L3275" s="26"/>
    </row>
    <row r="3276" spans="1:12" x14ac:dyDescent="0.25">
      <c r="A3276">
        <v>47</v>
      </c>
      <c r="B3276">
        <v>1</v>
      </c>
      <c r="C3276">
        <v>142</v>
      </c>
      <c r="D3276">
        <v>7</v>
      </c>
      <c r="I3276" s="26"/>
      <c r="J3276" s="26"/>
      <c r="K3276" s="26"/>
      <c r="L3276" s="26"/>
    </row>
    <row r="3277" spans="1:12" x14ac:dyDescent="0.25">
      <c r="A3277">
        <v>47</v>
      </c>
      <c r="B3277">
        <v>1</v>
      </c>
      <c r="C3277">
        <v>143</v>
      </c>
      <c r="D3277">
        <v>2</v>
      </c>
      <c r="I3277" s="26"/>
      <c r="J3277" s="26"/>
      <c r="K3277" s="26"/>
      <c r="L3277" s="26"/>
    </row>
    <row r="3278" spans="1:12" x14ac:dyDescent="0.25">
      <c r="A3278">
        <v>47</v>
      </c>
      <c r="B3278">
        <v>1</v>
      </c>
      <c r="C3278">
        <v>144</v>
      </c>
      <c r="D3278">
        <v>23</v>
      </c>
      <c r="I3278" s="26"/>
      <c r="J3278" s="26"/>
      <c r="K3278" s="26"/>
      <c r="L3278" s="26"/>
    </row>
    <row r="3279" spans="1:12" x14ac:dyDescent="0.25">
      <c r="A3279">
        <v>47</v>
      </c>
      <c r="B3279">
        <v>1</v>
      </c>
      <c r="C3279">
        <v>145</v>
      </c>
      <c r="D3279">
        <v>2</v>
      </c>
      <c r="I3279" s="26"/>
      <c r="J3279" s="26"/>
      <c r="K3279" s="26"/>
      <c r="L3279" s="26"/>
    </row>
    <row r="3280" spans="1:12" x14ac:dyDescent="0.25">
      <c r="A3280">
        <v>47</v>
      </c>
      <c r="B3280">
        <v>1</v>
      </c>
      <c r="C3280">
        <v>146</v>
      </c>
      <c r="D3280">
        <v>66</v>
      </c>
      <c r="I3280" s="26"/>
      <c r="J3280" s="26"/>
      <c r="K3280" s="26"/>
      <c r="L3280" s="26"/>
    </row>
    <row r="3281" spans="1:12" x14ac:dyDescent="0.25">
      <c r="A3281">
        <v>47</v>
      </c>
      <c r="B3281">
        <v>1</v>
      </c>
      <c r="C3281">
        <v>147</v>
      </c>
      <c r="D3281">
        <v>3</v>
      </c>
      <c r="I3281" s="26"/>
      <c r="J3281" s="26"/>
      <c r="K3281" s="26"/>
      <c r="L3281" s="26"/>
    </row>
    <row r="3282" spans="1:12" x14ac:dyDescent="0.25">
      <c r="A3282">
        <v>47</v>
      </c>
      <c r="B3282">
        <v>1</v>
      </c>
      <c r="C3282">
        <v>148</v>
      </c>
      <c r="D3282">
        <v>33</v>
      </c>
      <c r="I3282" s="26"/>
      <c r="J3282" s="26"/>
      <c r="K3282" s="26"/>
      <c r="L3282" s="26"/>
    </row>
    <row r="3283" spans="1:12" x14ac:dyDescent="0.25">
      <c r="A3283">
        <v>47</v>
      </c>
      <c r="B3283">
        <v>1</v>
      </c>
      <c r="C3283">
        <v>149</v>
      </c>
      <c r="D3283">
        <v>5</v>
      </c>
      <c r="I3283" s="26"/>
      <c r="J3283" s="26"/>
      <c r="K3283" s="26"/>
      <c r="L3283" s="26"/>
    </row>
    <row r="3284" spans="1:12" x14ac:dyDescent="0.25">
      <c r="A3284">
        <v>47</v>
      </c>
      <c r="B3284">
        <v>1</v>
      </c>
      <c r="C3284">
        <v>150</v>
      </c>
      <c r="D3284">
        <v>31</v>
      </c>
      <c r="I3284" s="26"/>
      <c r="J3284" s="26"/>
      <c r="K3284" s="26"/>
      <c r="L3284" s="26"/>
    </row>
    <row r="3285" spans="1:12" x14ac:dyDescent="0.25">
      <c r="A3285">
        <v>47</v>
      </c>
      <c r="B3285">
        <v>1</v>
      </c>
      <c r="C3285">
        <v>151</v>
      </c>
      <c r="D3285">
        <v>2</v>
      </c>
      <c r="I3285" s="26"/>
      <c r="J3285" s="26"/>
      <c r="K3285" s="26"/>
      <c r="L3285" s="26"/>
    </row>
    <row r="3286" spans="1:12" x14ac:dyDescent="0.25">
      <c r="A3286">
        <v>47</v>
      </c>
      <c r="B3286">
        <v>1</v>
      </c>
      <c r="C3286">
        <v>152</v>
      </c>
      <c r="D3286">
        <v>26</v>
      </c>
      <c r="I3286" s="26"/>
      <c r="J3286" s="26"/>
      <c r="K3286" s="26"/>
      <c r="L3286" s="26"/>
    </row>
    <row r="3287" spans="1:12" x14ac:dyDescent="0.25">
      <c r="A3287">
        <v>47</v>
      </c>
      <c r="B3287">
        <v>1</v>
      </c>
      <c r="C3287">
        <v>153</v>
      </c>
      <c r="D3287">
        <v>3</v>
      </c>
      <c r="I3287" s="26"/>
      <c r="J3287" s="26"/>
      <c r="K3287" s="26"/>
      <c r="L3287" s="26"/>
    </row>
    <row r="3288" spans="1:12" x14ac:dyDescent="0.25">
      <c r="A3288">
        <v>47</v>
      </c>
      <c r="B3288">
        <v>1</v>
      </c>
      <c r="C3288">
        <v>154</v>
      </c>
      <c r="D3288">
        <v>26</v>
      </c>
      <c r="I3288" s="26"/>
      <c r="J3288" s="26"/>
      <c r="K3288" s="26"/>
      <c r="L3288" s="26"/>
    </row>
    <row r="3289" spans="1:12" x14ac:dyDescent="0.25">
      <c r="A3289">
        <v>47</v>
      </c>
      <c r="B3289">
        <v>1</v>
      </c>
      <c r="C3289">
        <v>156</v>
      </c>
      <c r="D3289">
        <v>42</v>
      </c>
      <c r="I3289" s="26"/>
      <c r="J3289" s="26"/>
      <c r="K3289" s="26"/>
      <c r="L3289" s="26"/>
    </row>
    <row r="3290" spans="1:12" x14ac:dyDescent="0.25">
      <c r="A3290">
        <v>47</v>
      </c>
      <c r="B3290">
        <v>1</v>
      </c>
      <c r="C3290">
        <v>157</v>
      </c>
      <c r="D3290">
        <v>5</v>
      </c>
      <c r="I3290" s="26"/>
      <c r="J3290" s="26"/>
      <c r="K3290" s="26"/>
      <c r="L3290" s="26"/>
    </row>
    <row r="3291" spans="1:12" x14ac:dyDescent="0.25">
      <c r="A3291">
        <v>47</v>
      </c>
      <c r="B3291">
        <v>1</v>
      </c>
      <c r="C3291">
        <v>158</v>
      </c>
      <c r="D3291">
        <v>31</v>
      </c>
      <c r="I3291" s="26"/>
      <c r="J3291" s="26"/>
      <c r="K3291" s="26"/>
      <c r="L3291" s="26"/>
    </row>
    <row r="3292" spans="1:12" x14ac:dyDescent="0.25">
      <c r="A3292">
        <v>47</v>
      </c>
      <c r="B3292">
        <v>1</v>
      </c>
      <c r="C3292">
        <v>159</v>
      </c>
      <c r="D3292">
        <v>1</v>
      </c>
      <c r="I3292" s="26"/>
      <c r="J3292" s="26"/>
      <c r="K3292" s="26"/>
      <c r="L3292" s="26"/>
    </row>
    <row r="3293" spans="1:12" x14ac:dyDescent="0.25">
      <c r="A3293">
        <v>47</v>
      </c>
      <c r="B3293">
        <v>1</v>
      </c>
      <c r="C3293">
        <v>160</v>
      </c>
      <c r="D3293">
        <v>26</v>
      </c>
      <c r="I3293" s="26"/>
      <c r="J3293" s="26"/>
      <c r="K3293" s="26"/>
      <c r="L3293" s="26"/>
    </row>
    <row r="3294" spans="1:12" x14ac:dyDescent="0.25">
      <c r="A3294">
        <v>47</v>
      </c>
      <c r="B3294">
        <v>1</v>
      </c>
      <c r="C3294">
        <v>161</v>
      </c>
      <c r="D3294">
        <v>24</v>
      </c>
      <c r="I3294" s="26"/>
      <c r="J3294" s="26"/>
      <c r="K3294" s="26"/>
      <c r="L3294" s="26"/>
    </row>
    <row r="3295" spans="1:12" x14ac:dyDescent="0.25">
      <c r="A3295">
        <v>47</v>
      </c>
      <c r="B3295">
        <v>1</v>
      </c>
      <c r="C3295">
        <v>162</v>
      </c>
      <c r="D3295">
        <v>29</v>
      </c>
      <c r="I3295" s="26"/>
      <c r="J3295" s="26"/>
      <c r="K3295" s="26"/>
      <c r="L3295" s="26"/>
    </row>
    <row r="3296" spans="1:12" x14ac:dyDescent="0.25">
      <c r="A3296">
        <v>47</v>
      </c>
      <c r="B3296">
        <v>1</v>
      </c>
      <c r="C3296">
        <v>163</v>
      </c>
      <c r="D3296">
        <v>1</v>
      </c>
      <c r="I3296" s="26"/>
      <c r="J3296" s="26"/>
      <c r="K3296" s="26"/>
      <c r="L3296" s="26"/>
    </row>
    <row r="3297" spans="1:12" x14ac:dyDescent="0.25">
      <c r="A3297">
        <v>47</v>
      </c>
      <c r="B3297">
        <v>1</v>
      </c>
      <c r="C3297">
        <v>164</v>
      </c>
      <c r="D3297">
        <v>735</v>
      </c>
      <c r="I3297" s="26"/>
      <c r="J3297" s="26"/>
      <c r="K3297" s="26"/>
      <c r="L3297" s="26"/>
    </row>
    <row r="3298" spans="1:12" x14ac:dyDescent="0.25">
      <c r="A3298">
        <v>47</v>
      </c>
      <c r="B3298">
        <v>1</v>
      </c>
      <c r="C3298">
        <v>165</v>
      </c>
      <c r="D3298">
        <v>3</v>
      </c>
      <c r="I3298" s="26"/>
      <c r="J3298" s="26"/>
      <c r="K3298" s="26"/>
      <c r="L3298" s="26"/>
    </row>
    <row r="3299" spans="1:12" x14ac:dyDescent="0.25">
      <c r="A3299">
        <v>47</v>
      </c>
      <c r="B3299">
        <v>1</v>
      </c>
      <c r="C3299">
        <v>166</v>
      </c>
      <c r="D3299">
        <v>23</v>
      </c>
      <c r="I3299" s="26"/>
      <c r="J3299" s="26"/>
      <c r="K3299" s="26"/>
      <c r="L3299" s="26"/>
    </row>
    <row r="3300" spans="1:12" x14ac:dyDescent="0.25">
      <c r="A3300">
        <v>47</v>
      </c>
      <c r="B3300">
        <v>1</v>
      </c>
      <c r="C3300">
        <v>167</v>
      </c>
      <c r="D3300">
        <v>317</v>
      </c>
      <c r="I3300" s="26"/>
      <c r="J3300" s="26"/>
      <c r="K3300" s="26"/>
      <c r="L3300" s="26"/>
    </row>
    <row r="3301" spans="1:12" x14ac:dyDescent="0.25">
      <c r="A3301">
        <v>47</v>
      </c>
      <c r="B3301">
        <v>1</v>
      </c>
      <c r="C3301">
        <v>168</v>
      </c>
      <c r="D3301">
        <v>34</v>
      </c>
      <c r="I3301" s="26"/>
      <c r="J3301" s="26"/>
      <c r="K3301" s="26"/>
      <c r="L3301" s="26"/>
    </row>
    <row r="3302" spans="1:12" x14ac:dyDescent="0.25">
      <c r="A3302">
        <v>47</v>
      </c>
      <c r="B3302">
        <v>1</v>
      </c>
      <c r="C3302">
        <v>169</v>
      </c>
      <c r="D3302">
        <v>37</v>
      </c>
      <c r="I3302" s="26"/>
      <c r="J3302" s="26"/>
      <c r="K3302" s="26"/>
      <c r="L3302" s="26"/>
    </row>
    <row r="3303" spans="1:12" x14ac:dyDescent="0.25">
      <c r="A3303">
        <v>47</v>
      </c>
      <c r="B3303">
        <v>1</v>
      </c>
      <c r="C3303">
        <v>170</v>
      </c>
      <c r="D3303">
        <v>158</v>
      </c>
      <c r="I3303" s="26"/>
      <c r="J3303" s="26"/>
      <c r="K3303" s="26"/>
      <c r="L3303" s="26"/>
    </row>
    <row r="3304" spans="1:12" x14ac:dyDescent="0.25">
      <c r="A3304">
        <v>47</v>
      </c>
      <c r="B3304">
        <v>1</v>
      </c>
      <c r="C3304">
        <v>171</v>
      </c>
      <c r="D3304">
        <v>29</v>
      </c>
      <c r="I3304" s="26"/>
      <c r="J3304" s="26"/>
      <c r="K3304" s="26"/>
      <c r="L3304" s="26"/>
    </row>
    <row r="3305" spans="1:12" x14ac:dyDescent="0.25">
      <c r="A3305">
        <v>47</v>
      </c>
      <c r="B3305">
        <v>1</v>
      </c>
      <c r="C3305">
        <v>172</v>
      </c>
      <c r="D3305">
        <v>255</v>
      </c>
      <c r="I3305" s="26"/>
      <c r="J3305" s="26"/>
      <c r="K3305" s="26"/>
      <c r="L3305" s="26"/>
    </row>
    <row r="3306" spans="1:12" x14ac:dyDescent="0.25">
      <c r="A3306">
        <v>47</v>
      </c>
      <c r="B3306">
        <v>1</v>
      </c>
      <c r="C3306">
        <v>173</v>
      </c>
      <c r="D3306">
        <v>23</v>
      </c>
      <c r="I3306" s="26"/>
      <c r="J3306" s="26"/>
      <c r="K3306" s="26"/>
      <c r="L3306" s="26"/>
    </row>
    <row r="3307" spans="1:12" x14ac:dyDescent="0.25">
      <c r="A3307">
        <v>47</v>
      </c>
      <c r="B3307">
        <v>1</v>
      </c>
      <c r="C3307">
        <v>174</v>
      </c>
      <c r="D3307">
        <v>312</v>
      </c>
      <c r="I3307" s="26"/>
      <c r="J3307" s="26"/>
      <c r="K3307" s="26"/>
      <c r="L3307" s="26"/>
    </row>
    <row r="3308" spans="1:12" x14ac:dyDescent="0.25">
      <c r="A3308">
        <v>47</v>
      </c>
      <c r="B3308">
        <v>1</v>
      </c>
      <c r="C3308">
        <v>175</v>
      </c>
      <c r="D3308">
        <v>11</v>
      </c>
      <c r="I3308" s="26"/>
      <c r="J3308" s="26"/>
      <c r="K3308" s="26"/>
      <c r="L3308" s="26"/>
    </row>
    <row r="3309" spans="1:12" x14ac:dyDescent="0.25">
      <c r="A3309">
        <v>47</v>
      </c>
      <c r="B3309">
        <v>1</v>
      </c>
      <c r="C3309">
        <v>176</v>
      </c>
      <c r="D3309">
        <v>355</v>
      </c>
      <c r="I3309" s="26"/>
      <c r="J3309" s="26"/>
      <c r="K3309" s="26"/>
      <c r="L3309" s="26"/>
    </row>
    <row r="3310" spans="1:12" x14ac:dyDescent="0.25">
      <c r="A3310">
        <v>47</v>
      </c>
      <c r="B3310">
        <v>1</v>
      </c>
      <c r="C3310">
        <v>177</v>
      </c>
      <c r="D3310">
        <v>22</v>
      </c>
      <c r="I3310" s="26"/>
      <c r="J3310" s="26"/>
      <c r="K3310" s="26"/>
      <c r="L3310" s="26"/>
    </row>
    <row r="3311" spans="1:12" x14ac:dyDescent="0.25">
      <c r="A3311">
        <v>47</v>
      </c>
      <c r="B3311">
        <v>1</v>
      </c>
      <c r="C3311">
        <v>178</v>
      </c>
      <c r="D3311">
        <v>260</v>
      </c>
      <c r="I3311" s="26"/>
      <c r="J3311" s="26"/>
      <c r="K3311" s="26"/>
      <c r="L3311" s="26"/>
    </row>
    <row r="3312" spans="1:12" x14ac:dyDescent="0.25">
      <c r="A3312">
        <v>47</v>
      </c>
      <c r="B3312">
        <v>1</v>
      </c>
      <c r="C3312">
        <v>179</v>
      </c>
      <c r="D3312">
        <v>18</v>
      </c>
      <c r="I3312" s="26"/>
      <c r="J3312" s="26"/>
      <c r="K3312" s="26"/>
      <c r="L3312" s="26"/>
    </row>
    <row r="3313" spans="1:12" x14ac:dyDescent="0.25">
      <c r="A3313">
        <v>47</v>
      </c>
      <c r="B3313">
        <v>1</v>
      </c>
      <c r="C3313">
        <v>180</v>
      </c>
      <c r="D3313">
        <v>282</v>
      </c>
      <c r="I3313" s="26"/>
      <c r="J3313" s="26"/>
      <c r="K3313" s="26"/>
      <c r="L3313" s="26"/>
    </row>
    <row r="3314" spans="1:12" x14ac:dyDescent="0.25">
      <c r="A3314">
        <v>47</v>
      </c>
      <c r="B3314">
        <v>1</v>
      </c>
      <c r="C3314">
        <v>181</v>
      </c>
      <c r="D3314">
        <v>22</v>
      </c>
      <c r="I3314" s="26"/>
      <c r="J3314" s="26"/>
      <c r="K3314" s="26"/>
      <c r="L3314" s="26"/>
    </row>
    <row r="3315" spans="1:12" x14ac:dyDescent="0.25">
      <c r="A3315">
        <v>47</v>
      </c>
      <c r="B3315">
        <v>1</v>
      </c>
      <c r="C3315">
        <v>182</v>
      </c>
      <c r="D3315">
        <v>338</v>
      </c>
      <c r="I3315" s="26"/>
      <c r="J3315" s="26"/>
      <c r="K3315" s="26"/>
      <c r="L3315" s="26"/>
    </row>
    <row r="3316" spans="1:12" x14ac:dyDescent="0.25">
      <c r="A3316">
        <v>47</v>
      </c>
      <c r="B3316">
        <v>1</v>
      </c>
      <c r="C3316">
        <v>183</v>
      </c>
      <c r="D3316">
        <v>18</v>
      </c>
      <c r="I3316" s="26"/>
      <c r="J3316" s="26"/>
      <c r="K3316" s="26"/>
      <c r="L3316" s="26"/>
    </row>
    <row r="3317" spans="1:12" x14ac:dyDescent="0.25">
      <c r="A3317">
        <v>47</v>
      </c>
      <c r="B3317">
        <v>1</v>
      </c>
      <c r="C3317">
        <v>184</v>
      </c>
      <c r="D3317">
        <v>360</v>
      </c>
      <c r="I3317" s="26"/>
      <c r="J3317" s="26"/>
      <c r="K3317" s="26"/>
      <c r="L3317" s="26"/>
    </row>
    <row r="3318" spans="1:12" x14ac:dyDescent="0.25">
      <c r="A3318">
        <v>47</v>
      </c>
      <c r="B3318">
        <v>1</v>
      </c>
      <c r="C3318">
        <v>185</v>
      </c>
      <c r="D3318">
        <v>22</v>
      </c>
      <c r="I3318" s="26"/>
      <c r="J3318" s="26"/>
      <c r="K3318" s="26"/>
      <c r="L3318" s="26"/>
    </row>
    <row r="3319" spans="1:12" x14ac:dyDescent="0.25">
      <c r="A3319">
        <v>47</v>
      </c>
      <c r="B3319">
        <v>1</v>
      </c>
      <c r="C3319">
        <v>186</v>
      </c>
      <c r="D3319">
        <v>392</v>
      </c>
      <c r="I3319" s="26"/>
      <c r="J3319" s="26"/>
      <c r="K3319" s="26"/>
      <c r="L3319" s="26"/>
    </row>
    <row r="3320" spans="1:12" x14ac:dyDescent="0.25">
      <c r="A3320">
        <v>47</v>
      </c>
      <c r="B3320">
        <v>1</v>
      </c>
      <c r="C3320">
        <v>187</v>
      </c>
      <c r="D3320">
        <v>8</v>
      </c>
      <c r="I3320" s="26"/>
      <c r="J3320" s="26"/>
      <c r="K3320" s="26"/>
      <c r="L3320" s="26"/>
    </row>
    <row r="3321" spans="1:12" x14ac:dyDescent="0.25">
      <c r="A3321">
        <v>47</v>
      </c>
      <c r="B3321">
        <v>1</v>
      </c>
      <c r="C3321">
        <v>188</v>
      </c>
      <c r="D3321">
        <v>305</v>
      </c>
      <c r="I3321" s="26"/>
      <c r="J3321" s="26"/>
      <c r="K3321" s="26"/>
      <c r="L3321" s="26"/>
    </row>
    <row r="3322" spans="1:12" x14ac:dyDescent="0.25">
      <c r="A3322">
        <v>47</v>
      </c>
      <c r="B3322">
        <v>1</v>
      </c>
      <c r="C3322">
        <v>189</v>
      </c>
      <c r="D3322">
        <v>20</v>
      </c>
      <c r="I3322" s="26"/>
      <c r="J3322" s="26"/>
      <c r="K3322" s="26"/>
      <c r="L3322" s="26"/>
    </row>
    <row r="3323" spans="1:12" x14ac:dyDescent="0.25">
      <c r="A3323">
        <v>47</v>
      </c>
      <c r="B3323">
        <v>1</v>
      </c>
      <c r="C3323">
        <v>190</v>
      </c>
      <c r="D3323">
        <v>131</v>
      </c>
      <c r="I3323" s="26"/>
      <c r="J3323" s="26"/>
      <c r="K3323" s="26"/>
      <c r="L3323" s="26"/>
    </row>
    <row r="3324" spans="1:12" x14ac:dyDescent="0.25">
      <c r="A3324">
        <v>47</v>
      </c>
      <c r="B3324">
        <v>1</v>
      </c>
      <c r="C3324">
        <v>191</v>
      </c>
      <c r="D3324">
        <v>12</v>
      </c>
      <c r="I3324" s="26"/>
      <c r="J3324" s="26"/>
      <c r="K3324" s="26"/>
      <c r="L3324" s="26"/>
    </row>
    <row r="3325" spans="1:12" x14ac:dyDescent="0.25">
      <c r="A3325">
        <v>47</v>
      </c>
      <c r="B3325">
        <v>1</v>
      </c>
      <c r="C3325">
        <v>192</v>
      </c>
      <c r="D3325">
        <v>181</v>
      </c>
      <c r="I3325" s="26"/>
      <c r="J3325" s="26"/>
      <c r="K3325" s="26"/>
      <c r="L3325" s="26"/>
    </row>
    <row r="3326" spans="1:12" x14ac:dyDescent="0.25">
      <c r="A3326">
        <v>47</v>
      </c>
      <c r="B3326">
        <v>1</v>
      </c>
      <c r="C3326">
        <v>193</v>
      </c>
      <c r="D3326">
        <v>11</v>
      </c>
      <c r="I3326" s="26"/>
      <c r="J3326" s="26"/>
      <c r="K3326" s="26"/>
      <c r="L3326" s="26"/>
    </row>
    <row r="3327" spans="1:12" x14ac:dyDescent="0.25">
      <c r="A3327">
        <v>47</v>
      </c>
      <c r="B3327">
        <v>1</v>
      </c>
      <c r="C3327">
        <v>194</v>
      </c>
      <c r="D3327">
        <v>165</v>
      </c>
      <c r="I3327" s="26"/>
      <c r="J3327" s="26"/>
      <c r="K3327" s="26"/>
      <c r="L3327" s="26"/>
    </row>
    <row r="3328" spans="1:12" x14ac:dyDescent="0.25">
      <c r="A3328">
        <v>47</v>
      </c>
      <c r="B3328">
        <v>1</v>
      </c>
      <c r="C3328">
        <v>195</v>
      </c>
      <c r="D3328">
        <v>22</v>
      </c>
      <c r="I3328" s="26"/>
      <c r="J3328" s="26"/>
      <c r="K3328" s="26"/>
      <c r="L3328" s="26"/>
    </row>
    <row r="3329" spans="1:12" x14ac:dyDescent="0.25">
      <c r="A3329">
        <v>47</v>
      </c>
      <c r="B3329">
        <v>1</v>
      </c>
      <c r="C3329">
        <v>196</v>
      </c>
      <c r="D3329">
        <v>14</v>
      </c>
      <c r="I3329" s="26"/>
      <c r="J3329" s="26"/>
      <c r="K3329" s="26"/>
      <c r="L3329" s="26"/>
    </row>
    <row r="3330" spans="1:12" x14ac:dyDescent="0.25">
      <c r="A3330">
        <v>47</v>
      </c>
      <c r="B3330">
        <v>1</v>
      </c>
      <c r="C3330">
        <v>197</v>
      </c>
      <c r="D3330">
        <v>32</v>
      </c>
      <c r="I3330" s="26"/>
      <c r="J3330" s="26"/>
      <c r="K3330" s="26"/>
      <c r="L3330" s="26"/>
    </row>
    <row r="3331" spans="1:12" x14ac:dyDescent="0.25">
      <c r="A3331">
        <v>47</v>
      </c>
      <c r="B3331">
        <v>1</v>
      </c>
      <c r="C3331">
        <v>198</v>
      </c>
      <c r="D3331">
        <v>584</v>
      </c>
      <c r="I3331" s="26"/>
      <c r="J3331" s="26"/>
      <c r="K3331" s="26"/>
      <c r="L3331" s="26"/>
    </row>
    <row r="3332" spans="1:12" x14ac:dyDescent="0.25">
      <c r="A3332">
        <v>47</v>
      </c>
      <c r="B3332">
        <v>1</v>
      </c>
      <c r="C3332">
        <v>199</v>
      </c>
      <c r="D3332">
        <v>27</v>
      </c>
      <c r="I3332" s="26"/>
      <c r="J3332" s="26"/>
      <c r="K3332" s="26"/>
      <c r="L3332" s="26"/>
    </row>
    <row r="3333" spans="1:12" x14ac:dyDescent="0.25">
      <c r="A3333">
        <v>47</v>
      </c>
      <c r="B3333">
        <v>1</v>
      </c>
      <c r="C3333">
        <v>200</v>
      </c>
      <c r="D3333">
        <v>631</v>
      </c>
      <c r="I3333" s="26"/>
      <c r="J3333" s="26"/>
      <c r="K3333" s="26"/>
      <c r="L3333" s="26"/>
    </row>
    <row r="3334" spans="1:12" x14ac:dyDescent="0.25">
      <c r="A3334">
        <v>47</v>
      </c>
      <c r="B3334">
        <v>1</v>
      </c>
      <c r="C3334">
        <v>201</v>
      </c>
      <c r="D3334">
        <v>11</v>
      </c>
      <c r="I3334" s="26"/>
      <c r="J3334" s="26"/>
      <c r="K3334" s="26"/>
      <c r="L3334" s="26"/>
    </row>
    <row r="3335" spans="1:12" x14ac:dyDescent="0.25">
      <c r="A3335">
        <v>47</v>
      </c>
      <c r="B3335">
        <v>1</v>
      </c>
      <c r="C3335">
        <v>202</v>
      </c>
      <c r="D3335">
        <v>448</v>
      </c>
      <c r="I3335" s="26"/>
      <c r="J3335" s="26"/>
      <c r="K3335" s="26"/>
      <c r="L3335" s="26"/>
    </row>
    <row r="3336" spans="1:12" x14ac:dyDescent="0.25">
      <c r="A3336">
        <v>47</v>
      </c>
      <c r="B3336">
        <v>1</v>
      </c>
      <c r="C3336">
        <v>203</v>
      </c>
      <c r="D3336">
        <v>16</v>
      </c>
      <c r="I3336" s="26"/>
      <c r="J3336" s="26"/>
      <c r="K3336" s="26"/>
      <c r="L3336" s="26"/>
    </row>
    <row r="3337" spans="1:12" x14ac:dyDescent="0.25">
      <c r="A3337">
        <v>47</v>
      </c>
      <c r="B3337">
        <v>1</v>
      </c>
      <c r="C3337">
        <v>204</v>
      </c>
      <c r="D3337">
        <v>366</v>
      </c>
      <c r="I3337" s="26"/>
      <c r="J3337" s="26"/>
      <c r="K3337" s="26"/>
      <c r="L3337" s="26"/>
    </row>
    <row r="3338" spans="1:12" x14ac:dyDescent="0.25">
      <c r="A3338">
        <v>47</v>
      </c>
      <c r="B3338">
        <v>1</v>
      </c>
      <c r="C3338">
        <v>205</v>
      </c>
      <c r="D3338">
        <v>7</v>
      </c>
      <c r="I3338" s="26"/>
      <c r="J3338" s="26"/>
      <c r="K3338" s="26"/>
      <c r="L3338" s="26"/>
    </row>
    <row r="3339" spans="1:12" x14ac:dyDescent="0.25">
      <c r="A3339">
        <v>47</v>
      </c>
      <c r="B3339">
        <v>1</v>
      </c>
      <c r="C3339">
        <v>206</v>
      </c>
      <c r="D3339">
        <v>324</v>
      </c>
      <c r="I3339" s="26"/>
      <c r="J3339" s="26"/>
      <c r="K3339" s="26"/>
      <c r="L3339" s="26"/>
    </row>
    <row r="3340" spans="1:12" x14ac:dyDescent="0.25">
      <c r="A3340">
        <v>47</v>
      </c>
      <c r="B3340">
        <v>1</v>
      </c>
      <c r="C3340">
        <v>207</v>
      </c>
      <c r="D3340">
        <v>12</v>
      </c>
      <c r="I3340" s="26"/>
      <c r="J3340" s="26"/>
      <c r="K3340" s="26"/>
      <c r="L3340" s="26"/>
    </row>
    <row r="3341" spans="1:12" x14ac:dyDescent="0.25">
      <c r="A3341">
        <v>47</v>
      </c>
      <c r="B3341">
        <v>1</v>
      </c>
      <c r="C3341">
        <v>208</v>
      </c>
      <c r="D3341">
        <v>131</v>
      </c>
      <c r="I3341" s="26"/>
      <c r="J3341" s="26"/>
      <c r="K3341" s="26"/>
      <c r="L3341" s="26"/>
    </row>
    <row r="3342" spans="1:12" x14ac:dyDescent="0.25">
      <c r="A3342">
        <v>47</v>
      </c>
      <c r="B3342">
        <v>1</v>
      </c>
      <c r="C3342">
        <v>209</v>
      </c>
      <c r="D3342">
        <v>3</v>
      </c>
      <c r="I3342" s="26"/>
      <c r="J3342" s="26"/>
      <c r="K3342" s="26"/>
      <c r="L3342" s="26"/>
    </row>
    <row r="3343" spans="1:12" x14ac:dyDescent="0.25">
      <c r="A3343">
        <v>47</v>
      </c>
      <c r="B3343">
        <v>1</v>
      </c>
      <c r="C3343">
        <v>210</v>
      </c>
      <c r="D3343">
        <v>115</v>
      </c>
      <c r="I3343" s="26"/>
      <c r="J3343" s="26"/>
      <c r="K3343" s="26"/>
      <c r="L3343" s="26"/>
    </row>
    <row r="3344" spans="1:12" x14ac:dyDescent="0.25">
      <c r="A3344">
        <v>47</v>
      </c>
      <c r="B3344">
        <v>1</v>
      </c>
      <c r="C3344">
        <v>211</v>
      </c>
      <c r="D3344">
        <v>3</v>
      </c>
      <c r="I3344" s="26"/>
      <c r="J3344" s="26"/>
      <c r="K3344" s="26"/>
      <c r="L3344" s="26"/>
    </row>
    <row r="3345" spans="1:12" x14ac:dyDescent="0.25">
      <c r="A3345">
        <v>47</v>
      </c>
      <c r="B3345">
        <v>1</v>
      </c>
      <c r="C3345">
        <v>212</v>
      </c>
      <c r="D3345">
        <v>54</v>
      </c>
      <c r="I3345" s="26"/>
      <c r="J3345" s="26"/>
      <c r="K3345" s="26"/>
      <c r="L3345" s="26"/>
    </row>
    <row r="3346" spans="1:12" x14ac:dyDescent="0.25">
      <c r="A3346">
        <v>47</v>
      </c>
      <c r="B3346">
        <v>1</v>
      </c>
      <c r="C3346">
        <v>213</v>
      </c>
      <c r="D3346">
        <v>2</v>
      </c>
      <c r="I3346" s="26"/>
      <c r="J3346" s="26"/>
      <c r="K3346" s="26"/>
      <c r="L3346" s="26"/>
    </row>
    <row r="3347" spans="1:12" x14ac:dyDescent="0.25">
      <c r="A3347">
        <v>47</v>
      </c>
      <c r="B3347">
        <v>1</v>
      </c>
      <c r="C3347">
        <v>214</v>
      </c>
      <c r="D3347">
        <v>64</v>
      </c>
      <c r="I3347" s="26"/>
      <c r="J3347" s="26"/>
      <c r="K3347" s="26"/>
      <c r="L3347" s="26"/>
    </row>
    <row r="3348" spans="1:12" x14ac:dyDescent="0.25">
      <c r="A3348">
        <v>47</v>
      </c>
      <c r="B3348">
        <v>1</v>
      </c>
      <c r="C3348">
        <v>215</v>
      </c>
      <c r="D3348">
        <v>2</v>
      </c>
      <c r="I3348" s="26"/>
      <c r="J3348" s="26"/>
      <c r="K3348" s="26"/>
      <c r="L3348" s="26"/>
    </row>
    <row r="3349" spans="1:12" x14ac:dyDescent="0.25">
      <c r="A3349">
        <v>47</v>
      </c>
      <c r="B3349">
        <v>1</v>
      </c>
      <c r="C3349">
        <v>216</v>
      </c>
      <c r="D3349">
        <v>93</v>
      </c>
      <c r="I3349" s="26"/>
      <c r="J3349" s="26"/>
      <c r="K3349" s="26"/>
      <c r="L3349" s="26"/>
    </row>
    <row r="3350" spans="1:12" x14ac:dyDescent="0.25">
      <c r="A3350">
        <v>47</v>
      </c>
      <c r="B3350">
        <v>1</v>
      </c>
      <c r="C3350">
        <v>217</v>
      </c>
      <c r="D3350">
        <v>4</v>
      </c>
      <c r="I3350" s="26"/>
      <c r="J3350" s="26"/>
      <c r="K3350" s="26"/>
      <c r="L3350" s="26"/>
    </row>
    <row r="3351" spans="1:12" x14ac:dyDescent="0.25">
      <c r="A3351">
        <v>47</v>
      </c>
      <c r="B3351">
        <v>1</v>
      </c>
      <c r="C3351">
        <v>218</v>
      </c>
      <c r="D3351">
        <v>11</v>
      </c>
      <c r="I3351" s="26"/>
      <c r="J3351" s="26"/>
      <c r="K3351" s="26"/>
      <c r="L3351" s="26"/>
    </row>
    <row r="3352" spans="1:12" x14ac:dyDescent="0.25">
      <c r="A3352">
        <v>47</v>
      </c>
      <c r="B3352">
        <v>1</v>
      </c>
      <c r="C3352">
        <v>219</v>
      </c>
      <c r="D3352">
        <v>2</v>
      </c>
      <c r="I3352" s="26"/>
      <c r="J3352" s="26"/>
      <c r="K3352" s="26"/>
      <c r="L3352" s="26"/>
    </row>
    <row r="3353" spans="1:12" x14ac:dyDescent="0.25">
      <c r="A3353">
        <v>47</v>
      </c>
      <c r="B3353">
        <v>1</v>
      </c>
      <c r="C3353">
        <v>220</v>
      </c>
      <c r="D3353">
        <v>4</v>
      </c>
      <c r="I3353" s="26"/>
      <c r="J3353" s="26"/>
      <c r="K3353" s="26"/>
      <c r="L3353" s="26"/>
    </row>
    <row r="3354" spans="1:12" x14ac:dyDescent="0.25">
      <c r="A3354">
        <v>47</v>
      </c>
      <c r="B3354">
        <v>1</v>
      </c>
      <c r="C3354">
        <v>221</v>
      </c>
      <c r="D3354">
        <v>1</v>
      </c>
      <c r="I3354" s="26"/>
      <c r="J3354" s="26"/>
      <c r="K3354" s="26"/>
      <c r="L3354" s="26"/>
    </row>
    <row r="3355" spans="1:12" x14ac:dyDescent="0.25">
      <c r="A3355">
        <v>47</v>
      </c>
      <c r="B3355">
        <v>1</v>
      </c>
      <c r="C3355">
        <v>222</v>
      </c>
      <c r="D3355">
        <v>5</v>
      </c>
      <c r="I3355" s="26"/>
      <c r="J3355" s="26"/>
      <c r="K3355" s="26"/>
      <c r="L3355" s="26"/>
    </row>
    <row r="3356" spans="1:12" x14ac:dyDescent="0.25">
      <c r="A3356">
        <v>47</v>
      </c>
      <c r="B3356">
        <v>1</v>
      </c>
      <c r="C3356">
        <v>223</v>
      </c>
      <c r="D3356">
        <v>1</v>
      </c>
      <c r="I3356" s="26"/>
      <c r="J3356" s="26"/>
      <c r="K3356" s="26"/>
      <c r="L3356" s="26"/>
    </row>
    <row r="3357" spans="1:12" x14ac:dyDescent="0.25">
      <c r="A3357">
        <v>47</v>
      </c>
      <c r="B3357">
        <v>1</v>
      </c>
      <c r="C3357">
        <v>224</v>
      </c>
      <c r="D3357">
        <v>6</v>
      </c>
      <c r="I3357" s="26"/>
      <c r="J3357" s="26"/>
      <c r="K3357" s="26"/>
      <c r="L3357" s="26"/>
    </row>
    <row r="3358" spans="1:12" x14ac:dyDescent="0.25">
      <c r="A3358">
        <v>47</v>
      </c>
      <c r="B3358">
        <v>1</v>
      </c>
      <c r="C3358">
        <v>225</v>
      </c>
      <c r="D3358">
        <v>2</v>
      </c>
      <c r="I3358" s="26"/>
      <c r="J3358" s="26"/>
      <c r="K3358" s="26"/>
      <c r="L3358" s="26"/>
    </row>
    <row r="3359" spans="1:12" x14ac:dyDescent="0.25">
      <c r="A3359">
        <v>47</v>
      </c>
      <c r="B3359">
        <v>1</v>
      </c>
      <c r="C3359">
        <v>226</v>
      </c>
      <c r="D3359">
        <v>7</v>
      </c>
      <c r="I3359" s="26"/>
      <c r="J3359" s="26"/>
      <c r="K3359" s="26"/>
      <c r="L3359" s="26"/>
    </row>
    <row r="3360" spans="1:12" x14ac:dyDescent="0.25">
      <c r="A3360">
        <v>47</v>
      </c>
      <c r="B3360">
        <v>1</v>
      </c>
      <c r="C3360">
        <v>227</v>
      </c>
      <c r="D3360">
        <v>2</v>
      </c>
      <c r="I3360" s="26"/>
      <c r="J3360" s="26"/>
      <c r="K3360" s="26"/>
      <c r="L3360" s="26"/>
    </row>
    <row r="3361" spans="1:12" x14ac:dyDescent="0.25">
      <c r="A3361">
        <v>47</v>
      </c>
      <c r="B3361">
        <v>1</v>
      </c>
      <c r="C3361">
        <v>228</v>
      </c>
      <c r="D3361">
        <v>2</v>
      </c>
      <c r="I3361" s="26"/>
      <c r="J3361" s="26"/>
      <c r="K3361" s="26"/>
      <c r="L3361" s="26"/>
    </row>
    <row r="3362" spans="1:12" x14ac:dyDescent="0.25">
      <c r="A3362">
        <v>47</v>
      </c>
      <c r="B3362">
        <v>1</v>
      </c>
      <c r="C3362">
        <v>230</v>
      </c>
      <c r="D3362">
        <v>6</v>
      </c>
      <c r="I3362" s="26"/>
      <c r="J3362" s="26"/>
      <c r="K3362" s="26"/>
      <c r="L3362" s="26"/>
    </row>
    <row r="3363" spans="1:12" x14ac:dyDescent="0.25">
      <c r="A3363">
        <v>47</v>
      </c>
      <c r="B3363">
        <v>1</v>
      </c>
      <c r="C3363">
        <v>231</v>
      </c>
      <c r="D3363">
        <v>2</v>
      </c>
      <c r="I3363" s="26"/>
      <c r="J3363" s="26"/>
      <c r="K3363" s="26"/>
      <c r="L3363" s="26"/>
    </row>
    <row r="3364" spans="1:12" x14ac:dyDescent="0.25">
      <c r="A3364">
        <v>47</v>
      </c>
      <c r="B3364">
        <v>1</v>
      </c>
      <c r="C3364">
        <v>232</v>
      </c>
      <c r="D3364">
        <v>6</v>
      </c>
      <c r="I3364" s="26"/>
      <c r="J3364" s="26"/>
      <c r="K3364" s="26"/>
      <c r="L3364" s="26"/>
    </row>
    <row r="3365" spans="1:12" x14ac:dyDescent="0.25">
      <c r="A3365">
        <v>47</v>
      </c>
      <c r="B3365">
        <v>1</v>
      </c>
      <c r="C3365">
        <v>233</v>
      </c>
      <c r="D3365">
        <v>3</v>
      </c>
      <c r="I3365" s="26"/>
      <c r="J3365" s="26"/>
      <c r="K3365" s="26"/>
      <c r="L3365" s="26"/>
    </row>
    <row r="3366" spans="1:12" x14ac:dyDescent="0.25">
      <c r="A3366">
        <v>47</v>
      </c>
      <c r="B3366">
        <v>1</v>
      </c>
      <c r="C3366">
        <v>234</v>
      </c>
      <c r="D3366">
        <v>7</v>
      </c>
      <c r="I3366" s="26"/>
      <c r="J3366" s="26"/>
      <c r="K3366" s="26"/>
      <c r="L3366" s="26"/>
    </row>
    <row r="3367" spans="1:12" x14ac:dyDescent="0.25">
      <c r="A3367">
        <v>47</v>
      </c>
      <c r="B3367">
        <v>1</v>
      </c>
      <c r="C3367">
        <v>235</v>
      </c>
      <c r="D3367">
        <v>1</v>
      </c>
      <c r="I3367" s="26"/>
      <c r="J3367" s="26"/>
      <c r="K3367" s="26"/>
      <c r="L3367" s="26"/>
    </row>
    <row r="3368" spans="1:12" x14ac:dyDescent="0.25">
      <c r="A3368">
        <v>47</v>
      </c>
      <c r="B3368">
        <v>1</v>
      </c>
      <c r="C3368">
        <v>236</v>
      </c>
      <c r="D3368">
        <v>6</v>
      </c>
      <c r="I3368" s="26"/>
      <c r="J3368" s="26"/>
      <c r="K3368" s="26"/>
      <c r="L3368" s="26"/>
    </row>
    <row r="3369" spans="1:12" x14ac:dyDescent="0.25">
      <c r="A3369">
        <v>47</v>
      </c>
      <c r="B3369">
        <v>1</v>
      </c>
      <c r="C3369">
        <v>237</v>
      </c>
      <c r="D3369">
        <v>1</v>
      </c>
      <c r="I3369" s="26"/>
      <c r="J3369" s="26"/>
      <c r="K3369" s="26"/>
      <c r="L3369" s="26"/>
    </row>
    <row r="3370" spans="1:12" x14ac:dyDescent="0.25">
      <c r="A3370">
        <v>47</v>
      </c>
      <c r="B3370">
        <v>1</v>
      </c>
      <c r="C3370">
        <v>238</v>
      </c>
      <c r="D3370">
        <v>5</v>
      </c>
      <c r="I3370" s="26"/>
      <c r="J3370" s="26"/>
      <c r="K3370" s="26"/>
      <c r="L3370" s="26"/>
    </row>
    <row r="3371" spans="1:12" x14ac:dyDescent="0.25">
      <c r="A3371">
        <v>47</v>
      </c>
      <c r="B3371">
        <v>1</v>
      </c>
      <c r="C3371">
        <v>239</v>
      </c>
      <c r="D3371">
        <v>1</v>
      </c>
      <c r="I3371" s="26"/>
      <c r="J3371" s="26"/>
      <c r="K3371" s="26"/>
      <c r="L3371" s="26"/>
    </row>
    <row r="3372" spans="1:12" x14ac:dyDescent="0.25">
      <c r="A3372">
        <v>47</v>
      </c>
      <c r="B3372">
        <v>1</v>
      </c>
      <c r="C3372">
        <v>240</v>
      </c>
      <c r="D3372">
        <v>3</v>
      </c>
      <c r="I3372" s="26"/>
      <c r="J3372" s="26"/>
      <c r="K3372" s="26"/>
      <c r="L3372" s="26"/>
    </row>
    <row r="3373" spans="1:12" x14ac:dyDescent="0.25">
      <c r="A3373">
        <v>47</v>
      </c>
      <c r="B3373">
        <v>1</v>
      </c>
      <c r="C3373">
        <v>241</v>
      </c>
      <c r="D3373">
        <v>1</v>
      </c>
      <c r="I3373" s="26"/>
      <c r="J3373" s="26"/>
      <c r="K3373" s="26"/>
      <c r="L3373" s="26"/>
    </row>
    <row r="3374" spans="1:12" x14ac:dyDescent="0.25">
      <c r="A3374">
        <v>47</v>
      </c>
      <c r="B3374">
        <v>1</v>
      </c>
      <c r="C3374">
        <v>242</v>
      </c>
      <c r="D3374">
        <v>2</v>
      </c>
      <c r="I3374" s="26"/>
      <c r="J3374" s="26"/>
      <c r="K3374" s="26"/>
      <c r="L3374" s="26"/>
    </row>
    <row r="3375" spans="1:12" x14ac:dyDescent="0.25">
      <c r="A3375">
        <v>47</v>
      </c>
      <c r="B3375">
        <v>1</v>
      </c>
      <c r="C3375">
        <v>243</v>
      </c>
      <c r="D3375">
        <v>1</v>
      </c>
      <c r="I3375" s="26"/>
      <c r="J3375" s="26"/>
      <c r="K3375" s="26"/>
      <c r="L3375" s="26"/>
    </row>
    <row r="3376" spans="1:12" x14ac:dyDescent="0.25">
      <c r="A3376">
        <v>47</v>
      </c>
      <c r="B3376">
        <v>1</v>
      </c>
      <c r="C3376">
        <v>244</v>
      </c>
      <c r="D3376">
        <v>1</v>
      </c>
      <c r="I3376" s="26"/>
      <c r="J3376" s="26"/>
      <c r="K3376" s="26"/>
      <c r="L3376" s="26"/>
    </row>
    <row r="3377" spans="1:12" x14ac:dyDescent="0.25">
      <c r="A3377">
        <v>47</v>
      </c>
      <c r="B3377">
        <v>1</v>
      </c>
      <c r="C3377">
        <v>246</v>
      </c>
      <c r="D3377">
        <v>2</v>
      </c>
      <c r="I3377" s="26"/>
      <c r="J3377" s="26"/>
      <c r="K3377" s="26"/>
      <c r="L3377" s="26"/>
    </row>
    <row r="3378" spans="1:12" x14ac:dyDescent="0.25">
      <c r="A3378">
        <v>47</v>
      </c>
      <c r="B3378">
        <v>1</v>
      </c>
      <c r="C3378">
        <v>248</v>
      </c>
      <c r="D3378">
        <v>1</v>
      </c>
      <c r="I3378" s="26"/>
      <c r="J3378" s="26"/>
      <c r="K3378" s="26"/>
      <c r="L3378" s="26"/>
    </row>
    <row r="3379" spans="1:12" x14ac:dyDescent="0.25">
      <c r="A3379">
        <v>47</v>
      </c>
      <c r="B3379">
        <v>1</v>
      </c>
      <c r="C3379">
        <v>249</v>
      </c>
      <c r="D3379">
        <v>2</v>
      </c>
      <c r="I3379" s="26"/>
      <c r="J3379" s="26"/>
      <c r="K3379" s="26"/>
      <c r="L3379" s="26"/>
    </row>
    <row r="3380" spans="1:12" x14ac:dyDescent="0.25">
      <c r="A3380">
        <v>47</v>
      </c>
      <c r="B3380">
        <v>1</v>
      </c>
      <c r="C3380">
        <v>250</v>
      </c>
      <c r="D3380">
        <v>1</v>
      </c>
      <c r="I3380" s="26"/>
      <c r="J3380" s="26"/>
      <c r="K3380" s="26"/>
      <c r="L3380" s="26"/>
    </row>
    <row r="3381" spans="1:12" x14ac:dyDescent="0.25">
      <c r="A3381">
        <v>47</v>
      </c>
      <c r="B3381">
        <v>1</v>
      </c>
      <c r="C3381">
        <v>255</v>
      </c>
      <c r="D3381">
        <v>2</v>
      </c>
      <c r="I3381" s="26"/>
      <c r="J3381" s="26"/>
      <c r="K3381" s="26"/>
      <c r="L3381" s="26"/>
    </row>
    <row r="3382" spans="1:12" x14ac:dyDescent="0.25">
      <c r="A3382">
        <v>47</v>
      </c>
      <c r="B3382">
        <v>1</v>
      </c>
      <c r="C3382">
        <v>258</v>
      </c>
      <c r="D3382">
        <v>1</v>
      </c>
      <c r="I3382" s="26"/>
      <c r="J3382" s="26"/>
      <c r="K3382" s="26"/>
      <c r="L3382" s="26"/>
    </row>
    <row r="3383" spans="1:12" x14ac:dyDescent="0.25">
      <c r="A3383">
        <v>47</v>
      </c>
      <c r="B3383">
        <v>1</v>
      </c>
      <c r="C3383">
        <v>261</v>
      </c>
      <c r="D3383">
        <v>3</v>
      </c>
      <c r="I3383" s="26"/>
      <c r="J3383" s="26"/>
      <c r="K3383" s="26"/>
      <c r="L3383" s="26"/>
    </row>
    <row r="3384" spans="1:12" x14ac:dyDescent="0.25">
      <c r="A3384">
        <v>47</v>
      </c>
      <c r="B3384">
        <v>1</v>
      </c>
      <c r="C3384">
        <v>264</v>
      </c>
      <c r="D3384">
        <v>2</v>
      </c>
      <c r="I3384" s="26"/>
      <c r="J3384" s="26"/>
      <c r="K3384" s="26"/>
      <c r="L3384" s="26"/>
    </row>
    <row r="3385" spans="1:12" x14ac:dyDescent="0.25">
      <c r="A3385">
        <v>47</v>
      </c>
      <c r="B3385">
        <v>1</v>
      </c>
      <c r="C3385">
        <v>270</v>
      </c>
      <c r="D3385">
        <v>2</v>
      </c>
      <c r="I3385" s="26"/>
      <c r="J3385" s="26"/>
      <c r="K3385" s="26"/>
      <c r="L3385" s="26"/>
    </row>
    <row r="3386" spans="1:12" x14ac:dyDescent="0.25">
      <c r="A3386">
        <v>47</v>
      </c>
      <c r="B3386">
        <v>1</v>
      </c>
      <c r="C3386">
        <v>273</v>
      </c>
      <c r="D3386">
        <v>1</v>
      </c>
      <c r="I3386" s="26"/>
      <c r="J3386" s="26"/>
      <c r="K3386" s="26"/>
      <c r="L3386" s="26"/>
    </row>
    <row r="3387" spans="1:12" x14ac:dyDescent="0.25">
      <c r="A3387">
        <v>47</v>
      </c>
      <c r="B3387">
        <v>1</v>
      </c>
      <c r="C3387">
        <v>294</v>
      </c>
      <c r="D3387">
        <v>1</v>
      </c>
      <c r="I3387" s="26"/>
      <c r="J3387" s="26"/>
      <c r="K3387" s="26"/>
      <c r="L3387" s="26"/>
    </row>
    <row r="3388" spans="1:12" x14ac:dyDescent="0.25">
      <c r="A3388">
        <v>48</v>
      </c>
      <c r="B3388">
        <v>0</v>
      </c>
      <c r="C3388">
        <v>167</v>
      </c>
      <c r="D3388">
        <v>1</v>
      </c>
      <c r="I3388" s="26"/>
      <c r="J3388" s="26"/>
      <c r="K3388" s="26"/>
      <c r="L3388" s="26"/>
    </row>
    <row r="3389" spans="1:12" x14ac:dyDescent="0.25">
      <c r="A3389">
        <v>48</v>
      </c>
      <c r="B3389">
        <v>0</v>
      </c>
      <c r="C3389">
        <v>198</v>
      </c>
      <c r="D3389">
        <v>1</v>
      </c>
      <c r="I3389" s="26"/>
      <c r="J3389" s="26"/>
      <c r="K3389" s="26"/>
      <c r="L3389" s="26"/>
    </row>
    <row r="3390" spans="1:12" x14ac:dyDescent="0.25">
      <c r="A3390">
        <v>48</v>
      </c>
      <c r="B3390">
        <v>0</v>
      </c>
      <c r="C3390">
        <v>210</v>
      </c>
      <c r="D3390">
        <v>228</v>
      </c>
      <c r="I3390" s="26"/>
      <c r="J3390" s="26"/>
      <c r="K3390" s="26"/>
      <c r="L3390" s="26"/>
    </row>
    <row r="3391" spans="1:12" x14ac:dyDescent="0.25">
      <c r="A3391">
        <v>48</v>
      </c>
      <c r="B3391">
        <v>0</v>
      </c>
      <c r="C3391">
        <v>211</v>
      </c>
      <c r="D3391">
        <v>13</v>
      </c>
      <c r="I3391" s="26"/>
      <c r="J3391" s="26"/>
      <c r="K3391" s="26"/>
      <c r="L3391" s="26"/>
    </row>
    <row r="3392" spans="1:12" x14ac:dyDescent="0.25">
      <c r="A3392">
        <v>48</v>
      </c>
      <c r="B3392">
        <v>0</v>
      </c>
      <c r="C3392">
        <v>212</v>
      </c>
      <c r="D3392">
        <v>11</v>
      </c>
      <c r="I3392" s="26"/>
      <c r="J3392" s="26"/>
      <c r="K3392" s="26"/>
      <c r="L3392" s="26"/>
    </row>
    <row r="3393" spans="1:12" x14ac:dyDescent="0.25">
      <c r="A3393">
        <v>48</v>
      </c>
      <c r="B3393">
        <v>0</v>
      </c>
      <c r="C3393">
        <v>213</v>
      </c>
      <c r="D3393">
        <v>178</v>
      </c>
      <c r="I3393" s="26"/>
      <c r="J3393" s="26"/>
      <c r="K3393" s="26"/>
      <c r="L3393" s="26"/>
    </row>
    <row r="3394" spans="1:12" x14ac:dyDescent="0.25">
      <c r="A3394">
        <v>48</v>
      </c>
      <c r="B3394">
        <v>0</v>
      </c>
      <c r="C3394">
        <v>214</v>
      </c>
      <c r="D3394">
        <v>14</v>
      </c>
      <c r="I3394" s="26"/>
      <c r="J3394" s="26"/>
      <c r="K3394" s="26"/>
      <c r="L3394" s="26"/>
    </row>
    <row r="3395" spans="1:12" x14ac:dyDescent="0.25">
      <c r="A3395">
        <v>48</v>
      </c>
      <c r="B3395">
        <v>0</v>
      </c>
      <c r="C3395">
        <v>215</v>
      </c>
      <c r="D3395">
        <v>28</v>
      </c>
      <c r="I3395" s="26"/>
      <c r="J3395" s="26"/>
      <c r="K3395" s="26"/>
      <c r="L3395" s="26"/>
    </row>
    <row r="3396" spans="1:12" x14ac:dyDescent="0.25">
      <c r="A3396">
        <v>48</v>
      </c>
      <c r="B3396">
        <v>0</v>
      </c>
      <c r="C3396">
        <v>216</v>
      </c>
      <c r="D3396">
        <v>209</v>
      </c>
      <c r="I3396" s="26"/>
      <c r="J3396" s="26"/>
      <c r="K3396" s="26"/>
      <c r="L3396" s="26"/>
    </row>
    <row r="3397" spans="1:12" x14ac:dyDescent="0.25">
      <c r="A3397">
        <v>48</v>
      </c>
      <c r="B3397">
        <v>0</v>
      </c>
      <c r="C3397">
        <v>217</v>
      </c>
      <c r="D3397">
        <v>29</v>
      </c>
      <c r="I3397" s="26"/>
      <c r="J3397" s="26"/>
      <c r="K3397" s="26"/>
      <c r="L3397" s="26"/>
    </row>
    <row r="3398" spans="1:12" x14ac:dyDescent="0.25">
      <c r="A3398">
        <v>48</v>
      </c>
      <c r="B3398">
        <v>0</v>
      </c>
      <c r="C3398">
        <v>218</v>
      </c>
      <c r="D3398">
        <v>268</v>
      </c>
      <c r="I3398" s="26"/>
      <c r="J3398" s="26"/>
      <c r="K3398" s="26"/>
      <c r="L3398" s="26"/>
    </row>
    <row r="3399" spans="1:12" x14ac:dyDescent="0.25">
      <c r="A3399">
        <v>48</v>
      </c>
      <c r="B3399">
        <v>0</v>
      </c>
      <c r="C3399">
        <v>219</v>
      </c>
      <c r="D3399">
        <v>16</v>
      </c>
      <c r="I3399" s="26"/>
      <c r="J3399" s="26"/>
      <c r="K3399" s="26"/>
      <c r="L3399" s="26"/>
    </row>
    <row r="3400" spans="1:12" x14ac:dyDescent="0.25">
      <c r="A3400">
        <v>48</v>
      </c>
      <c r="B3400">
        <v>0</v>
      </c>
      <c r="C3400">
        <v>220</v>
      </c>
      <c r="D3400">
        <v>175</v>
      </c>
      <c r="I3400" s="26"/>
      <c r="J3400" s="26"/>
      <c r="K3400" s="26"/>
      <c r="L3400" s="26"/>
    </row>
    <row r="3401" spans="1:12" x14ac:dyDescent="0.25">
      <c r="A3401">
        <v>48</v>
      </c>
      <c r="B3401">
        <v>0</v>
      </c>
      <c r="C3401">
        <v>221</v>
      </c>
      <c r="D3401">
        <v>10</v>
      </c>
      <c r="I3401" s="26"/>
      <c r="J3401" s="26"/>
      <c r="K3401" s="26"/>
      <c r="L3401" s="26"/>
    </row>
    <row r="3402" spans="1:12" x14ac:dyDescent="0.25">
      <c r="A3402">
        <v>48</v>
      </c>
      <c r="B3402">
        <v>0</v>
      </c>
      <c r="C3402">
        <v>222</v>
      </c>
      <c r="D3402">
        <v>133</v>
      </c>
      <c r="I3402" s="26"/>
      <c r="J3402" s="26"/>
      <c r="K3402" s="26"/>
      <c r="L3402" s="26"/>
    </row>
    <row r="3403" spans="1:12" x14ac:dyDescent="0.25">
      <c r="A3403">
        <v>48</v>
      </c>
      <c r="B3403">
        <v>0</v>
      </c>
      <c r="C3403">
        <v>223</v>
      </c>
      <c r="D3403">
        <v>13</v>
      </c>
      <c r="I3403" s="26"/>
      <c r="J3403" s="26"/>
      <c r="K3403" s="26"/>
      <c r="L3403" s="26"/>
    </row>
    <row r="3404" spans="1:12" x14ac:dyDescent="0.25">
      <c r="A3404">
        <v>48</v>
      </c>
      <c r="B3404">
        <v>0</v>
      </c>
      <c r="C3404">
        <v>224</v>
      </c>
      <c r="D3404">
        <v>108</v>
      </c>
      <c r="I3404" s="26"/>
      <c r="J3404" s="26"/>
      <c r="K3404" s="26"/>
      <c r="L3404" s="26"/>
    </row>
    <row r="3405" spans="1:12" x14ac:dyDescent="0.25">
      <c r="A3405">
        <v>48</v>
      </c>
      <c r="B3405">
        <v>0</v>
      </c>
      <c r="C3405">
        <v>225</v>
      </c>
      <c r="D3405">
        <v>20</v>
      </c>
      <c r="I3405" s="26"/>
      <c r="J3405" s="26"/>
      <c r="K3405" s="26"/>
      <c r="L3405" s="26"/>
    </row>
    <row r="3406" spans="1:12" x14ac:dyDescent="0.25">
      <c r="A3406">
        <v>48</v>
      </c>
      <c r="B3406">
        <v>0</v>
      </c>
      <c r="C3406">
        <v>226</v>
      </c>
      <c r="D3406">
        <v>111</v>
      </c>
      <c r="I3406" s="26"/>
      <c r="J3406" s="26"/>
      <c r="K3406" s="26"/>
      <c r="L3406" s="26"/>
    </row>
    <row r="3407" spans="1:12" x14ac:dyDescent="0.25">
      <c r="A3407">
        <v>48</v>
      </c>
      <c r="B3407">
        <v>0</v>
      </c>
      <c r="C3407">
        <v>227</v>
      </c>
      <c r="D3407">
        <v>5</v>
      </c>
      <c r="I3407" s="26"/>
      <c r="J3407" s="26"/>
      <c r="K3407" s="26"/>
      <c r="L3407" s="26"/>
    </row>
    <row r="3408" spans="1:12" x14ac:dyDescent="0.25">
      <c r="A3408">
        <v>48</v>
      </c>
      <c r="B3408">
        <v>0</v>
      </c>
      <c r="C3408">
        <v>228</v>
      </c>
      <c r="D3408">
        <v>92</v>
      </c>
      <c r="I3408" s="26"/>
      <c r="J3408" s="26"/>
      <c r="K3408" s="26"/>
      <c r="L3408" s="26"/>
    </row>
    <row r="3409" spans="1:12" x14ac:dyDescent="0.25">
      <c r="A3409">
        <v>48</v>
      </c>
      <c r="B3409">
        <v>0</v>
      </c>
      <c r="C3409">
        <v>229</v>
      </c>
      <c r="D3409">
        <v>7</v>
      </c>
      <c r="I3409" s="26"/>
      <c r="J3409" s="26"/>
      <c r="K3409" s="26"/>
      <c r="L3409" s="26"/>
    </row>
    <row r="3410" spans="1:12" x14ac:dyDescent="0.25">
      <c r="A3410">
        <v>48</v>
      </c>
      <c r="B3410">
        <v>0</v>
      </c>
      <c r="C3410">
        <v>230</v>
      </c>
      <c r="D3410">
        <v>70</v>
      </c>
      <c r="I3410" s="26"/>
      <c r="J3410" s="26"/>
      <c r="K3410" s="26"/>
      <c r="L3410" s="26"/>
    </row>
    <row r="3411" spans="1:12" x14ac:dyDescent="0.25">
      <c r="A3411">
        <v>48</v>
      </c>
      <c r="B3411">
        <v>0</v>
      </c>
      <c r="C3411">
        <v>231</v>
      </c>
      <c r="D3411">
        <v>1</v>
      </c>
      <c r="I3411" s="26"/>
      <c r="J3411" s="26"/>
      <c r="K3411" s="26"/>
      <c r="L3411" s="26"/>
    </row>
    <row r="3412" spans="1:12" x14ac:dyDescent="0.25">
      <c r="A3412">
        <v>48</v>
      </c>
      <c r="B3412">
        <v>0</v>
      </c>
      <c r="C3412">
        <v>232</v>
      </c>
      <c r="D3412">
        <v>68</v>
      </c>
      <c r="I3412" s="26"/>
      <c r="J3412" s="26"/>
      <c r="K3412" s="26"/>
      <c r="L3412" s="26"/>
    </row>
    <row r="3413" spans="1:12" x14ac:dyDescent="0.25">
      <c r="A3413">
        <v>48</v>
      </c>
      <c r="B3413">
        <v>0</v>
      </c>
      <c r="C3413">
        <v>233</v>
      </c>
      <c r="D3413">
        <v>2</v>
      </c>
      <c r="I3413" s="26"/>
      <c r="J3413" s="26"/>
      <c r="K3413" s="26"/>
      <c r="L3413" s="26"/>
    </row>
    <row r="3414" spans="1:12" x14ac:dyDescent="0.25">
      <c r="A3414">
        <v>48</v>
      </c>
      <c r="B3414">
        <v>0</v>
      </c>
      <c r="C3414">
        <v>234</v>
      </c>
      <c r="D3414">
        <v>5</v>
      </c>
      <c r="I3414" s="26"/>
      <c r="J3414" s="26"/>
      <c r="K3414" s="26"/>
      <c r="L3414" s="26"/>
    </row>
    <row r="3415" spans="1:12" x14ac:dyDescent="0.25">
      <c r="A3415">
        <v>48</v>
      </c>
      <c r="B3415">
        <v>0</v>
      </c>
      <c r="C3415">
        <v>235</v>
      </c>
      <c r="D3415">
        <v>1</v>
      </c>
      <c r="I3415" s="26"/>
      <c r="J3415" s="26"/>
      <c r="K3415" s="26"/>
      <c r="L3415" s="26"/>
    </row>
    <row r="3416" spans="1:12" x14ac:dyDescent="0.25">
      <c r="A3416">
        <v>48</v>
      </c>
      <c r="B3416">
        <v>0</v>
      </c>
      <c r="C3416">
        <v>236</v>
      </c>
      <c r="D3416">
        <v>6</v>
      </c>
      <c r="I3416" s="26"/>
      <c r="J3416" s="26"/>
      <c r="K3416" s="26"/>
      <c r="L3416" s="26"/>
    </row>
    <row r="3417" spans="1:12" x14ac:dyDescent="0.25">
      <c r="A3417">
        <v>48</v>
      </c>
      <c r="B3417">
        <v>0</v>
      </c>
      <c r="C3417">
        <v>237</v>
      </c>
      <c r="D3417">
        <v>3</v>
      </c>
      <c r="I3417" s="26"/>
      <c r="J3417" s="26"/>
      <c r="K3417" s="26"/>
      <c r="L3417" s="26"/>
    </row>
    <row r="3418" spans="1:12" x14ac:dyDescent="0.25">
      <c r="A3418">
        <v>48</v>
      </c>
      <c r="B3418">
        <v>0</v>
      </c>
      <c r="C3418">
        <v>238</v>
      </c>
      <c r="D3418">
        <v>12</v>
      </c>
      <c r="I3418" s="26"/>
      <c r="J3418" s="26"/>
      <c r="K3418" s="26"/>
      <c r="L3418" s="26"/>
    </row>
    <row r="3419" spans="1:12" x14ac:dyDescent="0.25">
      <c r="A3419">
        <v>48</v>
      </c>
      <c r="B3419">
        <v>0</v>
      </c>
      <c r="C3419">
        <v>239</v>
      </c>
      <c r="D3419">
        <v>2</v>
      </c>
      <c r="I3419" s="26"/>
      <c r="J3419" s="26"/>
      <c r="K3419" s="26"/>
      <c r="L3419" s="26"/>
    </row>
    <row r="3420" spans="1:12" x14ac:dyDescent="0.25">
      <c r="A3420">
        <v>48</v>
      </c>
      <c r="B3420">
        <v>0</v>
      </c>
      <c r="C3420">
        <v>240</v>
      </c>
      <c r="D3420">
        <v>5</v>
      </c>
      <c r="I3420" s="26"/>
      <c r="J3420" s="26"/>
      <c r="K3420" s="26"/>
      <c r="L3420" s="26"/>
    </row>
    <row r="3421" spans="1:12" x14ac:dyDescent="0.25">
      <c r="A3421">
        <v>48</v>
      </c>
      <c r="B3421">
        <v>0</v>
      </c>
      <c r="C3421">
        <v>241</v>
      </c>
      <c r="D3421">
        <v>3</v>
      </c>
      <c r="I3421" s="26"/>
      <c r="J3421" s="26"/>
      <c r="K3421" s="26"/>
      <c r="L3421" s="26"/>
    </row>
    <row r="3422" spans="1:12" x14ac:dyDescent="0.25">
      <c r="A3422">
        <v>48</v>
      </c>
      <c r="B3422">
        <v>0</v>
      </c>
      <c r="C3422">
        <v>242</v>
      </c>
      <c r="D3422">
        <v>30</v>
      </c>
      <c r="I3422" s="26"/>
      <c r="J3422" s="26"/>
      <c r="K3422" s="26"/>
      <c r="L3422" s="26"/>
    </row>
    <row r="3423" spans="1:12" x14ac:dyDescent="0.25">
      <c r="A3423">
        <v>48</v>
      </c>
      <c r="B3423">
        <v>0</v>
      </c>
      <c r="C3423">
        <v>243</v>
      </c>
      <c r="D3423">
        <v>3</v>
      </c>
      <c r="I3423" s="26"/>
      <c r="J3423" s="26"/>
      <c r="K3423" s="26"/>
      <c r="L3423" s="26"/>
    </row>
    <row r="3424" spans="1:12" x14ac:dyDescent="0.25">
      <c r="A3424">
        <v>48</v>
      </c>
      <c r="B3424">
        <v>0</v>
      </c>
      <c r="C3424">
        <v>244</v>
      </c>
      <c r="D3424">
        <v>243</v>
      </c>
      <c r="I3424" s="26"/>
      <c r="J3424" s="26"/>
      <c r="K3424" s="26"/>
      <c r="L3424" s="26"/>
    </row>
    <row r="3425" spans="1:12" x14ac:dyDescent="0.25">
      <c r="A3425">
        <v>48</v>
      </c>
      <c r="B3425">
        <v>0</v>
      </c>
      <c r="C3425">
        <v>245</v>
      </c>
      <c r="D3425">
        <v>6</v>
      </c>
      <c r="I3425" s="26"/>
      <c r="J3425" s="26"/>
      <c r="K3425" s="26"/>
      <c r="L3425" s="26"/>
    </row>
    <row r="3426" spans="1:12" x14ac:dyDescent="0.25">
      <c r="A3426">
        <v>48</v>
      </c>
      <c r="B3426">
        <v>0</v>
      </c>
      <c r="C3426">
        <v>246</v>
      </c>
      <c r="D3426">
        <v>60</v>
      </c>
      <c r="I3426" s="26"/>
      <c r="J3426" s="26"/>
      <c r="K3426" s="26"/>
      <c r="L3426" s="26"/>
    </row>
    <row r="3427" spans="1:12" x14ac:dyDescent="0.25">
      <c r="A3427">
        <v>48</v>
      </c>
      <c r="B3427">
        <v>0</v>
      </c>
      <c r="C3427">
        <v>247</v>
      </c>
      <c r="D3427">
        <v>93</v>
      </c>
      <c r="I3427" s="26"/>
      <c r="J3427" s="26"/>
      <c r="K3427" s="26"/>
      <c r="L3427" s="26"/>
    </row>
    <row r="3428" spans="1:12" x14ac:dyDescent="0.25">
      <c r="A3428">
        <v>48</v>
      </c>
      <c r="B3428">
        <v>0</v>
      </c>
      <c r="C3428">
        <v>248</v>
      </c>
      <c r="D3428">
        <v>78</v>
      </c>
      <c r="I3428" s="26"/>
      <c r="J3428" s="26"/>
      <c r="K3428" s="26"/>
      <c r="L3428" s="26"/>
    </row>
    <row r="3429" spans="1:12" x14ac:dyDescent="0.25">
      <c r="A3429">
        <v>48</v>
      </c>
      <c r="B3429">
        <v>0</v>
      </c>
      <c r="C3429">
        <v>249</v>
      </c>
      <c r="D3429">
        <v>9</v>
      </c>
      <c r="I3429" s="26"/>
      <c r="J3429" s="26"/>
      <c r="K3429" s="26"/>
      <c r="L3429" s="26"/>
    </row>
    <row r="3430" spans="1:12" x14ac:dyDescent="0.25">
      <c r="A3430">
        <v>48</v>
      </c>
      <c r="B3430">
        <v>0</v>
      </c>
      <c r="C3430">
        <v>250</v>
      </c>
      <c r="D3430">
        <v>165</v>
      </c>
      <c r="I3430" s="26"/>
      <c r="J3430" s="26"/>
      <c r="K3430" s="26"/>
      <c r="L3430" s="26"/>
    </row>
    <row r="3431" spans="1:12" x14ac:dyDescent="0.25">
      <c r="A3431">
        <v>48</v>
      </c>
      <c r="B3431">
        <v>0</v>
      </c>
      <c r="C3431">
        <v>251</v>
      </c>
      <c r="D3431">
        <v>12</v>
      </c>
      <c r="I3431" s="26"/>
      <c r="J3431" s="26"/>
      <c r="K3431" s="26"/>
      <c r="L3431" s="26"/>
    </row>
    <row r="3432" spans="1:12" x14ac:dyDescent="0.25">
      <c r="A3432">
        <v>48</v>
      </c>
      <c r="B3432">
        <v>0</v>
      </c>
      <c r="C3432">
        <v>252</v>
      </c>
      <c r="D3432">
        <v>143</v>
      </c>
      <c r="I3432" s="26"/>
      <c r="J3432" s="26"/>
      <c r="K3432" s="26"/>
      <c r="L3432" s="26"/>
    </row>
    <row r="3433" spans="1:12" x14ac:dyDescent="0.25">
      <c r="A3433">
        <v>48</v>
      </c>
      <c r="B3433">
        <v>0</v>
      </c>
      <c r="C3433">
        <v>253</v>
      </c>
      <c r="D3433">
        <v>13</v>
      </c>
      <c r="I3433" s="26"/>
      <c r="J3433" s="26"/>
      <c r="K3433" s="26"/>
      <c r="L3433" s="26"/>
    </row>
    <row r="3434" spans="1:12" x14ac:dyDescent="0.25">
      <c r="A3434">
        <v>48</v>
      </c>
      <c r="B3434">
        <v>0</v>
      </c>
      <c r="C3434">
        <v>254</v>
      </c>
      <c r="D3434">
        <v>85</v>
      </c>
      <c r="I3434" s="26"/>
      <c r="J3434" s="26"/>
      <c r="K3434" s="26"/>
      <c r="L3434" s="26"/>
    </row>
    <row r="3435" spans="1:12" x14ac:dyDescent="0.25">
      <c r="A3435">
        <v>48</v>
      </c>
      <c r="B3435">
        <v>0</v>
      </c>
      <c r="C3435">
        <v>255</v>
      </c>
      <c r="D3435">
        <v>9</v>
      </c>
      <c r="I3435" s="26"/>
      <c r="J3435" s="26"/>
      <c r="K3435" s="26"/>
      <c r="L3435" s="26"/>
    </row>
    <row r="3436" spans="1:12" x14ac:dyDescent="0.25">
      <c r="A3436">
        <v>48</v>
      </c>
      <c r="B3436">
        <v>0</v>
      </c>
      <c r="C3436">
        <v>256</v>
      </c>
      <c r="D3436">
        <v>84</v>
      </c>
      <c r="I3436" s="26"/>
      <c r="J3436" s="26"/>
      <c r="K3436" s="26"/>
      <c r="L3436" s="26"/>
    </row>
    <row r="3437" spans="1:12" x14ac:dyDescent="0.25">
      <c r="A3437">
        <v>48</v>
      </c>
      <c r="B3437">
        <v>0</v>
      </c>
      <c r="C3437">
        <v>257</v>
      </c>
      <c r="D3437">
        <v>8</v>
      </c>
      <c r="I3437" s="26"/>
      <c r="J3437" s="26"/>
      <c r="K3437" s="26"/>
      <c r="L3437" s="26"/>
    </row>
    <row r="3438" spans="1:12" x14ac:dyDescent="0.25">
      <c r="A3438">
        <v>48</v>
      </c>
      <c r="B3438">
        <v>0</v>
      </c>
      <c r="C3438">
        <v>258</v>
      </c>
      <c r="D3438">
        <v>52</v>
      </c>
      <c r="I3438" s="26"/>
      <c r="J3438" s="26"/>
      <c r="K3438" s="26"/>
      <c r="L3438" s="26"/>
    </row>
    <row r="3439" spans="1:12" x14ac:dyDescent="0.25">
      <c r="A3439">
        <v>48</v>
      </c>
      <c r="B3439">
        <v>0</v>
      </c>
      <c r="C3439">
        <v>259</v>
      </c>
      <c r="D3439">
        <v>9</v>
      </c>
      <c r="I3439" s="26"/>
      <c r="J3439" s="26"/>
      <c r="K3439" s="26"/>
      <c r="L3439" s="26"/>
    </row>
    <row r="3440" spans="1:12" x14ac:dyDescent="0.25">
      <c r="A3440">
        <v>48</v>
      </c>
      <c r="B3440">
        <v>0</v>
      </c>
      <c r="C3440">
        <v>260</v>
      </c>
      <c r="D3440">
        <v>62</v>
      </c>
      <c r="I3440" s="26"/>
      <c r="J3440" s="26"/>
      <c r="K3440" s="26"/>
      <c r="L3440" s="26"/>
    </row>
    <row r="3441" spans="1:12" x14ac:dyDescent="0.25">
      <c r="A3441">
        <v>48</v>
      </c>
      <c r="B3441">
        <v>0</v>
      </c>
      <c r="C3441">
        <v>261</v>
      </c>
      <c r="D3441">
        <v>6</v>
      </c>
      <c r="I3441" s="26"/>
      <c r="J3441" s="26"/>
      <c r="K3441" s="26"/>
      <c r="L3441" s="26"/>
    </row>
    <row r="3442" spans="1:12" x14ac:dyDescent="0.25">
      <c r="A3442">
        <v>48</v>
      </c>
      <c r="B3442">
        <v>0</v>
      </c>
      <c r="C3442">
        <v>262</v>
      </c>
      <c r="D3442">
        <v>39</v>
      </c>
      <c r="I3442" s="26"/>
      <c r="J3442" s="26"/>
      <c r="K3442" s="26"/>
      <c r="L3442" s="26"/>
    </row>
    <row r="3443" spans="1:12" x14ac:dyDescent="0.25">
      <c r="A3443">
        <v>48</v>
      </c>
      <c r="B3443">
        <v>0</v>
      </c>
      <c r="C3443">
        <v>263</v>
      </c>
      <c r="D3443">
        <v>2</v>
      </c>
      <c r="I3443" s="26"/>
      <c r="J3443" s="26"/>
      <c r="K3443" s="26"/>
      <c r="L3443" s="26"/>
    </row>
    <row r="3444" spans="1:12" x14ac:dyDescent="0.25">
      <c r="A3444">
        <v>48</v>
      </c>
      <c r="B3444">
        <v>0</v>
      </c>
      <c r="C3444">
        <v>264</v>
      </c>
      <c r="D3444">
        <v>28</v>
      </c>
      <c r="I3444" s="26"/>
      <c r="J3444" s="26"/>
      <c r="K3444" s="26"/>
      <c r="L3444" s="26"/>
    </row>
    <row r="3445" spans="1:12" x14ac:dyDescent="0.25">
      <c r="A3445">
        <v>48</v>
      </c>
      <c r="B3445">
        <v>0</v>
      </c>
      <c r="C3445">
        <v>265</v>
      </c>
      <c r="D3445">
        <v>2</v>
      </c>
      <c r="I3445" s="26"/>
      <c r="J3445" s="26"/>
      <c r="K3445" s="26"/>
      <c r="L3445" s="26"/>
    </row>
    <row r="3446" spans="1:12" x14ac:dyDescent="0.25">
      <c r="A3446">
        <v>48</v>
      </c>
      <c r="B3446">
        <v>0</v>
      </c>
      <c r="C3446">
        <v>266</v>
      </c>
      <c r="D3446">
        <v>23</v>
      </c>
      <c r="I3446" s="26"/>
      <c r="J3446" s="26"/>
      <c r="K3446" s="26"/>
      <c r="L3446" s="26"/>
    </row>
    <row r="3447" spans="1:12" x14ac:dyDescent="0.25">
      <c r="A3447">
        <v>48</v>
      </c>
      <c r="B3447">
        <v>0</v>
      </c>
      <c r="C3447">
        <v>267</v>
      </c>
      <c r="D3447">
        <v>1</v>
      </c>
      <c r="I3447" s="26"/>
      <c r="J3447" s="26"/>
      <c r="K3447" s="26"/>
      <c r="L3447" s="26"/>
    </row>
    <row r="3448" spans="1:12" x14ac:dyDescent="0.25">
      <c r="A3448">
        <v>48</v>
      </c>
      <c r="B3448">
        <v>0</v>
      </c>
      <c r="C3448">
        <v>268</v>
      </c>
      <c r="D3448">
        <v>2</v>
      </c>
      <c r="I3448" s="26"/>
      <c r="J3448" s="26"/>
      <c r="K3448" s="26"/>
      <c r="L3448" s="26"/>
    </row>
    <row r="3449" spans="1:12" x14ac:dyDescent="0.25">
      <c r="A3449">
        <v>48</v>
      </c>
      <c r="B3449">
        <v>0</v>
      </c>
      <c r="C3449">
        <v>269</v>
      </c>
      <c r="D3449">
        <v>1</v>
      </c>
      <c r="I3449" s="26"/>
      <c r="J3449" s="26"/>
      <c r="K3449" s="26"/>
      <c r="L3449" s="26"/>
    </row>
    <row r="3450" spans="1:12" x14ac:dyDescent="0.25">
      <c r="A3450">
        <v>48</v>
      </c>
      <c r="B3450">
        <v>0</v>
      </c>
      <c r="C3450">
        <v>270</v>
      </c>
      <c r="D3450">
        <v>2</v>
      </c>
      <c r="I3450" s="26"/>
      <c r="J3450" s="26"/>
      <c r="K3450" s="26"/>
      <c r="L3450" s="26"/>
    </row>
    <row r="3451" spans="1:12" x14ac:dyDescent="0.25">
      <c r="A3451">
        <v>48</v>
      </c>
      <c r="B3451">
        <v>0</v>
      </c>
      <c r="C3451">
        <v>272</v>
      </c>
      <c r="D3451">
        <v>4</v>
      </c>
      <c r="I3451" s="26"/>
      <c r="J3451" s="26"/>
      <c r="K3451" s="26"/>
      <c r="L3451" s="26"/>
    </row>
    <row r="3452" spans="1:12" x14ac:dyDescent="0.25">
      <c r="A3452">
        <v>48</v>
      </c>
      <c r="B3452">
        <v>0</v>
      </c>
      <c r="C3452">
        <v>273</v>
      </c>
      <c r="D3452">
        <v>1</v>
      </c>
      <c r="I3452" s="26"/>
      <c r="J3452" s="26"/>
      <c r="K3452" s="26"/>
      <c r="L3452" s="26"/>
    </row>
    <row r="3453" spans="1:12" x14ac:dyDescent="0.25">
      <c r="A3453">
        <v>48</v>
      </c>
      <c r="B3453">
        <v>0</v>
      </c>
      <c r="C3453">
        <v>274</v>
      </c>
      <c r="D3453">
        <v>9</v>
      </c>
      <c r="I3453" s="26"/>
      <c r="J3453" s="26"/>
      <c r="K3453" s="26"/>
      <c r="L3453" s="26"/>
    </row>
    <row r="3454" spans="1:12" x14ac:dyDescent="0.25">
      <c r="A3454">
        <v>48</v>
      </c>
      <c r="B3454">
        <v>0</v>
      </c>
      <c r="C3454">
        <v>275</v>
      </c>
      <c r="D3454">
        <v>3</v>
      </c>
      <c r="I3454" s="26"/>
      <c r="J3454" s="26"/>
      <c r="K3454" s="26"/>
      <c r="L3454" s="26"/>
    </row>
    <row r="3455" spans="1:12" x14ac:dyDescent="0.25">
      <c r="A3455">
        <v>48</v>
      </c>
      <c r="B3455">
        <v>0</v>
      </c>
      <c r="C3455">
        <v>276</v>
      </c>
      <c r="D3455">
        <v>15</v>
      </c>
      <c r="I3455" s="26"/>
      <c r="J3455" s="26"/>
      <c r="K3455" s="26"/>
      <c r="L3455" s="26"/>
    </row>
    <row r="3456" spans="1:12" x14ac:dyDescent="0.25">
      <c r="A3456">
        <v>48</v>
      </c>
      <c r="B3456">
        <v>0</v>
      </c>
      <c r="C3456">
        <v>277</v>
      </c>
      <c r="D3456">
        <v>3</v>
      </c>
      <c r="I3456" s="26"/>
      <c r="J3456" s="26"/>
      <c r="K3456" s="26"/>
      <c r="L3456" s="26"/>
    </row>
    <row r="3457" spans="1:12" x14ac:dyDescent="0.25">
      <c r="A3457">
        <v>48</v>
      </c>
      <c r="B3457">
        <v>0</v>
      </c>
      <c r="C3457">
        <v>278</v>
      </c>
      <c r="D3457">
        <v>16</v>
      </c>
      <c r="I3457" s="26"/>
      <c r="J3457" s="26"/>
      <c r="K3457" s="26"/>
      <c r="L3457" s="26"/>
    </row>
    <row r="3458" spans="1:12" x14ac:dyDescent="0.25">
      <c r="A3458">
        <v>48</v>
      </c>
      <c r="B3458">
        <v>0</v>
      </c>
      <c r="C3458">
        <v>279</v>
      </c>
      <c r="D3458">
        <v>4</v>
      </c>
      <c r="I3458" s="26"/>
      <c r="J3458" s="26"/>
      <c r="K3458" s="26"/>
      <c r="L3458" s="26"/>
    </row>
    <row r="3459" spans="1:12" x14ac:dyDescent="0.25">
      <c r="A3459">
        <v>48</v>
      </c>
      <c r="B3459">
        <v>0</v>
      </c>
      <c r="C3459">
        <v>280</v>
      </c>
      <c r="D3459">
        <v>81</v>
      </c>
      <c r="I3459" s="26"/>
      <c r="J3459" s="26"/>
      <c r="K3459" s="26"/>
      <c r="L3459" s="26"/>
    </row>
    <row r="3460" spans="1:12" x14ac:dyDescent="0.25">
      <c r="A3460">
        <v>48</v>
      </c>
      <c r="B3460">
        <v>0</v>
      </c>
      <c r="C3460">
        <v>282</v>
      </c>
      <c r="D3460">
        <v>38</v>
      </c>
      <c r="I3460" s="26"/>
      <c r="J3460" s="26"/>
      <c r="K3460" s="26"/>
      <c r="L3460" s="26"/>
    </row>
    <row r="3461" spans="1:12" x14ac:dyDescent="0.25">
      <c r="A3461">
        <v>48</v>
      </c>
      <c r="B3461">
        <v>0</v>
      </c>
      <c r="C3461">
        <v>283</v>
      </c>
      <c r="D3461">
        <v>26</v>
      </c>
      <c r="I3461" s="26"/>
      <c r="J3461" s="26"/>
      <c r="K3461" s="26"/>
      <c r="L3461" s="26"/>
    </row>
    <row r="3462" spans="1:12" x14ac:dyDescent="0.25">
      <c r="A3462">
        <v>48</v>
      </c>
      <c r="B3462">
        <v>0</v>
      </c>
      <c r="C3462">
        <v>284</v>
      </c>
      <c r="D3462">
        <v>17</v>
      </c>
      <c r="I3462" s="26"/>
      <c r="J3462" s="26"/>
      <c r="K3462" s="26"/>
      <c r="L3462" s="26"/>
    </row>
    <row r="3463" spans="1:12" x14ac:dyDescent="0.25">
      <c r="A3463">
        <v>48</v>
      </c>
      <c r="B3463">
        <v>0</v>
      </c>
      <c r="C3463">
        <v>285</v>
      </c>
      <c r="D3463">
        <v>1</v>
      </c>
      <c r="I3463" s="26"/>
      <c r="J3463" s="26"/>
      <c r="K3463" s="26"/>
      <c r="L3463" s="26"/>
    </row>
    <row r="3464" spans="1:12" x14ac:dyDescent="0.25">
      <c r="A3464">
        <v>48</v>
      </c>
      <c r="B3464">
        <v>0</v>
      </c>
      <c r="C3464">
        <v>286</v>
      </c>
      <c r="D3464">
        <v>59</v>
      </c>
      <c r="I3464" s="26"/>
      <c r="J3464" s="26"/>
      <c r="K3464" s="26"/>
      <c r="L3464" s="26"/>
    </row>
    <row r="3465" spans="1:12" x14ac:dyDescent="0.25">
      <c r="A3465">
        <v>48</v>
      </c>
      <c r="B3465">
        <v>0</v>
      </c>
      <c r="C3465">
        <v>287</v>
      </c>
      <c r="D3465">
        <v>3</v>
      </c>
      <c r="I3465" s="26"/>
      <c r="J3465" s="26"/>
      <c r="K3465" s="26"/>
      <c r="L3465" s="26"/>
    </row>
    <row r="3466" spans="1:12" x14ac:dyDescent="0.25">
      <c r="A3466">
        <v>48</v>
      </c>
      <c r="B3466">
        <v>0</v>
      </c>
      <c r="C3466">
        <v>288</v>
      </c>
      <c r="D3466">
        <v>25</v>
      </c>
      <c r="I3466" s="26"/>
      <c r="J3466" s="26"/>
      <c r="K3466" s="26"/>
      <c r="L3466" s="26"/>
    </row>
    <row r="3467" spans="1:12" x14ac:dyDescent="0.25">
      <c r="A3467">
        <v>48</v>
      </c>
      <c r="B3467">
        <v>0</v>
      </c>
      <c r="C3467">
        <v>289</v>
      </c>
      <c r="D3467">
        <v>5</v>
      </c>
      <c r="I3467" s="26"/>
      <c r="J3467" s="26"/>
      <c r="K3467" s="26"/>
      <c r="L3467" s="26"/>
    </row>
    <row r="3468" spans="1:12" x14ac:dyDescent="0.25">
      <c r="A3468">
        <v>48</v>
      </c>
      <c r="B3468">
        <v>0</v>
      </c>
      <c r="C3468">
        <v>290</v>
      </c>
      <c r="D3468">
        <v>18</v>
      </c>
      <c r="I3468" s="26"/>
      <c r="J3468" s="26"/>
      <c r="K3468" s="26"/>
      <c r="L3468" s="26"/>
    </row>
    <row r="3469" spans="1:12" x14ac:dyDescent="0.25">
      <c r="A3469">
        <v>48</v>
      </c>
      <c r="B3469">
        <v>0</v>
      </c>
      <c r="C3469">
        <v>291</v>
      </c>
      <c r="D3469">
        <v>3</v>
      </c>
      <c r="I3469" s="26"/>
      <c r="J3469" s="26"/>
      <c r="K3469" s="26"/>
      <c r="L3469" s="26"/>
    </row>
    <row r="3470" spans="1:12" x14ac:dyDescent="0.25">
      <c r="A3470">
        <v>48</v>
      </c>
      <c r="B3470">
        <v>0</v>
      </c>
      <c r="C3470">
        <v>292</v>
      </c>
      <c r="D3470">
        <v>21</v>
      </c>
      <c r="I3470" s="26"/>
      <c r="J3470" s="26"/>
      <c r="K3470" s="26"/>
      <c r="L3470" s="26"/>
    </row>
    <row r="3471" spans="1:12" x14ac:dyDescent="0.25">
      <c r="A3471">
        <v>48</v>
      </c>
      <c r="B3471">
        <v>0</v>
      </c>
      <c r="C3471">
        <v>293</v>
      </c>
      <c r="D3471">
        <v>3</v>
      </c>
      <c r="I3471" s="26"/>
      <c r="J3471" s="26"/>
      <c r="K3471" s="26"/>
      <c r="L3471" s="26"/>
    </row>
    <row r="3472" spans="1:12" x14ac:dyDescent="0.25">
      <c r="A3472">
        <v>48</v>
      </c>
      <c r="B3472">
        <v>0</v>
      </c>
      <c r="C3472">
        <v>294</v>
      </c>
      <c r="D3472">
        <v>25</v>
      </c>
      <c r="I3472" s="26"/>
      <c r="J3472" s="26"/>
      <c r="K3472" s="26"/>
      <c r="L3472" s="26"/>
    </row>
    <row r="3473" spans="1:12" x14ac:dyDescent="0.25">
      <c r="A3473">
        <v>48</v>
      </c>
      <c r="B3473">
        <v>0</v>
      </c>
      <c r="C3473">
        <v>295</v>
      </c>
      <c r="D3473">
        <v>1</v>
      </c>
      <c r="I3473" s="26"/>
      <c r="J3473" s="26"/>
      <c r="K3473" s="26"/>
      <c r="L3473" s="26"/>
    </row>
    <row r="3474" spans="1:12" x14ac:dyDescent="0.25">
      <c r="A3474">
        <v>48</v>
      </c>
      <c r="B3474">
        <v>0</v>
      </c>
      <c r="C3474">
        <v>296</v>
      </c>
      <c r="D3474">
        <v>20</v>
      </c>
      <c r="I3474" s="26"/>
      <c r="J3474" s="26"/>
      <c r="K3474" s="26"/>
      <c r="L3474" s="26"/>
    </row>
    <row r="3475" spans="1:12" x14ac:dyDescent="0.25">
      <c r="A3475">
        <v>48</v>
      </c>
      <c r="B3475">
        <v>0</v>
      </c>
      <c r="C3475">
        <v>297</v>
      </c>
      <c r="D3475">
        <v>2</v>
      </c>
      <c r="I3475" s="26"/>
      <c r="J3475" s="26"/>
      <c r="K3475" s="26"/>
      <c r="L3475" s="26"/>
    </row>
    <row r="3476" spans="1:12" x14ac:dyDescent="0.25">
      <c r="A3476">
        <v>48</v>
      </c>
      <c r="B3476">
        <v>0</v>
      </c>
      <c r="C3476">
        <v>298</v>
      </c>
      <c r="D3476">
        <v>12</v>
      </c>
      <c r="I3476" s="26"/>
      <c r="J3476" s="26"/>
      <c r="K3476" s="26"/>
      <c r="L3476" s="26"/>
    </row>
    <row r="3477" spans="1:12" x14ac:dyDescent="0.25">
      <c r="A3477">
        <v>48</v>
      </c>
      <c r="B3477">
        <v>0</v>
      </c>
      <c r="C3477">
        <v>299</v>
      </c>
      <c r="D3477">
        <v>1</v>
      </c>
      <c r="I3477" s="26"/>
      <c r="J3477" s="26"/>
      <c r="K3477" s="26"/>
      <c r="L3477" s="26"/>
    </row>
    <row r="3478" spans="1:12" x14ac:dyDescent="0.25">
      <c r="A3478">
        <v>48</v>
      </c>
      <c r="B3478">
        <v>0</v>
      </c>
      <c r="C3478">
        <v>300</v>
      </c>
      <c r="D3478">
        <v>5</v>
      </c>
      <c r="I3478" s="26"/>
      <c r="J3478" s="26"/>
      <c r="K3478" s="26"/>
      <c r="L3478" s="26"/>
    </row>
    <row r="3479" spans="1:12" x14ac:dyDescent="0.25">
      <c r="A3479">
        <v>48</v>
      </c>
      <c r="B3479">
        <v>0</v>
      </c>
      <c r="C3479">
        <v>302</v>
      </c>
      <c r="D3479">
        <v>6</v>
      </c>
      <c r="I3479" s="26"/>
      <c r="J3479" s="26"/>
      <c r="K3479" s="26"/>
      <c r="L3479" s="26"/>
    </row>
    <row r="3480" spans="1:12" x14ac:dyDescent="0.25">
      <c r="A3480">
        <v>48</v>
      </c>
      <c r="B3480">
        <v>0</v>
      </c>
      <c r="C3480">
        <v>304</v>
      </c>
      <c r="D3480">
        <v>4</v>
      </c>
      <c r="I3480" s="26"/>
      <c r="J3480" s="26"/>
      <c r="K3480" s="26"/>
      <c r="L3480" s="26"/>
    </row>
    <row r="3481" spans="1:12" x14ac:dyDescent="0.25">
      <c r="A3481">
        <v>48</v>
      </c>
      <c r="B3481">
        <v>0</v>
      </c>
      <c r="C3481">
        <v>305</v>
      </c>
      <c r="D3481">
        <v>1</v>
      </c>
      <c r="I3481" s="26"/>
      <c r="J3481" s="26"/>
      <c r="K3481" s="26"/>
      <c r="L3481" s="26"/>
    </row>
    <row r="3482" spans="1:12" x14ac:dyDescent="0.25">
      <c r="A3482">
        <v>48</v>
      </c>
      <c r="B3482">
        <v>0</v>
      </c>
      <c r="C3482">
        <v>308</v>
      </c>
      <c r="D3482">
        <v>49</v>
      </c>
      <c r="I3482" s="26"/>
      <c r="J3482" s="26"/>
      <c r="K3482" s="26"/>
      <c r="L3482" s="26"/>
    </row>
    <row r="3483" spans="1:12" x14ac:dyDescent="0.25">
      <c r="A3483">
        <v>48</v>
      </c>
      <c r="B3483">
        <v>0</v>
      </c>
      <c r="C3483">
        <v>309</v>
      </c>
      <c r="D3483">
        <v>10</v>
      </c>
      <c r="I3483" s="26"/>
      <c r="J3483" s="26"/>
      <c r="K3483" s="26"/>
      <c r="L3483" s="26"/>
    </row>
    <row r="3484" spans="1:12" x14ac:dyDescent="0.25">
      <c r="A3484">
        <v>48</v>
      </c>
      <c r="B3484">
        <v>0</v>
      </c>
      <c r="C3484">
        <v>310</v>
      </c>
      <c r="D3484">
        <v>3</v>
      </c>
      <c r="I3484" s="26"/>
      <c r="J3484" s="26"/>
      <c r="K3484" s="26"/>
      <c r="L3484" s="26"/>
    </row>
    <row r="3485" spans="1:12" x14ac:dyDescent="0.25">
      <c r="A3485">
        <v>48</v>
      </c>
      <c r="B3485">
        <v>0</v>
      </c>
      <c r="C3485">
        <v>311</v>
      </c>
      <c r="D3485">
        <v>19</v>
      </c>
      <c r="I3485" s="26"/>
      <c r="J3485" s="26"/>
      <c r="K3485" s="26"/>
      <c r="L3485" s="26"/>
    </row>
    <row r="3486" spans="1:12" x14ac:dyDescent="0.25">
      <c r="A3486">
        <v>48</v>
      </c>
      <c r="B3486">
        <v>0</v>
      </c>
      <c r="C3486">
        <v>312</v>
      </c>
      <c r="D3486">
        <v>3</v>
      </c>
      <c r="I3486" s="26"/>
      <c r="J3486" s="26"/>
      <c r="K3486" s="26"/>
      <c r="L3486" s="26"/>
    </row>
    <row r="3487" spans="1:12" x14ac:dyDescent="0.25">
      <c r="A3487">
        <v>48</v>
      </c>
      <c r="B3487">
        <v>0</v>
      </c>
      <c r="C3487">
        <v>313</v>
      </c>
      <c r="D3487">
        <v>2</v>
      </c>
      <c r="I3487" s="26"/>
      <c r="J3487" s="26"/>
      <c r="K3487" s="26"/>
      <c r="L3487" s="26"/>
    </row>
    <row r="3488" spans="1:12" x14ac:dyDescent="0.25">
      <c r="A3488">
        <v>48</v>
      </c>
      <c r="B3488">
        <v>0</v>
      </c>
      <c r="C3488">
        <v>314</v>
      </c>
      <c r="D3488">
        <v>24</v>
      </c>
      <c r="I3488" s="26"/>
      <c r="J3488" s="26"/>
      <c r="K3488" s="26"/>
      <c r="L3488" s="26"/>
    </row>
    <row r="3489" spans="1:12" x14ac:dyDescent="0.25">
      <c r="A3489">
        <v>48</v>
      </c>
      <c r="B3489">
        <v>0</v>
      </c>
      <c r="C3489">
        <v>315</v>
      </c>
      <c r="D3489">
        <v>1</v>
      </c>
      <c r="I3489" s="26"/>
      <c r="J3489" s="26"/>
      <c r="K3489" s="26"/>
      <c r="L3489" s="26"/>
    </row>
    <row r="3490" spans="1:12" x14ac:dyDescent="0.25">
      <c r="A3490">
        <v>48</v>
      </c>
      <c r="B3490">
        <v>0</v>
      </c>
      <c r="C3490">
        <v>316</v>
      </c>
      <c r="D3490">
        <v>22</v>
      </c>
      <c r="I3490" s="26"/>
      <c r="J3490" s="26"/>
      <c r="K3490" s="26"/>
      <c r="L3490" s="26"/>
    </row>
    <row r="3491" spans="1:12" x14ac:dyDescent="0.25">
      <c r="A3491">
        <v>48</v>
      </c>
      <c r="B3491">
        <v>0</v>
      </c>
      <c r="C3491">
        <v>317</v>
      </c>
      <c r="D3491">
        <v>2</v>
      </c>
      <c r="I3491" s="26"/>
      <c r="J3491" s="26"/>
      <c r="K3491" s="26"/>
      <c r="L3491" s="26"/>
    </row>
    <row r="3492" spans="1:12" x14ac:dyDescent="0.25">
      <c r="A3492">
        <v>48</v>
      </c>
      <c r="B3492">
        <v>0</v>
      </c>
      <c r="C3492">
        <v>318</v>
      </c>
      <c r="D3492">
        <v>19</v>
      </c>
      <c r="I3492" s="26"/>
      <c r="J3492" s="26"/>
      <c r="K3492" s="26"/>
      <c r="L3492" s="26"/>
    </row>
    <row r="3493" spans="1:12" x14ac:dyDescent="0.25">
      <c r="A3493">
        <v>48</v>
      </c>
      <c r="B3493">
        <v>0</v>
      </c>
      <c r="C3493">
        <v>320</v>
      </c>
      <c r="D3493">
        <v>14</v>
      </c>
      <c r="I3493" s="26"/>
      <c r="J3493" s="26"/>
      <c r="K3493" s="26"/>
      <c r="L3493" s="26"/>
    </row>
    <row r="3494" spans="1:12" x14ac:dyDescent="0.25">
      <c r="A3494">
        <v>48</v>
      </c>
      <c r="B3494">
        <v>0</v>
      </c>
      <c r="C3494">
        <v>321</v>
      </c>
      <c r="D3494">
        <v>1</v>
      </c>
      <c r="I3494" s="26"/>
      <c r="J3494" s="26"/>
      <c r="K3494" s="26"/>
      <c r="L3494" s="26"/>
    </row>
    <row r="3495" spans="1:12" x14ac:dyDescent="0.25">
      <c r="A3495">
        <v>48</v>
      </c>
      <c r="B3495">
        <v>0</v>
      </c>
      <c r="C3495">
        <v>322</v>
      </c>
      <c r="D3495">
        <v>8</v>
      </c>
      <c r="I3495" s="26"/>
      <c r="J3495" s="26"/>
      <c r="K3495" s="26"/>
      <c r="L3495" s="26"/>
    </row>
    <row r="3496" spans="1:12" x14ac:dyDescent="0.25">
      <c r="A3496">
        <v>48</v>
      </c>
      <c r="B3496">
        <v>0</v>
      </c>
      <c r="C3496">
        <v>324</v>
      </c>
      <c r="D3496">
        <v>6</v>
      </c>
      <c r="I3496" s="26"/>
      <c r="J3496" s="26"/>
      <c r="K3496" s="26"/>
      <c r="L3496" s="26"/>
    </row>
    <row r="3497" spans="1:12" x14ac:dyDescent="0.25">
      <c r="A3497">
        <v>48</v>
      </c>
      <c r="B3497">
        <v>0</v>
      </c>
      <c r="C3497">
        <v>326</v>
      </c>
      <c r="D3497">
        <v>8</v>
      </c>
      <c r="I3497" s="26"/>
      <c r="J3497" s="26"/>
      <c r="K3497" s="26"/>
      <c r="L3497" s="26"/>
    </row>
    <row r="3498" spans="1:12" x14ac:dyDescent="0.25">
      <c r="A3498">
        <v>48</v>
      </c>
      <c r="B3498">
        <v>0</v>
      </c>
      <c r="C3498">
        <v>328</v>
      </c>
      <c r="D3498">
        <v>2</v>
      </c>
      <c r="I3498" s="26"/>
      <c r="J3498" s="26"/>
      <c r="K3498" s="26"/>
      <c r="L3498" s="26"/>
    </row>
    <row r="3499" spans="1:12" x14ac:dyDescent="0.25">
      <c r="A3499">
        <v>48</v>
      </c>
      <c r="B3499">
        <v>0</v>
      </c>
      <c r="C3499">
        <v>330</v>
      </c>
      <c r="D3499">
        <v>4</v>
      </c>
      <c r="I3499" s="26"/>
      <c r="J3499" s="26"/>
      <c r="K3499" s="26"/>
      <c r="L3499" s="26"/>
    </row>
    <row r="3500" spans="1:12" x14ac:dyDescent="0.25">
      <c r="A3500">
        <v>48</v>
      </c>
      <c r="B3500">
        <v>0</v>
      </c>
      <c r="C3500">
        <v>332</v>
      </c>
      <c r="D3500">
        <v>2</v>
      </c>
      <c r="I3500" s="26"/>
      <c r="J3500" s="26"/>
      <c r="K3500" s="26"/>
      <c r="L3500" s="26"/>
    </row>
    <row r="3501" spans="1:12" x14ac:dyDescent="0.25">
      <c r="A3501">
        <v>48</v>
      </c>
      <c r="B3501">
        <v>0</v>
      </c>
      <c r="C3501">
        <v>336</v>
      </c>
      <c r="D3501">
        <v>1</v>
      </c>
      <c r="I3501" s="26"/>
      <c r="J3501" s="26"/>
      <c r="K3501" s="26"/>
      <c r="L3501" s="26"/>
    </row>
    <row r="3502" spans="1:12" x14ac:dyDescent="0.25">
      <c r="A3502">
        <v>48</v>
      </c>
      <c r="B3502">
        <v>0</v>
      </c>
      <c r="C3502">
        <v>337</v>
      </c>
      <c r="D3502">
        <v>1</v>
      </c>
      <c r="I3502" s="26"/>
      <c r="J3502" s="26"/>
      <c r="K3502" s="26"/>
      <c r="L3502" s="26"/>
    </row>
    <row r="3503" spans="1:12" x14ac:dyDescent="0.25">
      <c r="A3503">
        <v>48</v>
      </c>
      <c r="B3503">
        <v>0</v>
      </c>
      <c r="C3503">
        <v>338</v>
      </c>
      <c r="D3503">
        <v>1</v>
      </c>
      <c r="I3503" s="26"/>
      <c r="J3503" s="26"/>
      <c r="K3503" s="26"/>
      <c r="L3503" s="26"/>
    </row>
    <row r="3504" spans="1:12" x14ac:dyDescent="0.25">
      <c r="A3504">
        <v>48</v>
      </c>
      <c r="B3504">
        <v>0</v>
      </c>
      <c r="C3504">
        <v>339</v>
      </c>
      <c r="D3504">
        <v>1</v>
      </c>
      <c r="I3504" s="26"/>
      <c r="J3504" s="26"/>
      <c r="K3504" s="26"/>
      <c r="L3504" s="26"/>
    </row>
    <row r="3505" spans="1:12" x14ac:dyDescent="0.25">
      <c r="A3505">
        <v>48</v>
      </c>
      <c r="B3505">
        <v>0</v>
      </c>
      <c r="C3505">
        <v>342</v>
      </c>
      <c r="D3505">
        <v>1</v>
      </c>
      <c r="I3505" s="26"/>
      <c r="J3505" s="26"/>
      <c r="K3505" s="26"/>
      <c r="L3505" s="26"/>
    </row>
    <row r="3506" spans="1:12" x14ac:dyDescent="0.25">
      <c r="A3506">
        <v>48</v>
      </c>
      <c r="B3506">
        <v>0</v>
      </c>
      <c r="C3506">
        <v>350</v>
      </c>
      <c r="D3506">
        <v>4</v>
      </c>
      <c r="I3506" s="26"/>
      <c r="J3506" s="26"/>
      <c r="K3506" s="26"/>
      <c r="L3506" s="26"/>
    </row>
    <row r="3507" spans="1:12" x14ac:dyDescent="0.25">
      <c r="A3507">
        <v>48</v>
      </c>
      <c r="B3507">
        <v>0</v>
      </c>
      <c r="C3507">
        <v>351</v>
      </c>
      <c r="D3507">
        <v>1</v>
      </c>
      <c r="I3507" s="26"/>
      <c r="J3507" s="26"/>
      <c r="K3507" s="26"/>
      <c r="L3507" s="26"/>
    </row>
    <row r="3508" spans="1:12" x14ac:dyDescent="0.25">
      <c r="A3508">
        <v>48</v>
      </c>
      <c r="B3508">
        <v>0</v>
      </c>
      <c r="C3508">
        <v>353</v>
      </c>
      <c r="D3508">
        <v>4</v>
      </c>
      <c r="I3508" s="26"/>
      <c r="J3508" s="26"/>
      <c r="K3508" s="26"/>
      <c r="L3508" s="26"/>
    </row>
    <row r="3509" spans="1:12" x14ac:dyDescent="0.25">
      <c r="A3509">
        <v>48</v>
      </c>
      <c r="B3509">
        <v>0</v>
      </c>
      <c r="C3509">
        <v>354</v>
      </c>
      <c r="D3509">
        <v>1</v>
      </c>
      <c r="I3509" s="26"/>
      <c r="J3509" s="26"/>
      <c r="K3509" s="26"/>
      <c r="L3509" s="26"/>
    </row>
    <row r="3510" spans="1:12" x14ac:dyDescent="0.25">
      <c r="A3510">
        <v>48</v>
      </c>
      <c r="B3510">
        <v>0</v>
      </c>
      <c r="C3510">
        <v>356</v>
      </c>
      <c r="D3510">
        <v>3</v>
      </c>
      <c r="I3510" s="26"/>
      <c r="J3510" s="26"/>
      <c r="K3510" s="26"/>
      <c r="L3510" s="26"/>
    </row>
    <row r="3511" spans="1:12" x14ac:dyDescent="0.25">
      <c r="A3511">
        <v>48</v>
      </c>
      <c r="B3511">
        <v>0</v>
      </c>
      <c r="C3511">
        <v>358</v>
      </c>
      <c r="D3511">
        <v>5</v>
      </c>
      <c r="I3511" s="26"/>
      <c r="J3511" s="26"/>
      <c r="K3511" s="26"/>
      <c r="L3511" s="26"/>
    </row>
    <row r="3512" spans="1:12" x14ac:dyDescent="0.25">
      <c r="A3512">
        <v>48</v>
      </c>
      <c r="B3512">
        <v>0</v>
      </c>
      <c r="C3512">
        <v>360</v>
      </c>
      <c r="D3512">
        <v>1</v>
      </c>
      <c r="I3512" s="26"/>
      <c r="J3512" s="26"/>
      <c r="K3512" s="26"/>
      <c r="L3512" s="26"/>
    </row>
    <row r="3513" spans="1:12" x14ac:dyDescent="0.25">
      <c r="A3513">
        <v>48</v>
      </c>
      <c r="B3513">
        <v>0</v>
      </c>
      <c r="C3513">
        <v>362</v>
      </c>
      <c r="D3513">
        <v>2</v>
      </c>
      <c r="I3513" s="26"/>
      <c r="J3513" s="26"/>
      <c r="K3513" s="26"/>
      <c r="L3513" s="26"/>
    </row>
    <row r="3514" spans="1:12" x14ac:dyDescent="0.25">
      <c r="A3514">
        <v>48</v>
      </c>
      <c r="B3514">
        <v>0</v>
      </c>
      <c r="C3514">
        <v>364</v>
      </c>
      <c r="D3514">
        <v>1</v>
      </c>
      <c r="I3514" s="26"/>
      <c r="J3514" s="26"/>
      <c r="K3514" s="26"/>
      <c r="L3514" s="26"/>
    </row>
    <row r="3515" spans="1:12" x14ac:dyDescent="0.25">
      <c r="A3515">
        <v>48</v>
      </c>
      <c r="B3515">
        <v>0</v>
      </c>
      <c r="C3515">
        <v>367</v>
      </c>
      <c r="D3515">
        <v>1</v>
      </c>
      <c r="I3515" s="26"/>
      <c r="J3515" s="26"/>
      <c r="K3515" s="26"/>
      <c r="L3515" s="26"/>
    </row>
    <row r="3516" spans="1:12" x14ac:dyDescent="0.25">
      <c r="A3516">
        <v>48</v>
      </c>
      <c r="B3516">
        <v>0</v>
      </c>
      <c r="C3516">
        <v>373</v>
      </c>
      <c r="D3516">
        <v>1</v>
      </c>
      <c r="I3516" s="26"/>
      <c r="J3516" s="26"/>
      <c r="K3516" s="26"/>
      <c r="L3516" s="26"/>
    </row>
    <row r="3517" spans="1:12" x14ac:dyDescent="0.25">
      <c r="A3517">
        <v>48</v>
      </c>
      <c r="B3517">
        <v>0</v>
      </c>
      <c r="C3517">
        <v>380</v>
      </c>
      <c r="D3517">
        <v>3</v>
      </c>
      <c r="I3517" s="26"/>
      <c r="J3517" s="26"/>
      <c r="K3517" s="26"/>
      <c r="L3517" s="26"/>
    </row>
    <row r="3518" spans="1:12" x14ac:dyDescent="0.25">
      <c r="A3518">
        <v>48</v>
      </c>
      <c r="B3518">
        <v>0</v>
      </c>
      <c r="C3518">
        <v>381</v>
      </c>
      <c r="D3518">
        <v>1</v>
      </c>
      <c r="I3518" s="26"/>
      <c r="J3518" s="26"/>
      <c r="K3518" s="26"/>
      <c r="L3518" s="26"/>
    </row>
    <row r="3519" spans="1:12" x14ac:dyDescent="0.25">
      <c r="A3519">
        <v>48</v>
      </c>
      <c r="B3519">
        <v>0</v>
      </c>
      <c r="C3519">
        <v>382</v>
      </c>
      <c r="D3519">
        <v>2</v>
      </c>
      <c r="I3519" s="26"/>
      <c r="J3519" s="26"/>
      <c r="K3519" s="26"/>
      <c r="L3519" s="26"/>
    </row>
    <row r="3520" spans="1:12" x14ac:dyDescent="0.25">
      <c r="A3520">
        <v>48</v>
      </c>
      <c r="B3520">
        <v>0</v>
      </c>
      <c r="C3520">
        <v>383</v>
      </c>
      <c r="D3520">
        <v>2</v>
      </c>
      <c r="I3520" s="26"/>
      <c r="J3520" s="26"/>
      <c r="K3520" s="26"/>
      <c r="L3520" s="26"/>
    </row>
    <row r="3521" spans="1:12" x14ac:dyDescent="0.25">
      <c r="A3521">
        <v>48</v>
      </c>
      <c r="B3521">
        <v>0</v>
      </c>
      <c r="C3521">
        <v>384</v>
      </c>
      <c r="D3521">
        <v>1</v>
      </c>
      <c r="I3521" s="26"/>
      <c r="J3521" s="26"/>
      <c r="K3521" s="26"/>
      <c r="L3521" s="26"/>
    </row>
    <row r="3522" spans="1:12" x14ac:dyDescent="0.25">
      <c r="A3522">
        <v>48</v>
      </c>
      <c r="B3522">
        <v>0</v>
      </c>
      <c r="C3522">
        <v>385</v>
      </c>
      <c r="D3522">
        <v>1</v>
      </c>
      <c r="I3522" s="26"/>
      <c r="J3522" s="26"/>
      <c r="K3522" s="26"/>
      <c r="L3522" s="26"/>
    </row>
    <row r="3523" spans="1:12" x14ac:dyDescent="0.25">
      <c r="A3523">
        <v>48</v>
      </c>
      <c r="B3523">
        <v>0</v>
      </c>
      <c r="C3523">
        <v>386</v>
      </c>
      <c r="D3523">
        <v>2</v>
      </c>
      <c r="I3523" s="26"/>
      <c r="J3523" s="26"/>
      <c r="K3523" s="26"/>
      <c r="L3523" s="26"/>
    </row>
    <row r="3524" spans="1:12" x14ac:dyDescent="0.25">
      <c r="A3524">
        <v>48</v>
      </c>
      <c r="B3524">
        <v>0</v>
      </c>
      <c r="C3524">
        <v>387</v>
      </c>
      <c r="D3524">
        <v>1</v>
      </c>
      <c r="I3524" s="26"/>
      <c r="J3524" s="26"/>
      <c r="K3524" s="26"/>
      <c r="L3524" s="26"/>
    </row>
    <row r="3525" spans="1:12" x14ac:dyDescent="0.25">
      <c r="A3525">
        <v>48</v>
      </c>
      <c r="B3525">
        <v>0</v>
      </c>
      <c r="C3525">
        <v>388</v>
      </c>
      <c r="D3525">
        <v>1</v>
      </c>
      <c r="I3525" s="26"/>
      <c r="J3525" s="26"/>
      <c r="K3525" s="26"/>
      <c r="L3525" s="26"/>
    </row>
    <row r="3526" spans="1:12" x14ac:dyDescent="0.25">
      <c r="A3526">
        <v>48</v>
      </c>
      <c r="B3526">
        <v>0</v>
      </c>
      <c r="C3526">
        <v>390</v>
      </c>
      <c r="D3526">
        <v>2</v>
      </c>
      <c r="I3526" s="26"/>
      <c r="J3526" s="26"/>
      <c r="K3526" s="26"/>
      <c r="L3526" s="26"/>
    </row>
    <row r="3527" spans="1:12" x14ac:dyDescent="0.25">
      <c r="A3527">
        <v>48</v>
      </c>
      <c r="B3527">
        <v>0</v>
      </c>
      <c r="C3527">
        <v>392</v>
      </c>
      <c r="D3527">
        <v>1</v>
      </c>
      <c r="I3527" s="26"/>
      <c r="J3527" s="26"/>
      <c r="K3527" s="26"/>
      <c r="L3527" s="26"/>
    </row>
    <row r="3528" spans="1:12" x14ac:dyDescent="0.25">
      <c r="A3528">
        <v>48</v>
      </c>
      <c r="B3528">
        <v>0</v>
      </c>
      <c r="C3528">
        <v>394</v>
      </c>
      <c r="D3528">
        <v>2</v>
      </c>
      <c r="I3528" s="26"/>
      <c r="J3528" s="26"/>
      <c r="K3528" s="26"/>
      <c r="L3528" s="26"/>
    </row>
    <row r="3529" spans="1:12" x14ac:dyDescent="0.25">
      <c r="A3529">
        <v>48</v>
      </c>
      <c r="B3529">
        <v>0</v>
      </c>
      <c r="C3529">
        <v>396</v>
      </c>
      <c r="D3529">
        <v>1</v>
      </c>
      <c r="I3529" s="26"/>
      <c r="J3529" s="26"/>
      <c r="K3529" s="26"/>
      <c r="L3529" s="26"/>
    </row>
    <row r="3530" spans="1:12" x14ac:dyDescent="0.25">
      <c r="A3530">
        <v>48</v>
      </c>
      <c r="B3530">
        <v>0</v>
      </c>
      <c r="C3530">
        <v>402</v>
      </c>
      <c r="D3530">
        <v>7</v>
      </c>
      <c r="I3530" s="26"/>
      <c r="J3530" s="26"/>
      <c r="K3530" s="26"/>
      <c r="L3530" s="26"/>
    </row>
    <row r="3531" spans="1:12" x14ac:dyDescent="0.25">
      <c r="A3531">
        <v>48</v>
      </c>
      <c r="B3531">
        <v>0</v>
      </c>
      <c r="C3531">
        <v>404</v>
      </c>
      <c r="D3531">
        <v>1</v>
      </c>
      <c r="I3531" s="26"/>
      <c r="J3531" s="26"/>
      <c r="K3531" s="26"/>
      <c r="L3531" s="26"/>
    </row>
    <row r="3532" spans="1:12" x14ac:dyDescent="0.25">
      <c r="A3532">
        <v>48</v>
      </c>
      <c r="B3532">
        <v>0</v>
      </c>
      <c r="C3532">
        <v>405</v>
      </c>
      <c r="D3532">
        <v>1</v>
      </c>
      <c r="I3532" s="26"/>
      <c r="J3532" s="26"/>
      <c r="K3532" s="26"/>
      <c r="L3532" s="26"/>
    </row>
    <row r="3533" spans="1:12" x14ac:dyDescent="0.25">
      <c r="A3533">
        <v>48</v>
      </c>
      <c r="B3533">
        <v>0</v>
      </c>
      <c r="C3533">
        <v>407</v>
      </c>
      <c r="D3533">
        <v>1</v>
      </c>
      <c r="I3533" s="26"/>
      <c r="J3533" s="26"/>
      <c r="K3533" s="26"/>
      <c r="L3533" s="26"/>
    </row>
    <row r="3534" spans="1:12" x14ac:dyDescent="0.25">
      <c r="A3534">
        <v>48</v>
      </c>
      <c r="B3534">
        <v>0</v>
      </c>
      <c r="C3534">
        <v>410</v>
      </c>
      <c r="D3534">
        <v>4</v>
      </c>
      <c r="I3534" s="26"/>
      <c r="J3534" s="26"/>
      <c r="K3534" s="26"/>
      <c r="L3534" s="26"/>
    </row>
    <row r="3535" spans="1:12" x14ac:dyDescent="0.25">
      <c r="A3535">
        <v>48</v>
      </c>
      <c r="B3535">
        <v>0</v>
      </c>
      <c r="C3535">
        <v>412</v>
      </c>
      <c r="D3535">
        <v>2</v>
      </c>
      <c r="I3535" s="26"/>
      <c r="J3535" s="26"/>
      <c r="K3535" s="26"/>
      <c r="L3535" s="26"/>
    </row>
    <row r="3536" spans="1:12" x14ac:dyDescent="0.25">
      <c r="A3536">
        <v>48</v>
      </c>
      <c r="B3536">
        <v>0</v>
      </c>
      <c r="C3536">
        <v>414</v>
      </c>
      <c r="D3536">
        <v>1</v>
      </c>
      <c r="I3536" s="26"/>
      <c r="J3536" s="26"/>
      <c r="K3536" s="26"/>
      <c r="L3536" s="26"/>
    </row>
    <row r="3537" spans="1:12" x14ac:dyDescent="0.25">
      <c r="A3537">
        <v>48</v>
      </c>
      <c r="B3537">
        <v>0</v>
      </c>
      <c r="C3537">
        <v>416</v>
      </c>
      <c r="D3537">
        <v>1</v>
      </c>
      <c r="I3537" s="26"/>
      <c r="J3537" s="26"/>
      <c r="K3537" s="26"/>
      <c r="L3537" s="26"/>
    </row>
    <row r="3538" spans="1:12" x14ac:dyDescent="0.25">
      <c r="A3538">
        <v>48</v>
      </c>
      <c r="B3538">
        <v>0</v>
      </c>
      <c r="C3538">
        <v>426</v>
      </c>
      <c r="D3538">
        <v>1</v>
      </c>
      <c r="I3538" s="26"/>
      <c r="J3538" s="26"/>
      <c r="K3538" s="26"/>
      <c r="L3538" s="26"/>
    </row>
    <row r="3539" spans="1:12" x14ac:dyDescent="0.25">
      <c r="A3539">
        <v>48</v>
      </c>
      <c r="B3539">
        <v>0</v>
      </c>
      <c r="C3539">
        <v>440</v>
      </c>
      <c r="D3539">
        <v>1</v>
      </c>
      <c r="I3539" s="26"/>
      <c r="J3539" s="26"/>
      <c r="K3539" s="26"/>
      <c r="L3539" s="26"/>
    </row>
    <row r="3540" spans="1:12" x14ac:dyDescent="0.25">
      <c r="A3540">
        <v>48</v>
      </c>
      <c r="B3540">
        <v>0</v>
      </c>
      <c r="C3540">
        <v>441</v>
      </c>
      <c r="D3540">
        <v>1</v>
      </c>
      <c r="I3540" s="26"/>
      <c r="J3540" s="26"/>
      <c r="K3540" s="26"/>
      <c r="L3540" s="26"/>
    </row>
    <row r="3541" spans="1:12" x14ac:dyDescent="0.25">
      <c r="A3541">
        <v>48</v>
      </c>
      <c r="B3541">
        <v>0</v>
      </c>
      <c r="C3541">
        <v>445</v>
      </c>
      <c r="D3541">
        <v>1</v>
      </c>
      <c r="I3541" s="26"/>
      <c r="J3541" s="26"/>
      <c r="K3541" s="26"/>
      <c r="L3541" s="26"/>
    </row>
    <row r="3542" spans="1:12" x14ac:dyDescent="0.25">
      <c r="A3542">
        <v>48</v>
      </c>
      <c r="B3542">
        <v>1</v>
      </c>
      <c r="C3542">
        <v>1</v>
      </c>
      <c r="D3542">
        <v>5</v>
      </c>
      <c r="I3542" s="26"/>
      <c r="J3542" s="26"/>
      <c r="K3542" s="26"/>
      <c r="L3542" s="26"/>
    </row>
    <row r="3543" spans="1:12" x14ac:dyDescent="0.25">
      <c r="A3543">
        <v>48</v>
      </c>
      <c r="B3543">
        <v>1</v>
      </c>
      <c r="C3543">
        <v>3</v>
      </c>
      <c r="D3543">
        <v>3</v>
      </c>
      <c r="I3543" s="26"/>
      <c r="J3543" s="26"/>
      <c r="K3543" s="26"/>
      <c r="L3543" s="26"/>
    </row>
    <row r="3544" spans="1:12" x14ac:dyDescent="0.25">
      <c r="A3544">
        <v>48</v>
      </c>
      <c r="B3544">
        <v>1</v>
      </c>
      <c r="C3544">
        <v>6</v>
      </c>
      <c r="D3544">
        <v>11</v>
      </c>
      <c r="I3544" s="26"/>
      <c r="J3544" s="26"/>
      <c r="K3544" s="26"/>
      <c r="L3544" s="26"/>
    </row>
    <row r="3545" spans="1:12" x14ac:dyDescent="0.25">
      <c r="A3545">
        <v>48</v>
      </c>
      <c r="B3545">
        <v>1</v>
      </c>
      <c r="C3545">
        <v>11</v>
      </c>
      <c r="D3545">
        <v>1</v>
      </c>
      <c r="I3545" s="26"/>
      <c r="J3545" s="26"/>
      <c r="K3545" s="26"/>
      <c r="L3545" s="26"/>
    </row>
    <row r="3546" spans="1:12" x14ac:dyDescent="0.25">
      <c r="A3546">
        <v>48</v>
      </c>
      <c r="B3546">
        <v>1</v>
      </c>
      <c r="C3546">
        <v>17</v>
      </c>
      <c r="D3546">
        <v>1</v>
      </c>
      <c r="I3546" s="26"/>
      <c r="J3546" s="26"/>
      <c r="K3546" s="26"/>
      <c r="L3546" s="26"/>
    </row>
    <row r="3547" spans="1:12" x14ac:dyDescent="0.25">
      <c r="A3547">
        <v>48</v>
      </c>
      <c r="B3547">
        <v>1</v>
      </c>
      <c r="C3547">
        <v>24</v>
      </c>
      <c r="D3547">
        <v>1</v>
      </c>
      <c r="I3547" s="26"/>
      <c r="J3547" s="26"/>
      <c r="K3547" s="26"/>
      <c r="L3547" s="26"/>
    </row>
    <row r="3548" spans="1:12" x14ac:dyDescent="0.25">
      <c r="A3548">
        <v>48</v>
      </c>
      <c r="B3548">
        <v>1</v>
      </c>
      <c r="C3548">
        <v>34</v>
      </c>
      <c r="D3548">
        <v>1</v>
      </c>
      <c r="I3548" s="26"/>
      <c r="J3548" s="26"/>
      <c r="K3548" s="26"/>
      <c r="L3548" s="26"/>
    </row>
    <row r="3549" spans="1:12" x14ac:dyDescent="0.25">
      <c r="A3549">
        <v>48</v>
      </c>
      <c r="B3549">
        <v>1</v>
      </c>
      <c r="C3549">
        <v>36</v>
      </c>
      <c r="D3549">
        <v>1</v>
      </c>
      <c r="I3549" s="26"/>
      <c r="J3549" s="26"/>
      <c r="K3549" s="26"/>
      <c r="L3549" s="26"/>
    </row>
    <row r="3550" spans="1:12" x14ac:dyDescent="0.25">
      <c r="A3550">
        <v>48</v>
      </c>
      <c r="B3550">
        <v>1</v>
      </c>
      <c r="C3550">
        <v>42</v>
      </c>
      <c r="D3550">
        <v>126</v>
      </c>
      <c r="I3550" s="26"/>
      <c r="J3550" s="26"/>
      <c r="K3550" s="26"/>
      <c r="L3550" s="26"/>
    </row>
    <row r="3551" spans="1:12" x14ac:dyDescent="0.25">
      <c r="A3551">
        <v>48</v>
      </c>
      <c r="B3551">
        <v>1</v>
      </c>
      <c r="C3551">
        <v>52</v>
      </c>
      <c r="D3551">
        <v>1</v>
      </c>
      <c r="I3551" s="26"/>
      <c r="J3551" s="26"/>
      <c r="K3551" s="26"/>
      <c r="L3551" s="26"/>
    </row>
    <row r="3552" spans="1:12" x14ac:dyDescent="0.25">
      <c r="A3552">
        <v>48</v>
      </c>
      <c r="B3552">
        <v>1</v>
      </c>
      <c r="C3552">
        <v>53</v>
      </c>
      <c r="D3552">
        <v>1</v>
      </c>
      <c r="I3552" s="26"/>
      <c r="J3552" s="26"/>
      <c r="K3552" s="26"/>
      <c r="L3552" s="26"/>
    </row>
    <row r="3553" spans="1:12" x14ac:dyDescent="0.25">
      <c r="A3553">
        <v>48</v>
      </c>
      <c r="B3553">
        <v>1</v>
      </c>
      <c r="C3553">
        <v>56</v>
      </c>
      <c r="D3553">
        <v>1</v>
      </c>
      <c r="I3553" s="26"/>
      <c r="J3553" s="26"/>
      <c r="K3553" s="26"/>
      <c r="L3553" s="26"/>
    </row>
    <row r="3554" spans="1:12" x14ac:dyDescent="0.25">
      <c r="A3554">
        <v>48</v>
      </c>
      <c r="B3554">
        <v>1</v>
      </c>
      <c r="C3554">
        <v>60</v>
      </c>
      <c r="D3554">
        <v>1</v>
      </c>
      <c r="I3554" s="26"/>
      <c r="J3554" s="26"/>
      <c r="K3554" s="26"/>
      <c r="L3554" s="26"/>
    </row>
    <row r="3555" spans="1:12" x14ac:dyDescent="0.25">
      <c r="A3555">
        <v>48</v>
      </c>
      <c r="B3555">
        <v>1</v>
      </c>
      <c r="C3555">
        <v>62</v>
      </c>
      <c r="D3555">
        <v>1</v>
      </c>
      <c r="I3555" s="26"/>
      <c r="J3555" s="26"/>
      <c r="K3555" s="26"/>
      <c r="L3555" s="26"/>
    </row>
    <row r="3556" spans="1:12" x14ac:dyDescent="0.25">
      <c r="A3556">
        <v>48</v>
      </c>
      <c r="B3556">
        <v>1</v>
      </c>
      <c r="C3556">
        <v>72</v>
      </c>
      <c r="D3556">
        <v>3</v>
      </c>
      <c r="I3556" s="26"/>
      <c r="J3556" s="26"/>
      <c r="K3556" s="26"/>
      <c r="L3556" s="26"/>
    </row>
    <row r="3557" spans="1:12" x14ac:dyDescent="0.25">
      <c r="A3557">
        <v>48</v>
      </c>
      <c r="B3557">
        <v>1</v>
      </c>
      <c r="C3557">
        <v>75</v>
      </c>
      <c r="D3557">
        <v>1</v>
      </c>
      <c r="I3557" s="26"/>
      <c r="J3557" s="26"/>
      <c r="K3557" s="26"/>
      <c r="L3557" s="26"/>
    </row>
    <row r="3558" spans="1:12" x14ac:dyDescent="0.25">
      <c r="A3558">
        <v>48</v>
      </c>
      <c r="B3558">
        <v>1</v>
      </c>
      <c r="C3558">
        <v>79</v>
      </c>
      <c r="D3558">
        <v>1</v>
      </c>
      <c r="I3558" s="26"/>
      <c r="J3558" s="26"/>
      <c r="K3558" s="26"/>
      <c r="L3558" s="26"/>
    </row>
    <row r="3559" spans="1:12" x14ac:dyDescent="0.25">
      <c r="A3559">
        <v>48</v>
      </c>
      <c r="B3559">
        <v>1</v>
      </c>
      <c r="C3559">
        <v>92</v>
      </c>
      <c r="D3559">
        <v>3</v>
      </c>
      <c r="I3559" s="26"/>
      <c r="J3559" s="26"/>
      <c r="K3559" s="26"/>
      <c r="L3559" s="26"/>
    </row>
    <row r="3560" spans="1:12" x14ac:dyDescent="0.25">
      <c r="A3560">
        <v>48</v>
      </c>
      <c r="B3560">
        <v>1</v>
      </c>
      <c r="C3560">
        <v>104</v>
      </c>
      <c r="D3560">
        <v>1</v>
      </c>
      <c r="I3560" s="26"/>
      <c r="J3560" s="26"/>
      <c r="K3560" s="26"/>
      <c r="L3560" s="26"/>
    </row>
    <row r="3561" spans="1:12" x14ac:dyDescent="0.25">
      <c r="A3561">
        <v>48</v>
      </c>
      <c r="B3561">
        <v>1</v>
      </c>
      <c r="C3561">
        <v>105</v>
      </c>
      <c r="D3561">
        <v>11</v>
      </c>
      <c r="I3561" s="26"/>
      <c r="J3561" s="26"/>
      <c r="K3561" s="26"/>
      <c r="L3561" s="26"/>
    </row>
    <row r="3562" spans="1:12" x14ac:dyDescent="0.25">
      <c r="A3562">
        <v>48</v>
      </c>
      <c r="B3562">
        <v>1</v>
      </c>
      <c r="C3562">
        <v>108</v>
      </c>
      <c r="D3562">
        <v>259</v>
      </c>
      <c r="I3562" s="26"/>
      <c r="J3562" s="26"/>
      <c r="K3562" s="26"/>
      <c r="L3562" s="26"/>
    </row>
    <row r="3563" spans="1:12" x14ac:dyDescent="0.25">
      <c r="A3563">
        <v>48</v>
      </c>
      <c r="B3563">
        <v>1</v>
      </c>
      <c r="C3563">
        <v>109</v>
      </c>
      <c r="D3563">
        <v>1</v>
      </c>
      <c r="I3563" s="26"/>
      <c r="J3563" s="26"/>
      <c r="K3563" s="26"/>
      <c r="L3563" s="26"/>
    </row>
    <row r="3564" spans="1:12" x14ac:dyDescent="0.25">
      <c r="A3564">
        <v>48</v>
      </c>
      <c r="B3564">
        <v>1</v>
      </c>
      <c r="C3564">
        <v>110</v>
      </c>
      <c r="D3564">
        <v>3</v>
      </c>
      <c r="I3564" s="26"/>
      <c r="J3564" s="26"/>
      <c r="K3564" s="26"/>
      <c r="L3564" s="26"/>
    </row>
    <row r="3565" spans="1:12" x14ac:dyDescent="0.25">
      <c r="A3565">
        <v>48</v>
      </c>
      <c r="B3565">
        <v>1</v>
      </c>
      <c r="C3565">
        <v>111</v>
      </c>
      <c r="D3565">
        <v>94</v>
      </c>
      <c r="I3565" s="26"/>
      <c r="J3565" s="26"/>
      <c r="K3565" s="26"/>
      <c r="L3565" s="26"/>
    </row>
    <row r="3566" spans="1:12" x14ac:dyDescent="0.25">
      <c r="A3566">
        <v>48</v>
      </c>
      <c r="B3566">
        <v>1</v>
      </c>
      <c r="C3566">
        <v>112</v>
      </c>
      <c r="D3566">
        <v>4</v>
      </c>
      <c r="I3566" s="26"/>
      <c r="J3566" s="26"/>
      <c r="K3566" s="26"/>
      <c r="L3566" s="26"/>
    </row>
    <row r="3567" spans="1:12" x14ac:dyDescent="0.25">
      <c r="A3567">
        <v>48</v>
      </c>
      <c r="B3567">
        <v>1</v>
      </c>
      <c r="C3567">
        <v>113</v>
      </c>
      <c r="D3567">
        <v>12</v>
      </c>
      <c r="I3567" s="26"/>
      <c r="J3567" s="26"/>
      <c r="K3567" s="26"/>
      <c r="L3567" s="26"/>
    </row>
    <row r="3568" spans="1:12" x14ac:dyDescent="0.25">
      <c r="A3568">
        <v>48</v>
      </c>
      <c r="B3568">
        <v>1</v>
      </c>
      <c r="C3568">
        <v>114</v>
      </c>
      <c r="D3568">
        <v>20</v>
      </c>
      <c r="I3568" s="26"/>
      <c r="J3568" s="26"/>
      <c r="K3568" s="26"/>
      <c r="L3568" s="26"/>
    </row>
    <row r="3569" spans="1:12" x14ac:dyDescent="0.25">
      <c r="A3569">
        <v>48</v>
      </c>
      <c r="B3569">
        <v>1</v>
      </c>
      <c r="C3569">
        <v>115</v>
      </c>
      <c r="D3569">
        <v>3</v>
      </c>
      <c r="I3569" s="26"/>
      <c r="J3569" s="26"/>
      <c r="K3569" s="26"/>
      <c r="L3569" s="26"/>
    </row>
    <row r="3570" spans="1:12" x14ac:dyDescent="0.25">
      <c r="A3570">
        <v>48</v>
      </c>
      <c r="B3570">
        <v>1</v>
      </c>
      <c r="C3570">
        <v>116</v>
      </c>
      <c r="D3570">
        <v>63</v>
      </c>
      <c r="I3570" s="26"/>
      <c r="J3570" s="26"/>
      <c r="K3570" s="26"/>
      <c r="L3570" s="26"/>
    </row>
    <row r="3571" spans="1:12" x14ac:dyDescent="0.25">
      <c r="A3571">
        <v>48</v>
      </c>
      <c r="B3571">
        <v>1</v>
      </c>
      <c r="C3571">
        <v>117</v>
      </c>
      <c r="D3571">
        <v>3</v>
      </c>
      <c r="I3571" s="26"/>
      <c r="J3571" s="26"/>
      <c r="K3571" s="26"/>
      <c r="L3571" s="26"/>
    </row>
    <row r="3572" spans="1:12" x14ac:dyDescent="0.25">
      <c r="A3572">
        <v>48</v>
      </c>
      <c r="B3572">
        <v>1</v>
      </c>
      <c r="C3572">
        <v>118</v>
      </c>
      <c r="D3572">
        <v>48</v>
      </c>
      <c r="I3572" s="26"/>
      <c r="J3572" s="26"/>
      <c r="K3572" s="26"/>
      <c r="L3572" s="26"/>
    </row>
    <row r="3573" spans="1:12" x14ac:dyDescent="0.25">
      <c r="A3573">
        <v>48</v>
      </c>
      <c r="B3573">
        <v>1</v>
      </c>
      <c r="C3573">
        <v>119</v>
      </c>
      <c r="D3573">
        <v>7</v>
      </c>
      <c r="I3573" s="26"/>
      <c r="J3573" s="26"/>
      <c r="K3573" s="26"/>
      <c r="L3573" s="26"/>
    </row>
    <row r="3574" spans="1:12" x14ac:dyDescent="0.25">
      <c r="A3574">
        <v>48</v>
      </c>
      <c r="B3574">
        <v>1</v>
      </c>
      <c r="C3574">
        <v>120</v>
      </c>
      <c r="D3574">
        <v>36</v>
      </c>
      <c r="I3574" s="26"/>
      <c r="J3574" s="26"/>
      <c r="K3574" s="26"/>
      <c r="L3574" s="26"/>
    </row>
    <row r="3575" spans="1:12" x14ac:dyDescent="0.25">
      <c r="A3575">
        <v>48</v>
      </c>
      <c r="B3575">
        <v>1</v>
      </c>
      <c r="C3575">
        <v>121</v>
      </c>
      <c r="D3575">
        <v>2</v>
      </c>
      <c r="I3575" s="26"/>
      <c r="J3575" s="26"/>
      <c r="K3575" s="26"/>
      <c r="L3575" s="26"/>
    </row>
    <row r="3576" spans="1:12" x14ac:dyDescent="0.25">
      <c r="A3576">
        <v>48</v>
      </c>
      <c r="B3576">
        <v>1</v>
      </c>
      <c r="C3576">
        <v>122</v>
      </c>
      <c r="D3576">
        <v>42</v>
      </c>
      <c r="I3576" s="26"/>
      <c r="J3576" s="26"/>
      <c r="K3576" s="26"/>
      <c r="L3576" s="26"/>
    </row>
    <row r="3577" spans="1:12" x14ac:dyDescent="0.25">
      <c r="A3577">
        <v>48</v>
      </c>
      <c r="B3577">
        <v>1</v>
      </c>
      <c r="C3577">
        <v>123</v>
      </c>
      <c r="D3577">
        <v>2</v>
      </c>
      <c r="I3577" s="26"/>
      <c r="J3577" s="26"/>
      <c r="K3577" s="26"/>
      <c r="L3577" s="26"/>
    </row>
    <row r="3578" spans="1:12" x14ac:dyDescent="0.25">
      <c r="A3578">
        <v>48</v>
      </c>
      <c r="B3578">
        <v>1</v>
      </c>
      <c r="C3578">
        <v>124</v>
      </c>
      <c r="D3578">
        <v>38</v>
      </c>
      <c r="I3578" s="26"/>
      <c r="J3578" s="26"/>
      <c r="K3578" s="26"/>
      <c r="L3578" s="26"/>
    </row>
    <row r="3579" spans="1:12" x14ac:dyDescent="0.25">
      <c r="A3579">
        <v>48</v>
      </c>
      <c r="B3579">
        <v>1</v>
      </c>
      <c r="C3579">
        <v>125</v>
      </c>
      <c r="D3579">
        <v>5</v>
      </c>
      <c r="I3579" s="26"/>
      <c r="J3579" s="26"/>
      <c r="K3579" s="26"/>
      <c r="L3579" s="26"/>
    </row>
    <row r="3580" spans="1:12" x14ac:dyDescent="0.25">
      <c r="A3580">
        <v>48</v>
      </c>
      <c r="B3580">
        <v>1</v>
      </c>
      <c r="C3580">
        <v>126</v>
      </c>
      <c r="D3580">
        <v>37</v>
      </c>
      <c r="I3580" s="26"/>
      <c r="J3580" s="26"/>
      <c r="K3580" s="26"/>
      <c r="L3580" s="26"/>
    </row>
    <row r="3581" spans="1:12" x14ac:dyDescent="0.25">
      <c r="A3581">
        <v>48</v>
      </c>
      <c r="B3581">
        <v>1</v>
      </c>
      <c r="C3581">
        <v>127</v>
      </c>
      <c r="D3581">
        <v>1</v>
      </c>
      <c r="I3581" s="26"/>
      <c r="J3581" s="26"/>
      <c r="K3581" s="26"/>
      <c r="L3581" s="26"/>
    </row>
    <row r="3582" spans="1:12" x14ac:dyDescent="0.25">
      <c r="A3582">
        <v>48</v>
      </c>
      <c r="B3582">
        <v>1</v>
      </c>
      <c r="C3582">
        <v>128</v>
      </c>
      <c r="D3582">
        <v>38</v>
      </c>
      <c r="I3582" s="26"/>
      <c r="J3582" s="26"/>
      <c r="K3582" s="26"/>
      <c r="L3582" s="26"/>
    </row>
    <row r="3583" spans="1:12" x14ac:dyDescent="0.25">
      <c r="A3583">
        <v>48</v>
      </c>
      <c r="B3583">
        <v>1</v>
      </c>
      <c r="C3583">
        <v>129</v>
      </c>
      <c r="D3583">
        <v>1</v>
      </c>
      <c r="I3583" s="26"/>
      <c r="J3583" s="26"/>
      <c r="K3583" s="26"/>
      <c r="L3583" s="26"/>
    </row>
    <row r="3584" spans="1:12" x14ac:dyDescent="0.25">
      <c r="A3584">
        <v>48</v>
      </c>
      <c r="B3584">
        <v>1</v>
      </c>
      <c r="C3584">
        <v>130</v>
      </c>
      <c r="D3584">
        <v>43</v>
      </c>
      <c r="I3584" s="26"/>
      <c r="J3584" s="26"/>
      <c r="K3584" s="26"/>
      <c r="L3584" s="26"/>
    </row>
    <row r="3585" spans="1:12" x14ac:dyDescent="0.25">
      <c r="A3585">
        <v>48</v>
      </c>
      <c r="B3585">
        <v>1</v>
      </c>
      <c r="C3585">
        <v>131</v>
      </c>
      <c r="D3585">
        <v>2</v>
      </c>
      <c r="I3585" s="26"/>
      <c r="J3585" s="26"/>
      <c r="K3585" s="26"/>
      <c r="L3585" s="26"/>
    </row>
    <row r="3586" spans="1:12" x14ac:dyDescent="0.25">
      <c r="A3586">
        <v>48</v>
      </c>
      <c r="B3586">
        <v>1</v>
      </c>
      <c r="C3586">
        <v>132</v>
      </c>
      <c r="D3586">
        <v>33</v>
      </c>
      <c r="I3586" s="26"/>
      <c r="J3586" s="26"/>
      <c r="K3586" s="26"/>
      <c r="L3586" s="26"/>
    </row>
    <row r="3587" spans="1:12" x14ac:dyDescent="0.25">
      <c r="A3587">
        <v>48</v>
      </c>
      <c r="B3587">
        <v>1</v>
      </c>
      <c r="C3587">
        <v>133</v>
      </c>
      <c r="D3587">
        <v>2</v>
      </c>
      <c r="I3587" s="26"/>
      <c r="J3587" s="26"/>
      <c r="K3587" s="26"/>
      <c r="L3587" s="26"/>
    </row>
    <row r="3588" spans="1:12" x14ac:dyDescent="0.25">
      <c r="A3588">
        <v>48</v>
      </c>
      <c r="B3588">
        <v>1</v>
      </c>
      <c r="C3588">
        <v>134</v>
      </c>
      <c r="D3588">
        <v>17</v>
      </c>
      <c r="I3588" s="26"/>
      <c r="J3588" s="26"/>
      <c r="K3588" s="26"/>
      <c r="L3588" s="26"/>
    </row>
    <row r="3589" spans="1:12" x14ac:dyDescent="0.25">
      <c r="A3589">
        <v>48</v>
      </c>
      <c r="B3589">
        <v>1</v>
      </c>
      <c r="C3589">
        <v>135</v>
      </c>
      <c r="D3589">
        <v>7</v>
      </c>
      <c r="I3589" s="26"/>
      <c r="J3589" s="26"/>
      <c r="K3589" s="26"/>
      <c r="L3589" s="26"/>
    </row>
    <row r="3590" spans="1:12" x14ac:dyDescent="0.25">
      <c r="A3590">
        <v>48</v>
      </c>
      <c r="B3590">
        <v>1</v>
      </c>
      <c r="C3590">
        <v>136</v>
      </c>
      <c r="D3590">
        <v>19</v>
      </c>
      <c r="I3590" s="26"/>
      <c r="J3590" s="26"/>
      <c r="K3590" s="26"/>
      <c r="L3590" s="26"/>
    </row>
    <row r="3591" spans="1:12" x14ac:dyDescent="0.25">
      <c r="A3591">
        <v>48</v>
      </c>
      <c r="B3591">
        <v>1</v>
      </c>
      <c r="C3591">
        <v>137</v>
      </c>
      <c r="D3591">
        <v>2</v>
      </c>
      <c r="I3591" s="26"/>
      <c r="J3591" s="26"/>
      <c r="K3591" s="26"/>
      <c r="L3591" s="26"/>
    </row>
    <row r="3592" spans="1:12" x14ac:dyDescent="0.25">
      <c r="A3592">
        <v>48</v>
      </c>
      <c r="B3592">
        <v>1</v>
      </c>
      <c r="C3592">
        <v>138</v>
      </c>
      <c r="D3592">
        <v>44</v>
      </c>
      <c r="I3592" s="26"/>
      <c r="J3592" s="26"/>
      <c r="K3592" s="26"/>
      <c r="L3592" s="26"/>
    </row>
    <row r="3593" spans="1:12" x14ac:dyDescent="0.25">
      <c r="A3593">
        <v>48</v>
      </c>
      <c r="B3593">
        <v>1</v>
      </c>
      <c r="C3593">
        <v>140</v>
      </c>
      <c r="D3593">
        <v>21</v>
      </c>
      <c r="I3593" s="26"/>
      <c r="J3593" s="26"/>
      <c r="K3593" s="26"/>
      <c r="L3593" s="26"/>
    </row>
    <row r="3594" spans="1:12" x14ac:dyDescent="0.25">
      <c r="A3594">
        <v>48</v>
      </c>
      <c r="B3594">
        <v>1</v>
      </c>
      <c r="C3594">
        <v>141</v>
      </c>
      <c r="D3594">
        <v>2</v>
      </c>
      <c r="I3594" s="26"/>
      <c r="J3594" s="26"/>
      <c r="K3594" s="26"/>
      <c r="L3594" s="26"/>
    </row>
    <row r="3595" spans="1:12" x14ac:dyDescent="0.25">
      <c r="A3595">
        <v>48</v>
      </c>
      <c r="B3595">
        <v>1</v>
      </c>
      <c r="C3595">
        <v>142</v>
      </c>
      <c r="D3595">
        <v>11</v>
      </c>
      <c r="I3595" s="26"/>
      <c r="J3595" s="26"/>
      <c r="K3595" s="26"/>
      <c r="L3595" s="26"/>
    </row>
    <row r="3596" spans="1:12" x14ac:dyDescent="0.25">
      <c r="A3596">
        <v>48</v>
      </c>
      <c r="B3596">
        <v>1</v>
      </c>
      <c r="C3596">
        <v>143</v>
      </c>
      <c r="D3596">
        <v>6</v>
      </c>
      <c r="I3596" s="26"/>
      <c r="J3596" s="26"/>
      <c r="K3596" s="26"/>
      <c r="L3596" s="26"/>
    </row>
    <row r="3597" spans="1:12" x14ac:dyDescent="0.25">
      <c r="A3597">
        <v>48</v>
      </c>
      <c r="B3597">
        <v>1</v>
      </c>
      <c r="C3597">
        <v>144</v>
      </c>
      <c r="D3597">
        <v>19</v>
      </c>
      <c r="I3597" s="26"/>
      <c r="J3597" s="26"/>
      <c r="K3597" s="26"/>
      <c r="L3597" s="26"/>
    </row>
    <row r="3598" spans="1:12" x14ac:dyDescent="0.25">
      <c r="A3598">
        <v>48</v>
      </c>
      <c r="B3598">
        <v>1</v>
      </c>
      <c r="C3598">
        <v>145</v>
      </c>
      <c r="D3598">
        <v>4</v>
      </c>
      <c r="I3598" s="26"/>
      <c r="J3598" s="26"/>
      <c r="K3598" s="26"/>
      <c r="L3598" s="26"/>
    </row>
    <row r="3599" spans="1:12" x14ac:dyDescent="0.25">
      <c r="A3599">
        <v>48</v>
      </c>
      <c r="B3599">
        <v>1</v>
      </c>
      <c r="C3599">
        <v>146</v>
      </c>
      <c r="D3599">
        <v>64</v>
      </c>
      <c r="I3599" s="26"/>
      <c r="J3599" s="26"/>
      <c r="K3599" s="26"/>
      <c r="L3599" s="26"/>
    </row>
    <row r="3600" spans="1:12" x14ac:dyDescent="0.25">
      <c r="A3600">
        <v>48</v>
      </c>
      <c r="B3600">
        <v>1</v>
      </c>
      <c r="C3600">
        <v>147</v>
      </c>
      <c r="D3600">
        <v>1</v>
      </c>
      <c r="I3600" s="26"/>
      <c r="J3600" s="26"/>
      <c r="K3600" s="26"/>
      <c r="L3600" s="26"/>
    </row>
    <row r="3601" spans="1:12" x14ac:dyDescent="0.25">
      <c r="A3601">
        <v>48</v>
      </c>
      <c r="B3601">
        <v>1</v>
      </c>
      <c r="C3601">
        <v>148</v>
      </c>
      <c r="D3601">
        <v>37</v>
      </c>
      <c r="I3601" s="26"/>
      <c r="J3601" s="26"/>
      <c r="K3601" s="26"/>
      <c r="L3601" s="26"/>
    </row>
    <row r="3602" spans="1:12" x14ac:dyDescent="0.25">
      <c r="A3602">
        <v>48</v>
      </c>
      <c r="B3602">
        <v>1</v>
      </c>
      <c r="C3602">
        <v>149</v>
      </c>
      <c r="D3602">
        <v>6</v>
      </c>
      <c r="I3602" s="26"/>
      <c r="J3602" s="26"/>
      <c r="K3602" s="26"/>
      <c r="L3602" s="26"/>
    </row>
    <row r="3603" spans="1:12" x14ac:dyDescent="0.25">
      <c r="A3603">
        <v>48</v>
      </c>
      <c r="B3603">
        <v>1</v>
      </c>
      <c r="C3603">
        <v>150</v>
      </c>
      <c r="D3603">
        <v>36</v>
      </c>
      <c r="I3603" s="26"/>
      <c r="J3603" s="26"/>
      <c r="K3603" s="26"/>
      <c r="L3603" s="26"/>
    </row>
    <row r="3604" spans="1:12" x14ac:dyDescent="0.25">
      <c r="A3604">
        <v>48</v>
      </c>
      <c r="B3604">
        <v>1</v>
      </c>
      <c r="C3604">
        <v>151</v>
      </c>
      <c r="D3604">
        <v>4</v>
      </c>
      <c r="I3604" s="26"/>
      <c r="J3604" s="26"/>
      <c r="K3604" s="26"/>
      <c r="L3604" s="26"/>
    </row>
    <row r="3605" spans="1:12" x14ac:dyDescent="0.25">
      <c r="A3605">
        <v>48</v>
      </c>
      <c r="B3605">
        <v>1</v>
      </c>
      <c r="C3605">
        <v>152</v>
      </c>
      <c r="D3605">
        <v>34</v>
      </c>
      <c r="I3605" s="26"/>
      <c r="J3605" s="26"/>
      <c r="K3605" s="26"/>
      <c r="L3605" s="26"/>
    </row>
    <row r="3606" spans="1:12" x14ac:dyDescent="0.25">
      <c r="A3606">
        <v>48</v>
      </c>
      <c r="B3606">
        <v>1</v>
      </c>
      <c r="C3606">
        <v>153</v>
      </c>
      <c r="D3606">
        <v>4</v>
      </c>
      <c r="I3606" s="26"/>
      <c r="J3606" s="26"/>
      <c r="K3606" s="26"/>
      <c r="L3606" s="26"/>
    </row>
    <row r="3607" spans="1:12" x14ac:dyDescent="0.25">
      <c r="A3607">
        <v>48</v>
      </c>
      <c r="B3607">
        <v>1</v>
      </c>
      <c r="C3607">
        <v>154</v>
      </c>
      <c r="D3607">
        <v>28</v>
      </c>
      <c r="I3607" s="26"/>
      <c r="J3607" s="26"/>
      <c r="K3607" s="26"/>
      <c r="L3607" s="26"/>
    </row>
    <row r="3608" spans="1:12" x14ac:dyDescent="0.25">
      <c r="A3608">
        <v>48</v>
      </c>
      <c r="B3608">
        <v>1</v>
      </c>
      <c r="C3608">
        <v>155</v>
      </c>
      <c r="D3608">
        <v>1</v>
      </c>
      <c r="I3608" s="26"/>
      <c r="J3608" s="26"/>
      <c r="K3608" s="26"/>
      <c r="L3608" s="26"/>
    </row>
    <row r="3609" spans="1:12" x14ac:dyDescent="0.25">
      <c r="A3609">
        <v>48</v>
      </c>
      <c r="B3609">
        <v>1</v>
      </c>
      <c r="C3609">
        <v>156</v>
      </c>
      <c r="D3609">
        <v>36</v>
      </c>
      <c r="I3609" s="26"/>
      <c r="J3609" s="26"/>
      <c r="K3609" s="26"/>
      <c r="L3609" s="26"/>
    </row>
    <row r="3610" spans="1:12" x14ac:dyDescent="0.25">
      <c r="A3610">
        <v>48</v>
      </c>
      <c r="B3610">
        <v>1</v>
      </c>
      <c r="C3610">
        <v>157</v>
      </c>
      <c r="D3610">
        <v>2</v>
      </c>
      <c r="I3610" s="26"/>
      <c r="J3610" s="26"/>
      <c r="K3610" s="26"/>
      <c r="L3610" s="26"/>
    </row>
    <row r="3611" spans="1:12" x14ac:dyDescent="0.25">
      <c r="A3611">
        <v>48</v>
      </c>
      <c r="B3611">
        <v>1</v>
      </c>
      <c r="C3611">
        <v>158</v>
      </c>
      <c r="D3611">
        <v>31</v>
      </c>
      <c r="I3611" s="26"/>
      <c r="J3611" s="26"/>
      <c r="K3611" s="26"/>
      <c r="L3611" s="26"/>
    </row>
    <row r="3612" spans="1:12" x14ac:dyDescent="0.25">
      <c r="A3612">
        <v>48</v>
      </c>
      <c r="B3612">
        <v>1</v>
      </c>
      <c r="C3612">
        <v>159</v>
      </c>
      <c r="D3612">
        <v>4</v>
      </c>
      <c r="I3612" s="26"/>
      <c r="J3612" s="26"/>
      <c r="K3612" s="26"/>
      <c r="L3612" s="26"/>
    </row>
    <row r="3613" spans="1:12" x14ac:dyDescent="0.25">
      <c r="A3613">
        <v>48</v>
      </c>
      <c r="B3613">
        <v>1</v>
      </c>
      <c r="C3613">
        <v>160</v>
      </c>
      <c r="D3613">
        <v>26</v>
      </c>
      <c r="I3613" s="26"/>
      <c r="J3613" s="26"/>
      <c r="K3613" s="26"/>
      <c r="L3613" s="26"/>
    </row>
    <row r="3614" spans="1:12" x14ac:dyDescent="0.25">
      <c r="A3614">
        <v>48</v>
      </c>
      <c r="B3614">
        <v>1</v>
      </c>
      <c r="C3614">
        <v>161</v>
      </c>
      <c r="D3614">
        <v>31</v>
      </c>
      <c r="I3614" s="26"/>
      <c r="J3614" s="26"/>
      <c r="K3614" s="26"/>
      <c r="L3614" s="26"/>
    </row>
    <row r="3615" spans="1:12" x14ac:dyDescent="0.25">
      <c r="A3615">
        <v>48</v>
      </c>
      <c r="B3615">
        <v>1</v>
      </c>
      <c r="C3615">
        <v>162</v>
      </c>
      <c r="D3615">
        <v>31</v>
      </c>
      <c r="I3615" s="26"/>
      <c r="J3615" s="26"/>
      <c r="K3615" s="26"/>
      <c r="L3615" s="26"/>
    </row>
    <row r="3616" spans="1:12" x14ac:dyDescent="0.25">
      <c r="A3616">
        <v>48</v>
      </c>
      <c r="B3616">
        <v>1</v>
      </c>
      <c r="C3616">
        <v>163</v>
      </c>
      <c r="D3616">
        <v>1</v>
      </c>
      <c r="I3616" s="26"/>
      <c r="J3616" s="26"/>
      <c r="K3616" s="26"/>
      <c r="L3616" s="26"/>
    </row>
    <row r="3617" spans="1:12" x14ac:dyDescent="0.25">
      <c r="A3617">
        <v>48</v>
      </c>
      <c r="B3617">
        <v>1</v>
      </c>
      <c r="C3617">
        <v>164</v>
      </c>
      <c r="D3617">
        <v>675</v>
      </c>
      <c r="I3617" s="26"/>
      <c r="J3617" s="26"/>
      <c r="K3617" s="26"/>
      <c r="L3617" s="26"/>
    </row>
    <row r="3618" spans="1:12" x14ac:dyDescent="0.25">
      <c r="A3618">
        <v>48</v>
      </c>
      <c r="B3618">
        <v>1</v>
      </c>
      <c r="C3618">
        <v>165</v>
      </c>
      <c r="D3618">
        <v>6</v>
      </c>
      <c r="I3618" s="26"/>
      <c r="J3618" s="26"/>
      <c r="K3618" s="26"/>
      <c r="L3618" s="26"/>
    </row>
    <row r="3619" spans="1:12" x14ac:dyDescent="0.25">
      <c r="A3619">
        <v>48</v>
      </c>
      <c r="B3619">
        <v>1</v>
      </c>
      <c r="C3619">
        <v>166</v>
      </c>
      <c r="D3619">
        <v>20</v>
      </c>
      <c r="I3619" s="26"/>
      <c r="J3619" s="26"/>
      <c r="K3619" s="26"/>
      <c r="L3619" s="26"/>
    </row>
    <row r="3620" spans="1:12" x14ac:dyDescent="0.25">
      <c r="A3620">
        <v>48</v>
      </c>
      <c r="B3620">
        <v>1</v>
      </c>
      <c r="C3620">
        <v>167</v>
      </c>
      <c r="D3620">
        <v>312</v>
      </c>
      <c r="I3620" s="26"/>
      <c r="J3620" s="26"/>
      <c r="K3620" s="26"/>
      <c r="L3620" s="26"/>
    </row>
    <row r="3621" spans="1:12" x14ac:dyDescent="0.25">
      <c r="A3621">
        <v>48</v>
      </c>
      <c r="B3621">
        <v>1</v>
      </c>
      <c r="C3621">
        <v>168</v>
      </c>
      <c r="D3621">
        <v>49</v>
      </c>
      <c r="I3621" s="26"/>
      <c r="J3621" s="26"/>
      <c r="K3621" s="26"/>
      <c r="L3621" s="26"/>
    </row>
    <row r="3622" spans="1:12" x14ac:dyDescent="0.25">
      <c r="A3622">
        <v>48</v>
      </c>
      <c r="B3622">
        <v>1</v>
      </c>
      <c r="C3622">
        <v>169</v>
      </c>
      <c r="D3622">
        <v>44</v>
      </c>
      <c r="I3622" s="26"/>
      <c r="J3622" s="26"/>
      <c r="K3622" s="26"/>
      <c r="L3622" s="26"/>
    </row>
    <row r="3623" spans="1:12" x14ac:dyDescent="0.25">
      <c r="A3623">
        <v>48</v>
      </c>
      <c r="B3623">
        <v>1</v>
      </c>
      <c r="C3623">
        <v>170</v>
      </c>
      <c r="D3623">
        <v>151</v>
      </c>
      <c r="I3623" s="26"/>
      <c r="J3623" s="26"/>
      <c r="K3623" s="26"/>
      <c r="L3623" s="26"/>
    </row>
    <row r="3624" spans="1:12" x14ac:dyDescent="0.25">
      <c r="A3624">
        <v>48</v>
      </c>
      <c r="B3624">
        <v>1</v>
      </c>
      <c r="C3624">
        <v>171</v>
      </c>
      <c r="D3624">
        <v>23</v>
      </c>
      <c r="I3624" s="26"/>
      <c r="J3624" s="26"/>
      <c r="K3624" s="26"/>
      <c r="L3624" s="26"/>
    </row>
    <row r="3625" spans="1:12" x14ac:dyDescent="0.25">
      <c r="A3625">
        <v>48</v>
      </c>
      <c r="B3625">
        <v>1</v>
      </c>
      <c r="C3625">
        <v>172</v>
      </c>
      <c r="D3625">
        <v>276</v>
      </c>
      <c r="I3625" s="26"/>
      <c r="J3625" s="26"/>
      <c r="K3625" s="26"/>
      <c r="L3625" s="26"/>
    </row>
    <row r="3626" spans="1:12" x14ac:dyDescent="0.25">
      <c r="A3626">
        <v>48</v>
      </c>
      <c r="B3626">
        <v>1</v>
      </c>
      <c r="C3626">
        <v>173</v>
      </c>
      <c r="D3626">
        <v>29</v>
      </c>
      <c r="I3626" s="26"/>
      <c r="J3626" s="26"/>
      <c r="K3626" s="26"/>
      <c r="L3626" s="26"/>
    </row>
    <row r="3627" spans="1:12" x14ac:dyDescent="0.25">
      <c r="A3627">
        <v>48</v>
      </c>
      <c r="B3627">
        <v>1</v>
      </c>
      <c r="C3627">
        <v>174</v>
      </c>
      <c r="D3627">
        <v>294</v>
      </c>
      <c r="I3627" s="26"/>
      <c r="J3627" s="26"/>
      <c r="K3627" s="26"/>
      <c r="L3627" s="26"/>
    </row>
    <row r="3628" spans="1:12" x14ac:dyDescent="0.25">
      <c r="A3628">
        <v>48</v>
      </c>
      <c r="B3628">
        <v>1</v>
      </c>
      <c r="C3628">
        <v>175</v>
      </c>
      <c r="D3628">
        <v>29</v>
      </c>
      <c r="I3628" s="26"/>
      <c r="J3628" s="26"/>
      <c r="K3628" s="26"/>
      <c r="L3628" s="26"/>
    </row>
    <row r="3629" spans="1:12" x14ac:dyDescent="0.25">
      <c r="A3629">
        <v>48</v>
      </c>
      <c r="B3629">
        <v>1</v>
      </c>
      <c r="C3629">
        <v>176</v>
      </c>
      <c r="D3629">
        <v>393</v>
      </c>
      <c r="I3629" s="26"/>
      <c r="J3629" s="26"/>
      <c r="K3629" s="26"/>
      <c r="L3629" s="26"/>
    </row>
    <row r="3630" spans="1:12" x14ac:dyDescent="0.25">
      <c r="A3630">
        <v>48</v>
      </c>
      <c r="B3630">
        <v>1</v>
      </c>
      <c r="C3630">
        <v>177</v>
      </c>
      <c r="D3630">
        <v>32</v>
      </c>
      <c r="I3630" s="26"/>
      <c r="J3630" s="26"/>
      <c r="K3630" s="26"/>
      <c r="L3630" s="26"/>
    </row>
    <row r="3631" spans="1:12" x14ac:dyDescent="0.25">
      <c r="A3631">
        <v>48</v>
      </c>
      <c r="B3631">
        <v>1</v>
      </c>
      <c r="C3631">
        <v>178</v>
      </c>
      <c r="D3631">
        <v>265</v>
      </c>
      <c r="I3631" s="26"/>
      <c r="J3631" s="26"/>
      <c r="K3631" s="26"/>
      <c r="L3631" s="26"/>
    </row>
    <row r="3632" spans="1:12" x14ac:dyDescent="0.25">
      <c r="A3632">
        <v>48</v>
      </c>
      <c r="B3632">
        <v>1</v>
      </c>
      <c r="C3632">
        <v>179</v>
      </c>
      <c r="D3632">
        <v>22</v>
      </c>
      <c r="I3632" s="26"/>
      <c r="J3632" s="26"/>
      <c r="K3632" s="26"/>
      <c r="L3632" s="26"/>
    </row>
    <row r="3633" spans="1:12" x14ac:dyDescent="0.25">
      <c r="A3633">
        <v>48</v>
      </c>
      <c r="B3633">
        <v>1</v>
      </c>
      <c r="C3633">
        <v>180</v>
      </c>
      <c r="D3633">
        <v>294</v>
      </c>
      <c r="I3633" s="26"/>
      <c r="J3633" s="26"/>
      <c r="K3633" s="26"/>
      <c r="L3633" s="26"/>
    </row>
    <row r="3634" spans="1:12" x14ac:dyDescent="0.25">
      <c r="A3634">
        <v>48</v>
      </c>
      <c r="B3634">
        <v>1</v>
      </c>
      <c r="C3634">
        <v>181</v>
      </c>
      <c r="D3634">
        <v>16</v>
      </c>
      <c r="I3634" s="26"/>
      <c r="J3634" s="26"/>
      <c r="K3634" s="26"/>
      <c r="L3634" s="26"/>
    </row>
    <row r="3635" spans="1:12" x14ac:dyDescent="0.25">
      <c r="A3635">
        <v>48</v>
      </c>
      <c r="B3635">
        <v>1</v>
      </c>
      <c r="C3635">
        <v>182</v>
      </c>
      <c r="D3635">
        <v>327</v>
      </c>
      <c r="I3635" s="26"/>
      <c r="J3635" s="26"/>
      <c r="K3635" s="26"/>
      <c r="L3635" s="26"/>
    </row>
    <row r="3636" spans="1:12" x14ac:dyDescent="0.25">
      <c r="A3636">
        <v>48</v>
      </c>
      <c r="B3636">
        <v>1</v>
      </c>
      <c r="C3636">
        <v>183</v>
      </c>
      <c r="D3636">
        <v>25</v>
      </c>
      <c r="I3636" s="26"/>
      <c r="J3636" s="26"/>
      <c r="K3636" s="26"/>
      <c r="L3636" s="26"/>
    </row>
    <row r="3637" spans="1:12" x14ac:dyDescent="0.25">
      <c r="A3637">
        <v>48</v>
      </c>
      <c r="B3637">
        <v>1</v>
      </c>
      <c r="C3637">
        <v>184</v>
      </c>
      <c r="D3637">
        <v>414</v>
      </c>
      <c r="I3637" s="26"/>
      <c r="J3637" s="26"/>
      <c r="K3637" s="26"/>
      <c r="L3637" s="26"/>
    </row>
    <row r="3638" spans="1:12" x14ac:dyDescent="0.25">
      <c r="A3638">
        <v>48</v>
      </c>
      <c r="B3638">
        <v>1</v>
      </c>
      <c r="C3638">
        <v>185</v>
      </c>
      <c r="D3638">
        <v>22</v>
      </c>
      <c r="I3638" s="26"/>
      <c r="J3638" s="26"/>
      <c r="K3638" s="26"/>
      <c r="L3638" s="26"/>
    </row>
    <row r="3639" spans="1:12" x14ac:dyDescent="0.25">
      <c r="A3639">
        <v>48</v>
      </c>
      <c r="B3639">
        <v>1</v>
      </c>
      <c r="C3639">
        <v>186</v>
      </c>
      <c r="D3639">
        <v>407</v>
      </c>
      <c r="I3639" s="26"/>
      <c r="J3639" s="26"/>
      <c r="K3639" s="26"/>
      <c r="L3639" s="26"/>
    </row>
    <row r="3640" spans="1:12" x14ac:dyDescent="0.25">
      <c r="A3640">
        <v>48</v>
      </c>
      <c r="B3640">
        <v>1</v>
      </c>
      <c r="C3640">
        <v>187</v>
      </c>
      <c r="D3640">
        <v>16</v>
      </c>
      <c r="I3640" s="26"/>
      <c r="J3640" s="26"/>
      <c r="K3640" s="26"/>
      <c r="L3640" s="26"/>
    </row>
    <row r="3641" spans="1:12" x14ac:dyDescent="0.25">
      <c r="A3641">
        <v>48</v>
      </c>
      <c r="B3641">
        <v>1</v>
      </c>
      <c r="C3641">
        <v>188</v>
      </c>
      <c r="D3641">
        <v>374</v>
      </c>
      <c r="I3641" s="26"/>
      <c r="J3641" s="26"/>
      <c r="K3641" s="26"/>
      <c r="L3641" s="26"/>
    </row>
    <row r="3642" spans="1:12" x14ac:dyDescent="0.25">
      <c r="A3642">
        <v>48</v>
      </c>
      <c r="B3642">
        <v>1</v>
      </c>
      <c r="C3642">
        <v>189</v>
      </c>
      <c r="D3642">
        <v>9</v>
      </c>
      <c r="I3642" s="26"/>
      <c r="J3642" s="26"/>
      <c r="K3642" s="26"/>
      <c r="L3642" s="26"/>
    </row>
    <row r="3643" spans="1:12" x14ac:dyDescent="0.25">
      <c r="A3643">
        <v>48</v>
      </c>
      <c r="B3643">
        <v>1</v>
      </c>
      <c r="C3643">
        <v>190</v>
      </c>
      <c r="D3643">
        <v>155</v>
      </c>
      <c r="I3643" s="26"/>
      <c r="J3643" s="26"/>
      <c r="K3643" s="26"/>
      <c r="L3643" s="26"/>
    </row>
    <row r="3644" spans="1:12" x14ac:dyDescent="0.25">
      <c r="A3644">
        <v>48</v>
      </c>
      <c r="B3644">
        <v>1</v>
      </c>
      <c r="C3644">
        <v>191</v>
      </c>
      <c r="D3644">
        <v>17</v>
      </c>
      <c r="I3644" s="26"/>
      <c r="J3644" s="26"/>
      <c r="K3644" s="26"/>
      <c r="L3644" s="26"/>
    </row>
    <row r="3645" spans="1:12" x14ac:dyDescent="0.25">
      <c r="A3645">
        <v>48</v>
      </c>
      <c r="B3645">
        <v>1</v>
      </c>
      <c r="C3645">
        <v>192</v>
      </c>
      <c r="D3645">
        <v>206</v>
      </c>
      <c r="I3645" s="26"/>
      <c r="J3645" s="26"/>
      <c r="K3645" s="26"/>
      <c r="L3645" s="26"/>
    </row>
    <row r="3646" spans="1:12" x14ac:dyDescent="0.25">
      <c r="A3646">
        <v>48</v>
      </c>
      <c r="B3646">
        <v>1</v>
      </c>
      <c r="C3646">
        <v>193</v>
      </c>
      <c r="D3646">
        <v>24</v>
      </c>
      <c r="I3646" s="26"/>
      <c r="J3646" s="26"/>
      <c r="K3646" s="26"/>
      <c r="L3646" s="26"/>
    </row>
    <row r="3647" spans="1:12" x14ac:dyDescent="0.25">
      <c r="A3647">
        <v>48</v>
      </c>
      <c r="B3647">
        <v>1</v>
      </c>
      <c r="C3647">
        <v>194</v>
      </c>
      <c r="D3647">
        <v>123</v>
      </c>
      <c r="I3647" s="26"/>
      <c r="J3647" s="26"/>
      <c r="K3647" s="26"/>
      <c r="L3647" s="26"/>
    </row>
    <row r="3648" spans="1:12" x14ac:dyDescent="0.25">
      <c r="A3648">
        <v>48</v>
      </c>
      <c r="B3648">
        <v>1</v>
      </c>
      <c r="C3648">
        <v>195</v>
      </c>
      <c r="D3648">
        <v>28</v>
      </c>
      <c r="I3648" s="26"/>
      <c r="J3648" s="26"/>
      <c r="K3648" s="26"/>
      <c r="L3648" s="26"/>
    </row>
    <row r="3649" spans="1:12" x14ac:dyDescent="0.25">
      <c r="A3649">
        <v>48</v>
      </c>
      <c r="B3649">
        <v>1</v>
      </c>
      <c r="C3649">
        <v>196</v>
      </c>
      <c r="D3649">
        <v>18</v>
      </c>
      <c r="I3649" s="26"/>
      <c r="J3649" s="26"/>
      <c r="K3649" s="26"/>
      <c r="L3649" s="26"/>
    </row>
    <row r="3650" spans="1:12" x14ac:dyDescent="0.25">
      <c r="A3650">
        <v>48</v>
      </c>
      <c r="B3650">
        <v>1</v>
      </c>
      <c r="C3650">
        <v>197</v>
      </c>
      <c r="D3650">
        <v>36</v>
      </c>
      <c r="I3650" s="26"/>
      <c r="J3650" s="26"/>
      <c r="K3650" s="26"/>
      <c r="L3650" s="26"/>
    </row>
    <row r="3651" spans="1:12" x14ac:dyDescent="0.25">
      <c r="A3651">
        <v>48</v>
      </c>
      <c r="B3651">
        <v>1</v>
      </c>
      <c r="C3651">
        <v>198</v>
      </c>
      <c r="D3651">
        <v>670</v>
      </c>
      <c r="I3651" s="26"/>
      <c r="J3651" s="26"/>
      <c r="K3651" s="26"/>
      <c r="L3651" s="26"/>
    </row>
    <row r="3652" spans="1:12" x14ac:dyDescent="0.25">
      <c r="A3652">
        <v>48</v>
      </c>
      <c r="B3652">
        <v>1</v>
      </c>
      <c r="C3652">
        <v>199</v>
      </c>
      <c r="D3652">
        <v>34</v>
      </c>
      <c r="I3652" s="26"/>
      <c r="J3652" s="26"/>
      <c r="K3652" s="26"/>
      <c r="L3652" s="26"/>
    </row>
    <row r="3653" spans="1:12" x14ac:dyDescent="0.25">
      <c r="A3653">
        <v>48</v>
      </c>
      <c r="B3653">
        <v>1</v>
      </c>
      <c r="C3653">
        <v>200</v>
      </c>
      <c r="D3653">
        <v>642</v>
      </c>
      <c r="I3653" s="26"/>
      <c r="J3653" s="26"/>
      <c r="K3653" s="26"/>
      <c r="L3653" s="26"/>
    </row>
    <row r="3654" spans="1:12" x14ac:dyDescent="0.25">
      <c r="A3654">
        <v>48</v>
      </c>
      <c r="B3654">
        <v>1</v>
      </c>
      <c r="C3654">
        <v>201</v>
      </c>
      <c r="D3654">
        <v>22</v>
      </c>
      <c r="I3654" s="26"/>
      <c r="J3654" s="26"/>
      <c r="K3654" s="26"/>
      <c r="L3654" s="26"/>
    </row>
    <row r="3655" spans="1:12" x14ac:dyDescent="0.25">
      <c r="A3655">
        <v>48</v>
      </c>
      <c r="B3655">
        <v>1</v>
      </c>
      <c r="C3655">
        <v>202</v>
      </c>
      <c r="D3655">
        <v>501</v>
      </c>
      <c r="I3655" s="26"/>
      <c r="J3655" s="26"/>
      <c r="K3655" s="26"/>
      <c r="L3655" s="26"/>
    </row>
    <row r="3656" spans="1:12" x14ac:dyDescent="0.25">
      <c r="A3656">
        <v>48</v>
      </c>
      <c r="B3656">
        <v>1</v>
      </c>
      <c r="C3656">
        <v>203</v>
      </c>
      <c r="D3656">
        <v>19</v>
      </c>
      <c r="I3656" s="26"/>
      <c r="J3656" s="26"/>
      <c r="K3656" s="26"/>
      <c r="L3656" s="26"/>
    </row>
    <row r="3657" spans="1:12" x14ac:dyDescent="0.25">
      <c r="A3657">
        <v>48</v>
      </c>
      <c r="B3657">
        <v>1</v>
      </c>
      <c r="C3657">
        <v>204</v>
      </c>
      <c r="D3657">
        <v>434</v>
      </c>
      <c r="I3657" s="26"/>
      <c r="J3657" s="26"/>
      <c r="K3657" s="26"/>
      <c r="L3657" s="26"/>
    </row>
    <row r="3658" spans="1:12" x14ac:dyDescent="0.25">
      <c r="A3658">
        <v>48</v>
      </c>
      <c r="B3658">
        <v>1</v>
      </c>
      <c r="C3658">
        <v>205</v>
      </c>
      <c r="D3658">
        <v>15</v>
      </c>
      <c r="I3658" s="26"/>
      <c r="J3658" s="26"/>
      <c r="K3658" s="26"/>
      <c r="L3658" s="26"/>
    </row>
    <row r="3659" spans="1:12" x14ac:dyDescent="0.25">
      <c r="A3659">
        <v>48</v>
      </c>
      <c r="B3659">
        <v>1</v>
      </c>
      <c r="C3659">
        <v>206</v>
      </c>
      <c r="D3659">
        <v>319</v>
      </c>
      <c r="I3659" s="26"/>
      <c r="J3659" s="26"/>
      <c r="K3659" s="26"/>
      <c r="L3659" s="26"/>
    </row>
    <row r="3660" spans="1:12" x14ac:dyDescent="0.25">
      <c r="A3660">
        <v>48</v>
      </c>
      <c r="B3660">
        <v>1</v>
      </c>
      <c r="C3660">
        <v>207</v>
      </c>
      <c r="D3660">
        <v>11</v>
      </c>
      <c r="I3660" s="26"/>
      <c r="J3660" s="26"/>
      <c r="K3660" s="26"/>
      <c r="L3660" s="26"/>
    </row>
    <row r="3661" spans="1:12" x14ac:dyDescent="0.25">
      <c r="A3661">
        <v>48</v>
      </c>
      <c r="B3661">
        <v>1</v>
      </c>
      <c r="C3661">
        <v>208</v>
      </c>
      <c r="D3661">
        <v>174</v>
      </c>
      <c r="I3661" s="26"/>
      <c r="J3661" s="26"/>
      <c r="K3661" s="26"/>
      <c r="L3661" s="26"/>
    </row>
    <row r="3662" spans="1:12" x14ac:dyDescent="0.25">
      <c r="A3662">
        <v>48</v>
      </c>
      <c r="B3662">
        <v>1</v>
      </c>
      <c r="C3662">
        <v>209</v>
      </c>
      <c r="D3662">
        <v>8</v>
      </c>
      <c r="I3662" s="26"/>
      <c r="J3662" s="26"/>
      <c r="K3662" s="26"/>
      <c r="L3662" s="26"/>
    </row>
    <row r="3663" spans="1:12" x14ac:dyDescent="0.25">
      <c r="A3663">
        <v>48</v>
      </c>
      <c r="B3663">
        <v>1</v>
      </c>
      <c r="C3663">
        <v>210</v>
      </c>
      <c r="D3663">
        <v>154</v>
      </c>
      <c r="I3663" s="26"/>
      <c r="J3663" s="26"/>
      <c r="K3663" s="26"/>
      <c r="L3663" s="26"/>
    </row>
    <row r="3664" spans="1:12" x14ac:dyDescent="0.25">
      <c r="A3664">
        <v>48</v>
      </c>
      <c r="B3664">
        <v>1</v>
      </c>
      <c r="C3664">
        <v>211</v>
      </c>
      <c r="D3664">
        <v>8</v>
      </c>
      <c r="I3664" s="26"/>
      <c r="J3664" s="26"/>
      <c r="K3664" s="26"/>
      <c r="L3664" s="26"/>
    </row>
    <row r="3665" spans="1:12" x14ac:dyDescent="0.25">
      <c r="A3665">
        <v>48</v>
      </c>
      <c r="B3665">
        <v>1</v>
      </c>
      <c r="C3665">
        <v>212</v>
      </c>
      <c r="D3665">
        <v>114</v>
      </c>
      <c r="I3665" s="26"/>
      <c r="J3665" s="26"/>
      <c r="K3665" s="26"/>
      <c r="L3665" s="26"/>
    </row>
    <row r="3666" spans="1:12" x14ac:dyDescent="0.25">
      <c r="A3666">
        <v>48</v>
      </c>
      <c r="B3666">
        <v>1</v>
      </c>
      <c r="C3666">
        <v>213</v>
      </c>
      <c r="D3666">
        <v>8</v>
      </c>
      <c r="I3666" s="26"/>
      <c r="J3666" s="26"/>
      <c r="K3666" s="26"/>
      <c r="L3666" s="26"/>
    </row>
    <row r="3667" spans="1:12" x14ac:dyDescent="0.25">
      <c r="A3667">
        <v>48</v>
      </c>
      <c r="B3667">
        <v>1</v>
      </c>
      <c r="C3667">
        <v>214</v>
      </c>
      <c r="D3667">
        <v>114</v>
      </c>
      <c r="I3667" s="26"/>
      <c r="J3667" s="26"/>
      <c r="K3667" s="26"/>
      <c r="L3667" s="26"/>
    </row>
    <row r="3668" spans="1:12" x14ac:dyDescent="0.25">
      <c r="A3668">
        <v>48</v>
      </c>
      <c r="B3668">
        <v>1</v>
      </c>
      <c r="C3668">
        <v>215</v>
      </c>
      <c r="D3668">
        <v>4</v>
      </c>
      <c r="I3668" s="26"/>
      <c r="J3668" s="26"/>
      <c r="K3668" s="26"/>
      <c r="L3668" s="26"/>
    </row>
    <row r="3669" spans="1:12" x14ac:dyDescent="0.25">
      <c r="A3669">
        <v>48</v>
      </c>
      <c r="B3669">
        <v>1</v>
      </c>
      <c r="C3669">
        <v>216</v>
      </c>
      <c r="D3669">
        <v>210</v>
      </c>
      <c r="I3669" s="26"/>
      <c r="J3669" s="26"/>
      <c r="K3669" s="26"/>
      <c r="L3669" s="26"/>
    </row>
    <row r="3670" spans="1:12" x14ac:dyDescent="0.25">
      <c r="A3670">
        <v>48</v>
      </c>
      <c r="B3670">
        <v>1</v>
      </c>
      <c r="C3670">
        <v>217</v>
      </c>
      <c r="D3670">
        <v>4</v>
      </c>
      <c r="I3670" s="26"/>
      <c r="J3670" s="26"/>
      <c r="K3670" s="26"/>
      <c r="L3670" s="26"/>
    </row>
    <row r="3671" spans="1:12" x14ac:dyDescent="0.25">
      <c r="A3671">
        <v>48</v>
      </c>
      <c r="B3671">
        <v>1</v>
      </c>
      <c r="C3671">
        <v>218</v>
      </c>
      <c r="D3671">
        <v>36</v>
      </c>
      <c r="I3671" s="26"/>
      <c r="J3671" s="26"/>
      <c r="K3671" s="26"/>
      <c r="L3671" s="26"/>
    </row>
    <row r="3672" spans="1:12" x14ac:dyDescent="0.25">
      <c r="A3672">
        <v>48</v>
      </c>
      <c r="B3672">
        <v>1</v>
      </c>
      <c r="C3672">
        <v>220</v>
      </c>
      <c r="D3672">
        <v>9</v>
      </c>
      <c r="I3672" s="26"/>
      <c r="J3672" s="26"/>
      <c r="K3672" s="26"/>
      <c r="L3672" s="26"/>
    </row>
    <row r="3673" spans="1:12" x14ac:dyDescent="0.25">
      <c r="A3673">
        <v>48</v>
      </c>
      <c r="B3673">
        <v>1</v>
      </c>
      <c r="C3673">
        <v>221</v>
      </c>
      <c r="D3673">
        <v>1</v>
      </c>
      <c r="I3673" s="26"/>
      <c r="J3673" s="26"/>
      <c r="K3673" s="26"/>
      <c r="L3673" s="26"/>
    </row>
    <row r="3674" spans="1:12" x14ac:dyDescent="0.25">
      <c r="A3674">
        <v>48</v>
      </c>
      <c r="B3674">
        <v>1</v>
      </c>
      <c r="C3674">
        <v>222</v>
      </c>
      <c r="D3674">
        <v>3</v>
      </c>
      <c r="I3674" s="26"/>
      <c r="J3674" s="26"/>
      <c r="K3674" s="26"/>
      <c r="L3674" s="26"/>
    </row>
    <row r="3675" spans="1:12" x14ac:dyDescent="0.25">
      <c r="A3675">
        <v>48</v>
      </c>
      <c r="B3675">
        <v>1</v>
      </c>
      <c r="C3675">
        <v>223</v>
      </c>
      <c r="D3675">
        <v>2</v>
      </c>
      <c r="I3675" s="26"/>
      <c r="J3675" s="26"/>
      <c r="K3675" s="26"/>
      <c r="L3675" s="26"/>
    </row>
    <row r="3676" spans="1:12" x14ac:dyDescent="0.25">
      <c r="A3676">
        <v>48</v>
      </c>
      <c r="B3676">
        <v>1</v>
      </c>
      <c r="C3676">
        <v>224</v>
      </c>
      <c r="D3676">
        <v>8</v>
      </c>
      <c r="I3676" s="26"/>
      <c r="J3676" s="26"/>
      <c r="K3676" s="26"/>
      <c r="L3676" s="26"/>
    </row>
    <row r="3677" spans="1:12" x14ac:dyDescent="0.25">
      <c r="A3677">
        <v>48</v>
      </c>
      <c r="B3677">
        <v>1</v>
      </c>
      <c r="C3677">
        <v>225</v>
      </c>
      <c r="D3677">
        <v>3</v>
      </c>
      <c r="I3677" s="26"/>
      <c r="J3677" s="26"/>
      <c r="K3677" s="26"/>
      <c r="L3677" s="26"/>
    </row>
    <row r="3678" spans="1:12" x14ac:dyDescent="0.25">
      <c r="A3678">
        <v>48</v>
      </c>
      <c r="B3678">
        <v>1</v>
      </c>
      <c r="C3678">
        <v>226</v>
      </c>
      <c r="D3678">
        <v>16</v>
      </c>
      <c r="I3678" s="26"/>
      <c r="J3678" s="26"/>
      <c r="K3678" s="26"/>
      <c r="L3678" s="26"/>
    </row>
    <row r="3679" spans="1:12" x14ac:dyDescent="0.25">
      <c r="A3679">
        <v>48</v>
      </c>
      <c r="B3679">
        <v>1</v>
      </c>
      <c r="C3679">
        <v>227</v>
      </c>
      <c r="D3679">
        <v>2</v>
      </c>
      <c r="I3679" s="26"/>
      <c r="J3679" s="26"/>
      <c r="K3679" s="26"/>
      <c r="L3679" s="26"/>
    </row>
    <row r="3680" spans="1:12" x14ac:dyDescent="0.25">
      <c r="A3680">
        <v>48</v>
      </c>
      <c r="B3680">
        <v>1</v>
      </c>
      <c r="C3680">
        <v>228</v>
      </c>
      <c r="D3680">
        <v>7</v>
      </c>
      <c r="I3680" s="26"/>
      <c r="J3680" s="26"/>
      <c r="K3680" s="26"/>
      <c r="L3680" s="26"/>
    </row>
    <row r="3681" spans="1:12" x14ac:dyDescent="0.25">
      <c r="A3681">
        <v>48</v>
      </c>
      <c r="B3681">
        <v>1</v>
      </c>
      <c r="C3681">
        <v>229</v>
      </c>
      <c r="D3681">
        <v>5</v>
      </c>
      <c r="I3681" s="26"/>
      <c r="J3681" s="26"/>
      <c r="K3681" s="26"/>
      <c r="L3681" s="26"/>
    </row>
    <row r="3682" spans="1:12" x14ac:dyDescent="0.25">
      <c r="A3682">
        <v>48</v>
      </c>
      <c r="B3682">
        <v>1</v>
      </c>
      <c r="C3682">
        <v>230</v>
      </c>
      <c r="D3682">
        <v>14</v>
      </c>
      <c r="I3682" s="26"/>
      <c r="J3682" s="26"/>
      <c r="K3682" s="26"/>
      <c r="L3682" s="26"/>
    </row>
    <row r="3683" spans="1:12" x14ac:dyDescent="0.25">
      <c r="A3683">
        <v>48</v>
      </c>
      <c r="B3683">
        <v>1</v>
      </c>
      <c r="C3683">
        <v>231</v>
      </c>
      <c r="D3683">
        <v>3</v>
      </c>
      <c r="I3683" s="26"/>
      <c r="J3683" s="26"/>
      <c r="K3683" s="26"/>
      <c r="L3683" s="26"/>
    </row>
    <row r="3684" spans="1:12" x14ac:dyDescent="0.25">
      <c r="A3684">
        <v>48</v>
      </c>
      <c r="B3684">
        <v>1</v>
      </c>
      <c r="C3684">
        <v>232</v>
      </c>
      <c r="D3684">
        <v>9</v>
      </c>
      <c r="I3684" s="26"/>
      <c r="J3684" s="26"/>
      <c r="K3684" s="26"/>
      <c r="L3684" s="26"/>
    </row>
    <row r="3685" spans="1:12" x14ac:dyDescent="0.25">
      <c r="A3685">
        <v>48</v>
      </c>
      <c r="B3685">
        <v>1</v>
      </c>
      <c r="C3685">
        <v>233</v>
      </c>
      <c r="D3685">
        <v>10</v>
      </c>
      <c r="I3685" s="26"/>
      <c r="J3685" s="26"/>
      <c r="K3685" s="26"/>
      <c r="L3685" s="26"/>
    </row>
    <row r="3686" spans="1:12" x14ac:dyDescent="0.25">
      <c r="A3686">
        <v>48</v>
      </c>
      <c r="B3686">
        <v>1</v>
      </c>
      <c r="C3686">
        <v>234</v>
      </c>
      <c r="D3686">
        <v>9</v>
      </c>
      <c r="I3686" s="26"/>
      <c r="J3686" s="26"/>
      <c r="K3686" s="26"/>
      <c r="L3686" s="26"/>
    </row>
    <row r="3687" spans="1:12" x14ac:dyDescent="0.25">
      <c r="A3687">
        <v>48</v>
      </c>
      <c r="B3687">
        <v>1</v>
      </c>
      <c r="C3687">
        <v>235</v>
      </c>
      <c r="D3687">
        <v>2</v>
      </c>
      <c r="I3687" s="26"/>
      <c r="J3687" s="26"/>
      <c r="K3687" s="26"/>
      <c r="L3687" s="26"/>
    </row>
    <row r="3688" spans="1:12" x14ac:dyDescent="0.25">
      <c r="A3688">
        <v>48</v>
      </c>
      <c r="B3688">
        <v>1</v>
      </c>
      <c r="C3688">
        <v>236</v>
      </c>
      <c r="D3688">
        <v>12</v>
      </c>
      <c r="I3688" s="26"/>
      <c r="J3688" s="26"/>
      <c r="K3688" s="26"/>
      <c r="L3688" s="26"/>
    </row>
    <row r="3689" spans="1:12" x14ac:dyDescent="0.25">
      <c r="A3689">
        <v>48</v>
      </c>
      <c r="B3689">
        <v>1</v>
      </c>
      <c r="C3689">
        <v>237</v>
      </c>
      <c r="D3689">
        <v>1</v>
      </c>
      <c r="I3689" s="26"/>
      <c r="J3689" s="26"/>
      <c r="K3689" s="26"/>
      <c r="L3689" s="26"/>
    </row>
    <row r="3690" spans="1:12" x14ac:dyDescent="0.25">
      <c r="A3690">
        <v>48</v>
      </c>
      <c r="B3690">
        <v>1</v>
      </c>
      <c r="C3690">
        <v>238</v>
      </c>
      <c r="D3690">
        <v>16</v>
      </c>
      <c r="I3690" s="26"/>
      <c r="J3690" s="26"/>
      <c r="K3690" s="26"/>
      <c r="L3690" s="26"/>
    </row>
    <row r="3691" spans="1:12" x14ac:dyDescent="0.25">
      <c r="A3691">
        <v>48</v>
      </c>
      <c r="B3691">
        <v>1</v>
      </c>
      <c r="C3691">
        <v>240</v>
      </c>
      <c r="D3691">
        <v>9</v>
      </c>
      <c r="I3691" s="26"/>
      <c r="J3691" s="26"/>
      <c r="K3691" s="26"/>
      <c r="L3691" s="26"/>
    </row>
    <row r="3692" spans="1:12" x14ac:dyDescent="0.25">
      <c r="A3692">
        <v>48</v>
      </c>
      <c r="B3692">
        <v>1</v>
      </c>
      <c r="C3692">
        <v>242</v>
      </c>
      <c r="D3692">
        <v>2</v>
      </c>
      <c r="I3692" s="26"/>
      <c r="J3692" s="26"/>
      <c r="K3692" s="26"/>
      <c r="L3692" s="26"/>
    </row>
    <row r="3693" spans="1:12" x14ac:dyDescent="0.25">
      <c r="A3693">
        <v>48</v>
      </c>
      <c r="B3693">
        <v>1</v>
      </c>
      <c r="C3693">
        <v>243</v>
      </c>
      <c r="D3693">
        <v>1</v>
      </c>
      <c r="I3693" s="26"/>
      <c r="J3693" s="26"/>
      <c r="K3693" s="26"/>
      <c r="L3693" s="26"/>
    </row>
    <row r="3694" spans="1:12" x14ac:dyDescent="0.25">
      <c r="A3694">
        <v>48</v>
      </c>
      <c r="B3694">
        <v>1</v>
      </c>
      <c r="C3694">
        <v>244</v>
      </c>
      <c r="D3694">
        <v>5</v>
      </c>
      <c r="I3694" s="26"/>
      <c r="J3694" s="26"/>
      <c r="K3694" s="26"/>
      <c r="L3694" s="26"/>
    </row>
    <row r="3695" spans="1:12" x14ac:dyDescent="0.25">
      <c r="A3695">
        <v>48</v>
      </c>
      <c r="B3695">
        <v>1</v>
      </c>
      <c r="C3695">
        <v>245</v>
      </c>
      <c r="D3695">
        <v>1</v>
      </c>
      <c r="I3695" s="26"/>
      <c r="J3695" s="26"/>
      <c r="K3695" s="26"/>
      <c r="L3695" s="26"/>
    </row>
    <row r="3696" spans="1:12" x14ac:dyDescent="0.25">
      <c r="A3696">
        <v>48</v>
      </c>
      <c r="B3696">
        <v>1</v>
      </c>
      <c r="C3696">
        <v>246</v>
      </c>
      <c r="D3696">
        <v>1</v>
      </c>
      <c r="I3696" s="26"/>
      <c r="J3696" s="26"/>
      <c r="K3696" s="26"/>
      <c r="L3696" s="26"/>
    </row>
    <row r="3697" spans="1:12" x14ac:dyDescent="0.25">
      <c r="A3697">
        <v>48</v>
      </c>
      <c r="B3697">
        <v>1</v>
      </c>
      <c r="C3697">
        <v>248</v>
      </c>
      <c r="D3697">
        <v>1</v>
      </c>
      <c r="I3697" s="26"/>
      <c r="J3697" s="26"/>
      <c r="K3697" s="26"/>
      <c r="L3697" s="26"/>
    </row>
    <row r="3698" spans="1:12" x14ac:dyDescent="0.25">
      <c r="A3698">
        <v>48</v>
      </c>
      <c r="B3698">
        <v>1</v>
      </c>
      <c r="C3698">
        <v>249</v>
      </c>
      <c r="D3698">
        <v>2</v>
      </c>
      <c r="I3698" s="26"/>
      <c r="J3698" s="26"/>
      <c r="K3698" s="26"/>
      <c r="L3698" s="26"/>
    </row>
    <row r="3699" spans="1:12" x14ac:dyDescent="0.25">
      <c r="A3699">
        <v>48</v>
      </c>
      <c r="B3699">
        <v>1</v>
      </c>
      <c r="C3699">
        <v>250</v>
      </c>
      <c r="D3699">
        <v>1</v>
      </c>
      <c r="I3699" s="26"/>
      <c r="J3699" s="26"/>
      <c r="K3699" s="26"/>
      <c r="L3699" s="26"/>
    </row>
    <row r="3700" spans="1:12" x14ac:dyDescent="0.25">
      <c r="A3700">
        <v>48</v>
      </c>
      <c r="B3700">
        <v>1</v>
      </c>
      <c r="C3700">
        <v>255</v>
      </c>
      <c r="D3700">
        <v>1</v>
      </c>
      <c r="I3700" s="26"/>
      <c r="J3700" s="26"/>
      <c r="K3700" s="26"/>
      <c r="L3700" s="26"/>
    </row>
    <row r="3701" spans="1:12" x14ac:dyDescent="0.25">
      <c r="A3701">
        <v>48</v>
      </c>
      <c r="B3701">
        <v>1</v>
      </c>
      <c r="C3701">
        <v>258</v>
      </c>
      <c r="D3701">
        <v>2</v>
      </c>
      <c r="I3701" s="26"/>
      <c r="J3701" s="26"/>
      <c r="K3701" s="26"/>
      <c r="L3701" s="26"/>
    </row>
    <row r="3702" spans="1:12" x14ac:dyDescent="0.25">
      <c r="A3702">
        <v>48</v>
      </c>
      <c r="B3702">
        <v>1</v>
      </c>
      <c r="C3702">
        <v>260</v>
      </c>
      <c r="D3702">
        <v>1</v>
      </c>
      <c r="I3702" s="26"/>
      <c r="J3702" s="26"/>
      <c r="K3702" s="26"/>
      <c r="L3702" s="26"/>
    </row>
    <row r="3703" spans="1:12" x14ac:dyDescent="0.25">
      <c r="A3703">
        <v>48</v>
      </c>
      <c r="B3703">
        <v>1</v>
      </c>
      <c r="C3703">
        <v>264</v>
      </c>
      <c r="D3703">
        <v>4</v>
      </c>
      <c r="I3703" s="26"/>
      <c r="J3703" s="26"/>
      <c r="K3703" s="26"/>
      <c r="L3703" s="26"/>
    </row>
    <row r="3704" spans="1:12" x14ac:dyDescent="0.25">
      <c r="A3704">
        <v>48</v>
      </c>
      <c r="B3704">
        <v>1</v>
      </c>
      <c r="C3704">
        <v>270</v>
      </c>
      <c r="D3704">
        <v>1</v>
      </c>
      <c r="I3704" s="26"/>
      <c r="J3704" s="26"/>
      <c r="K3704" s="26"/>
      <c r="L3704" s="26"/>
    </row>
    <row r="3705" spans="1:12" x14ac:dyDescent="0.25">
      <c r="A3705">
        <v>48</v>
      </c>
      <c r="B3705">
        <v>1</v>
      </c>
      <c r="C3705">
        <v>273</v>
      </c>
      <c r="D3705">
        <v>2</v>
      </c>
      <c r="I3705" s="26"/>
      <c r="J3705" s="26"/>
      <c r="K3705" s="26"/>
      <c r="L3705" s="26"/>
    </row>
    <row r="3706" spans="1:12" x14ac:dyDescent="0.25">
      <c r="A3706">
        <v>48</v>
      </c>
      <c r="B3706">
        <v>1</v>
      </c>
      <c r="C3706">
        <v>279</v>
      </c>
      <c r="D3706">
        <v>1</v>
      </c>
      <c r="I3706" s="26"/>
      <c r="J3706" s="26"/>
      <c r="K3706" s="26"/>
      <c r="L3706" s="26"/>
    </row>
    <row r="3707" spans="1:12" x14ac:dyDescent="0.25">
      <c r="A3707">
        <v>48</v>
      </c>
      <c r="B3707">
        <v>1</v>
      </c>
      <c r="C3707">
        <v>294</v>
      </c>
      <c r="D3707">
        <v>1</v>
      </c>
      <c r="I3707" s="26"/>
      <c r="J3707" s="26"/>
      <c r="K3707" s="26"/>
      <c r="L3707" s="26"/>
    </row>
    <row r="3708" spans="1:12" x14ac:dyDescent="0.25">
      <c r="A3708">
        <v>49</v>
      </c>
      <c r="B3708">
        <v>0</v>
      </c>
      <c r="C3708">
        <v>162</v>
      </c>
      <c r="D3708">
        <v>1</v>
      </c>
      <c r="I3708" s="26"/>
      <c r="J3708" s="26"/>
      <c r="K3708" s="26"/>
      <c r="L3708" s="26"/>
    </row>
    <row r="3709" spans="1:12" x14ac:dyDescent="0.25">
      <c r="A3709">
        <v>49</v>
      </c>
      <c r="B3709">
        <v>0</v>
      </c>
      <c r="C3709">
        <v>191</v>
      </c>
      <c r="D3709">
        <v>1</v>
      </c>
      <c r="I3709" s="26"/>
      <c r="J3709" s="26"/>
      <c r="K3709" s="26"/>
      <c r="L3709" s="26"/>
    </row>
    <row r="3710" spans="1:12" x14ac:dyDescent="0.25">
      <c r="A3710">
        <v>49</v>
      </c>
      <c r="B3710">
        <v>0</v>
      </c>
      <c r="C3710">
        <v>206</v>
      </c>
      <c r="D3710">
        <v>1</v>
      </c>
      <c r="I3710" s="26"/>
      <c r="J3710" s="26"/>
      <c r="K3710" s="26"/>
      <c r="L3710" s="26"/>
    </row>
    <row r="3711" spans="1:12" x14ac:dyDescent="0.25">
      <c r="A3711">
        <v>49</v>
      </c>
      <c r="B3711">
        <v>0</v>
      </c>
      <c r="C3711">
        <v>207</v>
      </c>
      <c r="D3711">
        <v>1</v>
      </c>
      <c r="I3711" s="26"/>
      <c r="J3711" s="26"/>
      <c r="K3711" s="26"/>
      <c r="L3711" s="26"/>
    </row>
    <row r="3712" spans="1:12" x14ac:dyDescent="0.25">
      <c r="A3712">
        <v>49</v>
      </c>
      <c r="B3712">
        <v>0</v>
      </c>
      <c r="C3712">
        <v>210</v>
      </c>
      <c r="D3712">
        <v>242</v>
      </c>
      <c r="I3712" s="26"/>
      <c r="J3712" s="26"/>
      <c r="K3712" s="26"/>
      <c r="L3712" s="26"/>
    </row>
    <row r="3713" spans="1:12" x14ac:dyDescent="0.25">
      <c r="A3713">
        <v>49</v>
      </c>
      <c r="B3713">
        <v>0</v>
      </c>
      <c r="C3713">
        <v>211</v>
      </c>
      <c r="D3713">
        <v>17</v>
      </c>
      <c r="I3713" s="26"/>
      <c r="J3713" s="26"/>
      <c r="K3713" s="26"/>
      <c r="L3713" s="26"/>
    </row>
    <row r="3714" spans="1:12" x14ac:dyDescent="0.25">
      <c r="A3714">
        <v>49</v>
      </c>
      <c r="B3714">
        <v>0</v>
      </c>
      <c r="C3714">
        <v>212</v>
      </c>
      <c r="D3714">
        <v>9</v>
      </c>
      <c r="I3714" s="26"/>
      <c r="J3714" s="26"/>
      <c r="K3714" s="26"/>
      <c r="L3714" s="26"/>
    </row>
    <row r="3715" spans="1:12" x14ac:dyDescent="0.25">
      <c r="A3715">
        <v>49</v>
      </c>
      <c r="B3715">
        <v>0</v>
      </c>
      <c r="C3715">
        <v>213</v>
      </c>
      <c r="D3715">
        <v>175</v>
      </c>
      <c r="I3715" s="26"/>
      <c r="J3715" s="26"/>
      <c r="K3715" s="26"/>
      <c r="L3715" s="26"/>
    </row>
    <row r="3716" spans="1:12" x14ac:dyDescent="0.25">
      <c r="A3716">
        <v>49</v>
      </c>
      <c r="B3716">
        <v>0</v>
      </c>
      <c r="C3716">
        <v>214</v>
      </c>
      <c r="D3716">
        <v>22</v>
      </c>
      <c r="I3716" s="26"/>
      <c r="J3716" s="26"/>
      <c r="K3716" s="26"/>
      <c r="L3716" s="26"/>
    </row>
    <row r="3717" spans="1:12" x14ac:dyDescent="0.25">
      <c r="A3717">
        <v>49</v>
      </c>
      <c r="B3717">
        <v>0</v>
      </c>
      <c r="C3717">
        <v>215</v>
      </c>
      <c r="D3717">
        <v>26</v>
      </c>
      <c r="I3717" s="26"/>
      <c r="J3717" s="26"/>
      <c r="K3717" s="26"/>
      <c r="L3717" s="26"/>
    </row>
    <row r="3718" spans="1:12" x14ac:dyDescent="0.25">
      <c r="A3718">
        <v>49</v>
      </c>
      <c r="B3718">
        <v>0</v>
      </c>
      <c r="C3718">
        <v>216</v>
      </c>
      <c r="D3718">
        <v>249</v>
      </c>
      <c r="I3718" s="26"/>
      <c r="J3718" s="26"/>
      <c r="K3718" s="26"/>
      <c r="L3718" s="26"/>
    </row>
    <row r="3719" spans="1:12" x14ac:dyDescent="0.25">
      <c r="A3719">
        <v>49</v>
      </c>
      <c r="B3719">
        <v>0</v>
      </c>
      <c r="C3719">
        <v>217</v>
      </c>
      <c r="D3719">
        <v>36</v>
      </c>
      <c r="I3719" s="26"/>
      <c r="J3719" s="26"/>
      <c r="K3719" s="26"/>
      <c r="L3719" s="26"/>
    </row>
    <row r="3720" spans="1:12" x14ac:dyDescent="0.25">
      <c r="A3720">
        <v>49</v>
      </c>
      <c r="B3720">
        <v>0</v>
      </c>
      <c r="C3720">
        <v>218</v>
      </c>
      <c r="D3720">
        <v>254</v>
      </c>
      <c r="I3720" s="26"/>
      <c r="J3720" s="26"/>
      <c r="K3720" s="26"/>
      <c r="L3720" s="26"/>
    </row>
    <row r="3721" spans="1:12" x14ac:dyDescent="0.25">
      <c r="A3721">
        <v>49</v>
      </c>
      <c r="B3721">
        <v>0</v>
      </c>
      <c r="C3721">
        <v>219</v>
      </c>
      <c r="D3721">
        <v>23</v>
      </c>
      <c r="I3721" s="26"/>
      <c r="J3721" s="26"/>
      <c r="K3721" s="26"/>
      <c r="L3721" s="26"/>
    </row>
    <row r="3722" spans="1:12" x14ac:dyDescent="0.25">
      <c r="A3722">
        <v>49</v>
      </c>
      <c r="B3722">
        <v>0</v>
      </c>
      <c r="C3722">
        <v>220</v>
      </c>
      <c r="D3722">
        <v>229</v>
      </c>
      <c r="I3722" s="26"/>
      <c r="J3722" s="26"/>
      <c r="K3722" s="26"/>
      <c r="L3722" s="26"/>
    </row>
    <row r="3723" spans="1:12" x14ac:dyDescent="0.25">
      <c r="A3723">
        <v>49</v>
      </c>
      <c r="B3723">
        <v>0</v>
      </c>
      <c r="C3723">
        <v>221</v>
      </c>
      <c r="D3723">
        <v>14</v>
      </c>
      <c r="I3723" s="26"/>
      <c r="J3723" s="26"/>
      <c r="K3723" s="26"/>
      <c r="L3723" s="26"/>
    </row>
    <row r="3724" spans="1:12" x14ac:dyDescent="0.25">
      <c r="A3724">
        <v>49</v>
      </c>
      <c r="B3724">
        <v>0</v>
      </c>
      <c r="C3724">
        <v>222</v>
      </c>
      <c r="D3724">
        <v>150</v>
      </c>
      <c r="I3724" s="26"/>
      <c r="J3724" s="26"/>
      <c r="K3724" s="26"/>
      <c r="L3724" s="26"/>
    </row>
    <row r="3725" spans="1:12" x14ac:dyDescent="0.25">
      <c r="A3725">
        <v>49</v>
      </c>
      <c r="B3725">
        <v>0</v>
      </c>
      <c r="C3725">
        <v>223</v>
      </c>
      <c r="D3725">
        <v>12</v>
      </c>
      <c r="I3725" s="26"/>
      <c r="J3725" s="26"/>
      <c r="K3725" s="26"/>
      <c r="L3725" s="26"/>
    </row>
    <row r="3726" spans="1:12" x14ac:dyDescent="0.25">
      <c r="A3726">
        <v>49</v>
      </c>
      <c r="B3726">
        <v>0</v>
      </c>
      <c r="C3726">
        <v>224</v>
      </c>
      <c r="D3726">
        <v>126</v>
      </c>
      <c r="I3726" s="26"/>
      <c r="J3726" s="26"/>
      <c r="K3726" s="26"/>
      <c r="L3726" s="26"/>
    </row>
    <row r="3727" spans="1:12" x14ac:dyDescent="0.25">
      <c r="A3727">
        <v>49</v>
      </c>
      <c r="B3727">
        <v>0</v>
      </c>
      <c r="C3727">
        <v>225</v>
      </c>
      <c r="D3727">
        <v>21</v>
      </c>
      <c r="I3727" s="26"/>
      <c r="J3727" s="26"/>
      <c r="K3727" s="26"/>
      <c r="L3727" s="26"/>
    </row>
    <row r="3728" spans="1:12" x14ac:dyDescent="0.25">
      <c r="A3728">
        <v>49</v>
      </c>
      <c r="B3728">
        <v>0</v>
      </c>
      <c r="C3728">
        <v>226</v>
      </c>
      <c r="D3728">
        <v>157</v>
      </c>
      <c r="I3728" s="26"/>
      <c r="J3728" s="26"/>
      <c r="K3728" s="26"/>
      <c r="L3728" s="26"/>
    </row>
    <row r="3729" spans="1:12" x14ac:dyDescent="0.25">
      <c r="A3729">
        <v>49</v>
      </c>
      <c r="B3729">
        <v>0</v>
      </c>
      <c r="C3729">
        <v>227</v>
      </c>
      <c r="D3729">
        <v>11</v>
      </c>
      <c r="I3729" s="26"/>
      <c r="J3729" s="26"/>
      <c r="K3729" s="26"/>
      <c r="L3729" s="26"/>
    </row>
    <row r="3730" spans="1:12" x14ac:dyDescent="0.25">
      <c r="A3730">
        <v>49</v>
      </c>
      <c r="B3730">
        <v>0</v>
      </c>
      <c r="C3730">
        <v>228</v>
      </c>
      <c r="D3730">
        <v>103</v>
      </c>
      <c r="I3730" s="26"/>
      <c r="J3730" s="26"/>
      <c r="K3730" s="26"/>
      <c r="L3730" s="26"/>
    </row>
    <row r="3731" spans="1:12" x14ac:dyDescent="0.25">
      <c r="A3731">
        <v>49</v>
      </c>
      <c r="B3731">
        <v>0</v>
      </c>
      <c r="C3731">
        <v>229</v>
      </c>
      <c r="D3731">
        <v>5</v>
      </c>
      <c r="I3731" s="26"/>
      <c r="J3731" s="26"/>
      <c r="K3731" s="26"/>
      <c r="L3731" s="26"/>
    </row>
    <row r="3732" spans="1:12" x14ac:dyDescent="0.25">
      <c r="A3732">
        <v>49</v>
      </c>
      <c r="B3732">
        <v>0</v>
      </c>
      <c r="C3732">
        <v>230</v>
      </c>
      <c r="D3732">
        <v>93</v>
      </c>
      <c r="I3732" s="26"/>
      <c r="J3732" s="26"/>
      <c r="K3732" s="26"/>
      <c r="L3732" s="26"/>
    </row>
    <row r="3733" spans="1:12" x14ac:dyDescent="0.25">
      <c r="A3733">
        <v>49</v>
      </c>
      <c r="B3733">
        <v>0</v>
      </c>
      <c r="C3733">
        <v>232</v>
      </c>
      <c r="D3733">
        <v>62</v>
      </c>
      <c r="I3733" s="26"/>
      <c r="J3733" s="26"/>
      <c r="K3733" s="26"/>
      <c r="L3733" s="26"/>
    </row>
    <row r="3734" spans="1:12" x14ac:dyDescent="0.25">
      <c r="A3734">
        <v>49</v>
      </c>
      <c r="B3734">
        <v>0</v>
      </c>
      <c r="C3734">
        <v>233</v>
      </c>
      <c r="D3734">
        <v>2</v>
      </c>
      <c r="I3734" s="26"/>
      <c r="J3734" s="26"/>
      <c r="K3734" s="26"/>
      <c r="L3734" s="26"/>
    </row>
    <row r="3735" spans="1:12" x14ac:dyDescent="0.25">
      <c r="A3735">
        <v>49</v>
      </c>
      <c r="B3735">
        <v>0</v>
      </c>
      <c r="C3735">
        <v>234</v>
      </c>
      <c r="D3735">
        <v>12</v>
      </c>
      <c r="I3735" s="26"/>
      <c r="J3735" s="26"/>
      <c r="K3735" s="26"/>
      <c r="L3735" s="26"/>
    </row>
    <row r="3736" spans="1:12" x14ac:dyDescent="0.25">
      <c r="A3736">
        <v>49</v>
      </c>
      <c r="B3736">
        <v>0</v>
      </c>
      <c r="C3736">
        <v>235</v>
      </c>
      <c r="D3736">
        <v>2</v>
      </c>
      <c r="I3736" s="26"/>
      <c r="J3736" s="26"/>
      <c r="K3736" s="26"/>
      <c r="L3736" s="26"/>
    </row>
    <row r="3737" spans="1:12" x14ac:dyDescent="0.25">
      <c r="A3737">
        <v>49</v>
      </c>
      <c r="B3737">
        <v>0</v>
      </c>
      <c r="C3737">
        <v>236</v>
      </c>
      <c r="D3737">
        <v>8</v>
      </c>
      <c r="I3737" s="26"/>
      <c r="J3737" s="26"/>
      <c r="K3737" s="26"/>
      <c r="L3737" s="26"/>
    </row>
    <row r="3738" spans="1:12" x14ac:dyDescent="0.25">
      <c r="A3738">
        <v>49</v>
      </c>
      <c r="B3738">
        <v>0</v>
      </c>
      <c r="C3738">
        <v>237</v>
      </c>
      <c r="D3738">
        <v>2</v>
      </c>
      <c r="I3738" s="26"/>
      <c r="J3738" s="26"/>
      <c r="K3738" s="26"/>
      <c r="L3738" s="26"/>
    </row>
    <row r="3739" spans="1:12" x14ac:dyDescent="0.25">
      <c r="A3739">
        <v>49</v>
      </c>
      <c r="B3739">
        <v>0</v>
      </c>
      <c r="C3739">
        <v>238</v>
      </c>
      <c r="D3739">
        <v>14</v>
      </c>
      <c r="I3739" s="26"/>
      <c r="J3739" s="26"/>
      <c r="K3739" s="26"/>
      <c r="L3739" s="26"/>
    </row>
    <row r="3740" spans="1:12" x14ac:dyDescent="0.25">
      <c r="A3740">
        <v>49</v>
      </c>
      <c r="B3740">
        <v>0</v>
      </c>
      <c r="C3740">
        <v>239</v>
      </c>
      <c r="D3740">
        <v>7</v>
      </c>
      <c r="I3740" s="26"/>
      <c r="J3740" s="26"/>
      <c r="K3740" s="26"/>
      <c r="L3740" s="26"/>
    </row>
    <row r="3741" spans="1:12" x14ac:dyDescent="0.25">
      <c r="A3741">
        <v>49</v>
      </c>
      <c r="B3741">
        <v>0</v>
      </c>
      <c r="C3741">
        <v>240</v>
      </c>
      <c r="D3741">
        <v>13</v>
      </c>
      <c r="I3741" s="26"/>
      <c r="J3741" s="26"/>
      <c r="K3741" s="26"/>
      <c r="L3741" s="26"/>
    </row>
    <row r="3742" spans="1:12" x14ac:dyDescent="0.25">
      <c r="A3742">
        <v>49</v>
      </c>
      <c r="B3742">
        <v>0</v>
      </c>
      <c r="C3742">
        <v>241</v>
      </c>
      <c r="D3742">
        <v>5</v>
      </c>
      <c r="I3742" s="26"/>
      <c r="J3742" s="26"/>
      <c r="K3742" s="26"/>
      <c r="L3742" s="26"/>
    </row>
    <row r="3743" spans="1:12" x14ac:dyDescent="0.25">
      <c r="A3743">
        <v>49</v>
      </c>
      <c r="B3743">
        <v>0</v>
      </c>
      <c r="C3743">
        <v>242</v>
      </c>
      <c r="D3743">
        <v>48</v>
      </c>
      <c r="I3743" s="26"/>
      <c r="J3743" s="26"/>
      <c r="K3743" s="26"/>
      <c r="L3743" s="26"/>
    </row>
    <row r="3744" spans="1:12" x14ac:dyDescent="0.25">
      <c r="A3744">
        <v>49</v>
      </c>
      <c r="B3744">
        <v>0</v>
      </c>
      <c r="C3744">
        <v>243</v>
      </c>
      <c r="D3744">
        <v>2</v>
      </c>
      <c r="I3744" s="26"/>
      <c r="J3744" s="26"/>
      <c r="K3744" s="26"/>
      <c r="L3744" s="26"/>
    </row>
    <row r="3745" spans="1:12" x14ac:dyDescent="0.25">
      <c r="A3745">
        <v>49</v>
      </c>
      <c r="B3745">
        <v>0</v>
      </c>
      <c r="C3745">
        <v>244</v>
      </c>
      <c r="D3745">
        <v>297</v>
      </c>
      <c r="I3745" s="26"/>
      <c r="J3745" s="26"/>
      <c r="K3745" s="26"/>
      <c r="L3745" s="26"/>
    </row>
    <row r="3746" spans="1:12" x14ac:dyDescent="0.25">
      <c r="A3746">
        <v>49</v>
      </c>
      <c r="B3746">
        <v>0</v>
      </c>
      <c r="C3746">
        <v>245</v>
      </c>
      <c r="D3746">
        <v>6</v>
      </c>
      <c r="I3746" s="26"/>
      <c r="J3746" s="26"/>
      <c r="K3746" s="26"/>
      <c r="L3746" s="26"/>
    </row>
    <row r="3747" spans="1:12" x14ac:dyDescent="0.25">
      <c r="A3747">
        <v>49</v>
      </c>
      <c r="B3747">
        <v>0</v>
      </c>
      <c r="C3747">
        <v>246</v>
      </c>
      <c r="D3747">
        <v>51</v>
      </c>
      <c r="I3747" s="26"/>
      <c r="J3747" s="26"/>
      <c r="K3747" s="26"/>
      <c r="L3747" s="26"/>
    </row>
    <row r="3748" spans="1:12" x14ac:dyDescent="0.25">
      <c r="A3748">
        <v>49</v>
      </c>
      <c r="B3748">
        <v>0</v>
      </c>
      <c r="C3748">
        <v>247</v>
      </c>
      <c r="D3748">
        <v>114</v>
      </c>
      <c r="I3748" s="26"/>
      <c r="J3748" s="26"/>
      <c r="K3748" s="26"/>
      <c r="L3748" s="26"/>
    </row>
    <row r="3749" spans="1:12" x14ac:dyDescent="0.25">
      <c r="A3749">
        <v>49</v>
      </c>
      <c r="B3749">
        <v>0</v>
      </c>
      <c r="C3749">
        <v>248</v>
      </c>
      <c r="D3749">
        <v>112</v>
      </c>
      <c r="I3749" s="26"/>
      <c r="J3749" s="26"/>
      <c r="K3749" s="26"/>
      <c r="L3749" s="26"/>
    </row>
    <row r="3750" spans="1:12" x14ac:dyDescent="0.25">
      <c r="A3750">
        <v>49</v>
      </c>
      <c r="B3750">
        <v>0</v>
      </c>
      <c r="C3750">
        <v>249</v>
      </c>
      <c r="D3750">
        <v>22</v>
      </c>
      <c r="I3750" s="26"/>
      <c r="J3750" s="26"/>
      <c r="K3750" s="26"/>
      <c r="L3750" s="26"/>
    </row>
    <row r="3751" spans="1:12" x14ac:dyDescent="0.25">
      <c r="A3751">
        <v>49</v>
      </c>
      <c r="B3751">
        <v>0</v>
      </c>
      <c r="C3751">
        <v>250</v>
      </c>
      <c r="D3751">
        <v>197</v>
      </c>
      <c r="I3751" s="26"/>
      <c r="J3751" s="26"/>
      <c r="K3751" s="26"/>
      <c r="L3751" s="26"/>
    </row>
    <row r="3752" spans="1:12" x14ac:dyDescent="0.25">
      <c r="A3752">
        <v>49</v>
      </c>
      <c r="B3752">
        <v>0</v>
      </c>
      <c r="C3752">
        <v>251</v>
      </c>
      <c r="D3752">
        <v>10</v>
      </c>
      <c r="I3752" s="26"/>
      <c r="J3752" s="26"/>
      <c r="K3752" s="26"/>
      <c r="L3752" s="26"/>
    </row>
    <row r="3753" spans="1:12" x14ac:dyDescent="0.25">
      <c r="A3753">
        <v>49</v>
      </c>
      <c r="B3753">
        <v>0</v>
      </c>
      <c r="C3753">
        <v>252</v>
      </c>
      <c r="D3753">
        <v>170</v>
      </c>
      <c r="I3753" s="26"/>
      <c r="J3753" s="26"/>
      <c r="K3753" s="26"/>
      <c r="L3753" s="26"/>
    </row>
    <row r="3754" spans="1:12" x14ac:dyDescent="0.25">
      <c r="A3754">
        <v>49</v>
      </c>
      <c r="B3754">
        <v>0</v>
      </c>
      <c r="C3754">
        <v>253</v>
      </c>
      <c r="D3754">
        <v>11</v>
      </c>
      <c r="I3754" s="26"/>
      <c r="J3754" s="26"/>
      <c r="K3754" s="26"/>
      <c r="L3754" s="26"/>
    </row>
    <row r="3755" spans="1:12" x14ac:dyDescent="0.25">
      <c r="A3755">
        <v>49</v>
      </c>
      <c r="B3755">
        <v>0</v>
      </c>
      <c r="C3755">
        <v>254</v>
      </c>
      <c r="D3755">
        <v>122</v>
      </c>
      <c r="I3755" s="26"/>
      <c r="J3755" s="26"/>
      <c r="K3755" s="26"/>
      <c r="L3755" s="26"/>
    </row>
    <row r="3756" spans="1:12" x14ac:dyDescent="0.25">
      <c r="A3756">
        <v>49</v>
      </c>
      <c r="B3756">
        <v>0</v>
      </c>
      <c r="C3756">
        <v>255</v>
      </c>
      <c r="D3756">
        <v>15</v>
      </c>
      <c r="I3756" s="26"/>
      <c r="J3756" s="26"/>
      <c r="K3756" s="26"/>
      <c r="L3756" s="26"/>
    </row>
    <row r="3757" spans="1:12" x14ac:dyDescent="0.25">
      <c r="A3757">
        <v>49</v>
      </c>
      <c r="B3757">
        <v>0</v>
      </c>
      <c r="C3757">
        <v>256</v>
      </c>
      <c r="D3757">
        <v>112</v>
      </c>
      <c r="I3757" s="26"/>
      <c r="J3757" s="26"/>
      <c r="K3757" s="26"/>
      <c r="L3757" s="26"/>
    </row>
    <row r="3758" spans="1:12" x14ac:dyDescent="0.25">
      <c r="A3758">
        <v>49</v>
      </c>
      <c r="B3758">
        <v>0</v>
      </c>
      <c r="C3758">
        <v>257</v>
      </c>
      <c r="D3758">
        <v>11</v>
      </c>
      <c r="I3758" s="26"/>
      <c r="J3758" s="26"/>
      <c r="K3758" s="26"/>
      <c r="L3758" s="26"/>
    </row>
    <row r="3759" spans="1:12" x14ac:dyDescent="0.25">
      <c r="A3759">
        <v>49</v>
      </c>
      <c r="B3759">
        <v>0</v>
      </c>
      <c r="C3759">
        <v>258</v>
      </c>
      <c r="D3759">
        <v>90</v>
      </c>
      <c r="I3759" s="26"/>
      <c r="J3759" s="26"/>
      <c r="K3759" s="26"/>
      <c r="L3759" s="26"/>
    </row>
    <row r="3760" spans="1:12" x14ac:dyDescent="0.25">
      <c r="A3760">
        <v>49</v>
      </c>
      <c r="B3760">
        <v>0</v>
      </c>
      <c r="C3760">
        <v>259</v>
      </c>
      <c r="D3760">
        <v>18</v>
      </c>
      <c r="I3760" s="26"/>
      <c r="J3760" s="26"/>
      <c r="K3760" s="26"/>
      <c r="L3760" s="26"/>
    </row>
    <row r="3761" spans="1:12" x14ac:dyDescent="0.25">
      <c r="A3761">
        <v>49</v>
      </c>
      <c r="B3761">
        <v>0</v>
      </c>
      <c r="C3761">
        <v>260</v>
      </c>
      <c r="D3761">
        <v>76</v>
      </c>
      <c r="I3761" s="26"/>
      <c r="J3761" s="26"/>
      <c r="K3761" s="26"/>
      <c r="L3761" s="26"/>
    </row>
    <row r="3762" spans="1:12" x14ac:dyDescent="0.25">
      <c r="A3762">
        <v>49</v>
      </c>
      <c r="B3762">
        <v>0</v>
      </c>
      <c r="C3762">
        <v>261</v>
      </c>
      <c r="D3762">
        <v>9</v>
      </c>
      <c r="I3762" s="26"/>
      <c r="J3762" s="26"/>
      <c r="K3762" s="26"/>
      <c r="L3762" s="26"/>
    </row>
    <row r="3763" spans="1:12" x14ac:dyDescent="0.25">
      <c r="A3763">
        <v>49</v>
      </c>
      <c r="B3763">
        <v>0</v>
      </c>
      <c r="C3763">
        <v>262</v>
      </c>
      <c r="D3763">
        <v>56</v>
      </c>
      <c r="I3763" s="26"/>
      <c r="J3763" s="26"/>
      <c r="K3763" s="26"/>
      <c r="L3763" s="26"/>
    </row>
    <row r="3764" spans="1:12" x14ac:dyDescent="0.25">
      <c r="A3764">
        <v>49</v>
      </c>
      <c r="B3764">
        <v>0</v>
      </c>
      <c r="C3764">
        <v>263</v>
      </c>
      <c r="D3764">
        <v>9</v>
      </c>
      <c r="I3764" s="26"/>
      <c r="J3764" s="26"/>
      <c r="K3764" s="26"/>
      <c r="L3764" s="26"/>
    </row>
    <row r="3765" spans="1:12" x14ac:dyDescent="0.25">
      <c r="A3765">
        <v>49</v>
      </c>
      <c r="B3765">
        <v>0</v>
      </c>
      <c r="C3765">
        <v>264</v>
      </c>
      <c r="D3765">
        <v>49</v>
      </c>
      <c r="I3765" s="26"/>
      <c r="J3765" s="26"/>
      <c r="K3765" s="26"/>
      <c r="L3765" s="26"/>
    </row>
    <row r="3766" spans="1:12" x14ac:dyDescent="0.25">
      <c r="A3766">
        <v>49</v>
      </c>
      <c r="B3766">
        <v>0</v>
      </c>
      <c r="C3766">
        <v>265</v>
      </c>
      <c r="D3766">
        <v>4</v>
      </c>
      <c r="I3766" s="26"/>
      <c r="J3766" s="26"/>
      <c r="K3766" s="26"/>
      <c r="L3766" s="26"/>
    </row>
    <row r="3767" spans="1:12" x14ac:dyDescent="0.25">
      <c r="A3767">
        <v>49</v>
      </c>
      <c r="B3767">
        <v>0</v>
      </c>
      <c r="C3767">
        <v>266</v>
      </c>
      <c r="D3767">
        <v>34</v>
      </c>
      <c r="I3767" s="26"/>
      <c r="J3767" s="26"/>
      <c r="K3767" s="26"/>
      <c r="L3767" s="26"/>
    </row>
    <row r="3768" spans="1:12" x14ac:dyDescent="0.25">
      <c r="A3768">
        <v>49</v>
      </c>
      <c r="B3768">
        <v>0</v>
      </c>
      <c r="C3768">
        <v>267</v>
      </c>
      <c r="D3768">
        <v>3</v>
      </c>
      <c r="I3768" s="26"/>
      <c r="J3768" s="26"/>
      <c r="K3768" s="26"/>
      <c r="L3768" s="26"/>
    </row>
    <row r="3769" spans="1:12" x14ac:dyDescent="0.25">
      <c r="A3769">
        <v>49</v>
      </c>
      <c r="B3769">
        <v>0</v>
      </c>
      <c r="C3769">
        <v>268</v>
      </c>
      <c r="D3769">
        <v>15</v>
      </c>
      <c r="I3769" s="26"/>
      <c r="J3769" s="26"/>
      <c r="K3769" s="26"/>
      <c r="L3769" s="26"/>
    </row>
    <row r="3770" spans="1:12" x14ac:dyDescent="0.25">
      <c r="A3770">
        <v>49</v>
      </c>
      <c r="B3770">
        <v>0</v>
      </c>
      <c r="C3770">
        <v>269</v>
      </c>
      <c r="D3770">
        <v>3</v>
      </c>
      <c r="I3770" s="26"/>
      <c r="J3770" s="26"/>
      <c r="K3770" s="26"/>
      <c r="L3770" s="26"/>
    </row>
    <row r="3771" spans="1:12" x14ac:dyDescent="0.25">
      <c r="A3771">
        <v>49</v>
      </c>
      <c r="B3771">
        <v>0</v>
      </c>
      <c r="C3771">
        <v>270</v>
      </c>
      <c r="D3771">
        <v>7</v>
      </c>
      <c r="I3771" s="26"/>
      <c r="J3771" s="26"/>
      <c r="K3771" s="26"/>
      <c r="L3771" s="26"/>
    </row>
    <row r="3772" spans="1:12" x14ac:dyDescent="0.25">
      <c r="A3772">
        <v>49</v>
      </c>
      <c r="B3772">
        <v>0</v>
      </c>
      <c r="C3772">
        <v>272</v>
      </c>
      <c r="D3772">
        <v>11</v>
      </c>
      <c r="I3772" s="26"/>
      <c r="J3772" s="26"/>
      <c r="K3772" s="26"/>
      <c r="L3772" s="26"/>
    </row>
    <row r="3773" spans="1:12" x14ac:dyDescent="0.25">
      <c r="A3773">
        <v>49</v>
      </c>
      <c r="B3773">
        <v>0</v>
      </c>
      <c r="C3773">
        <v>273</v>
      </c>
      <c r="D3773">
        <v>2</v>
      </c>
      <c r="I3773" s="26"/>
      <c r="J3773" s="26"/>
      <c r="K3773" s="26"/>
      <c r="L3773" s="26"/>
    </row>
    <row r="3774" spans="1:12" x14ac:dyDescent="0.25">
      <c r="A3774">
        <v>49</v>
      </c>
      <c r="B3774">
        <v>0</v>
      </c>
      <c r="C3774">
        <v>274</v>
      </c>
      <c r="D3774">
        <v>13</v>
      </c>
      <c r="I3774" s="26"/>
      <c r="J3774" s="26"/>
      <c r="K3774" s="26"/>
      <c r="L3774" s="26"/>
    </row>
    <row r="3775" spans="1:12" x14ac:dyDescent="0.25">
      <c r="A3775">
        <v>49</v>
      </c>
      <c r="B3775">
        <v>0</v>
      </c>
      <c r="C3775">
        <v>275</v>
      </c>
      <c r="D3775">
        <v>4</v>
      </c>
      <c r="I3775" s="26"/>
      <c r="J3775" s="26"/>
      <c r="K3775" s="26"/>
      <c r="L3775" s="26"/>
    </row>
    <row r="3776" spans="1:12" x14ac:dyDescent="0.25">
      <c r="A3776">
        <v>49</v>
      </c>
      <c r="B3776">
        <v>0</v>
      </c>
      <c r="C3776">
        <v>276</v>
      </c>
      <c r="D3776">
        <v>13</v>
      </c>
      <c r="I3776" s="26"/>
      <c r="J3776" s="26"/>
      <c r="K3776" s="26"/>
      <c r="L3776" s="26"/>
    </row>
    <row r="3777" spans="1:12" x14ac:dyDescent="0.25">
      <c r="A3777">
        <v>49</v>
      </c>
      <c r="B3777">
        <v>0</v>
      </c>
      <c r="C3777">
        <v>277</v>
      </c>
      <c r="D3777">
        <v>3</v>
      </c>
      <c r="I3777" s="26"/>
      <c r="J3777" s="26"/>
      <c r="K3777" s="26"/>
      <c r="L3777" s="26"/>
    </row>
    <row r="3778" spans="1:12" x14ac:dyDescent="0.25">
      <c r="A3778">
        <v>49</v>
      </c>
      <c r="B3778">
        <v>0</v>
      </c>
      <c r="C3778">
        <v>278</v>
      </c>
      <c r="D3778">
        <v>25</v>
      </c>
      <c r="I3778" s="26"/>
      <c r="J3778" s="26"/>
      <c r="K3778" s="26"/>
      <c r="L3778" s="26"/>
    </row>
    <row r="3779" spans="1:12" x14ac:dyDescent="0.25">
      <c r="A3779">
        <v>49</v>
      </c>
      <c r="B3779">
        <v>0</v>
      </c>
      <c r="C3779">
        <v>279</v>
      </c>
      <c r="D3779">
        <v>6</v>
      </c>
      <c r="I3779" s="26"/>
      <c r="J3779" s="26"/>
      <c r="K3779" s="26"/>
      <c r="L3779" s="26"/>
    </row>
    <row r="3780" spans="1:12" x14ac:dyDescent="0.25">
      <c r="A3780">
        <v>49</v>
      </c>
      <c r="B3780">
        <v>0</v>
      </c>
      <c r="C3780">
        <v>280</v>
      </c>
      <c r="D3780">
        <v>118</v>
      </c>
      <c r="I3780" s="26"/>
      <c r="J3780" s="26"/>
      <c r="K3780" s="26"/>
      <c r="L3780" s="26"/>
    </row>
    <row r="3781" spans="1:12" x14ac:dyDescent="0.25">
      <c r="A3781">
        <v>49</v>
      </c>
      <c r="B3781">
        <v>0</v>
      </c>
      <c r="C3781">
        <v>281</v>
      </c>
      <c r="D3781">
        <v>5</v>
      </c>
      <c r="I3781" s="26"/>
      <c r="J3781" s="26"/>
      <c r="K3781" s="26"/>
      <c r="L3781" s="26"/>
    </row>
    <row r="3782" spans="1:12" x14ac:dyDescent="0.25">
      <c r="A3782">
        <v>49</v>
      </c>
      <c r="B3782">
        <v>0</v>
      </c>
      <c r="C3782">
        <v>282</v>
      </c>
      <c r="D3782">
        <v>58</v>
      </c>
      <c r="I3782" s="26"/>
      <c r="J3782" s="26"/>
      <c r="K3782" s="26"/>
      <c r="L3782" s="26"/>
    </row>
    <row r="3783" spans="1:12" x14ac:dyDescent="0.25">
      <c r="A3783">
        <v>49</v>
      </c>
      <c r="B3783">
        <v>0</v>
      </c>
      <c r="C3783">
        <v>283</v>
      </c>
      <c r="D3783">
        <v>23</v>
      </c>
      <c r="I3783" s="26"/>
      <c r="J3783" s="26"/>
      <c r="K3783" s="26"/>
      <c r="L3783" s="26"/>
    </row>
    <row r="3784" spans="1:12" x14ac:dyDescent="0.25">
      <c r="A3784">
        <v>49</v>
      </c>
      <c r="B3784">
        <v>0</v>
      </c>
      <c r="C3784">
        <v>284</v>
      </c>
      <c r="D3784">
        <v>41</v>
      </c>
      <c r="I3784" s="26"/>
      <c r="J3784" s="26"/>
      <c r="K3784" s="26"/>
      <c r="L3784" s="26"/>
    </row>
    <row r="3785" spans="1:12" x14ac:dyDescent="0.25">
      <c r="A3785">
        <v>49</v>
      </c>
      <c r="B3785">
        <v>0</v>
      </c>
      <c r="C3785">
        <v>285</v>
      </c>
      <c r="D3785">
        <v>5</v>
      </c>
      <c r="I3785" s="26"/>
      <c r="J3785" s="26"/>
      <c r="K3785" s="26"/>
      <c r="L3785" s="26"/>
    </row>
    <row r="3786" spans="1:12" x14ac:dyDescent="0.25">
      <c r="A3786">
        <v>49</v>
      </c>
      <c r="B3786">
        <v>0</v>
      </c>
      <c r="C3786">
        <v>286</v>
      </c>
      <c r="D3786">
        <v>57</v>
      </c>
      <c r="I3786" s="26"/>
      <c r="J3786" s="26"/>
      <c r="K3786" s="26"/>
      <c r="L3786" s="26"/>
    </row>
    <row r="3787" spans="1:12" x14ac:dyDescent="0.25">
      <c r="A3787">
        <v>49</v>
      </c>
      <c r="B3787">
        <v>0</v>
      </c>
      <c r="C3787">
        <v>288</v>
      </c>
      <c r="D3787">
        <v>35</v>
      </c>
      <c r="I3787" s="26"/>
      <c r="J3787" s="26"/>
      <c r="K3787" s="26"/>
      <c r="L3787" s="26"/>
    </row>
    <row r="3788" spans="1:12" x14ac:dyDescent="0.25">
      <c r="A3788">
        <v>49</v>
      </c>
      <c r="B3788">
        <v>0</v>
      </c>
      <c r="C3788">
        <v>289</v>
      </c>
      <c r="D3788">
        <v>6</v>
      </c>
      <c r="I3788" s="26"/>
      <c r="J3788" s="26"/>
      <c r="K3788" s="26"/>
      <c r="L3788" s="26"/>
    </row>
    <row r="3789" spans="1:12" x14ac:dyDescent="0.25">
      <c r="A3789">
        <v>49</v>
      </c>
      <c r="B3789">
        <v>0</v>
      </c>
      <c r="C3789">
        <v>290</v>
      </c>
      <c r="D3789">
        <v>25</v>
      </c>
      <c r="I3789" s="26"/>
      <c r="J3789" s="26"/>
      <c r="K3789" s="26"/>
      <c r="L3789" s="26"/>
    </row>
    <row r="3790" spans="1:12" x14ac:dyDescent="0.25">
      <c r="A3790">
        <v>49</v>
      </c>
      <c r="B3790">
        <v>0</v>
      </c>
      <c r="C3790">
        <v>291</v>
      </c>
      <c r="D3790">
        <v>5</v>
      </c>
      <c r="I3790" s="26"/>
      <c r="J3790" s="26"/>
      <c r="K3790" s="26"/>
      <c r="L3790" s="26"/>
    </row>
    <row r="3791" spans="1:12" x14ac:dyDescent="0.25">
      <c r="A3791">
        <v>49</v>
      </c>
      <c r="B3791">
        <v>0</v>
      </c>
      <c r="C3791">
        <v>292</v>
      </c>
      <c r="D3791">
        <v>38</v>
      </c>
      <c r="I3791" s="26"/>
      <c r="J3791" s="26"/>
      <c r="K3791" s="26"/>
      <c r="L3791" s="26"/>
    </row>
    <row r="3792" spans="1:12" x14ac:dyDescent="0.25">
      <c r="A3792">
        <v>49</v>
      </c>
      <c r="B3792">
        <v>0</v>
      </c>
      <c r="C3792">
        <v>293</v>
      </c>
      <c r="D3792">
        <v>3</v>
      </c>
      <c r="I3792" s="26"/>
      <c r="J3792" s="26"/>
      <c r="K3792" s="26"/>
      <c r="L3792" s="26"/>
    </row>
    <row r="3793" spans="1:12" x14ac:dyDescent="0.25">
      <c r="A3793">
        <v>49</v>
      </c>
      <c r="B3793">
        <v>0</v>
      </c>
      <c r="C3793">
        <v>294</v>
      </c>
      <c r="D3793">
        <v>29</v>
      </c>
      <c r="I3793" s="26"/>
      <c r="J3793" s="26"/>
      <c r="K3793" s="26"/>
      <c r="L3793" s="26"/>
    </row>
    <row r="3794" spans="1:12" x14ac:dyDescent="0.25">
      <c r="A3794">
        <v>49</v>
      </c>
      <c r="B3794">
        <v>0</v>
      </c>
      <c r="C3794">
        <v>295</v>
      </c>
      <c r="D3794">
        <v>5</v>
      </c>
      <c r="I3794" s="26"/>
      <c r="J3794" s="26"/>
      <c r="K3794" s="26"/>
      <c r="L3794" s="26"/>
    </row>
    <row r="3795" spans="1:12" x14ac:dyDescent="0.25">
      <c r="A3795">
        <v>49</v>
      </c>
      <c r="B3795">
        <v>0</v>
      </c>
      <c r="C3795">
        <v>296</v>
      </c>
      <c r="D3795">
        <v>26</v>
      </c>
      <c r="I3795" s="26"/>
      <c r="J3795" s="26"/>
      <c r="K3795" s="26"/>
      <c r="L3795" s="26"/>
    </row>
    <row r="3796" spans="1:12" x14ac:dyDescent="0.25">
      <c r="A3796">
        <v>49</v>
      </c>
      <c r="B3796">
        <v>0</v>
      </c>
      <c r="C3796">
        <v>298</v>
      </c>
      <c r="D3796">
        <v>22</v>
      </c>
      <c r="I3796" s="26"/>
      <c r="J3796" s="26"/>
      <c r="K3796" s="26"/>
      <c r="L3796" s="26"/>
    </row>
    <row r="3797" spans="1:12" x14ac:dyDescent="0.25">
      <c r="A3797">
        <v>49</v>
      </c>
      <c r="B3797">
        <v>0</v>
      </c>
      <c r="C3797">
        <v>299</v>
      </c>
      <c r="D3797">
        <v>1</v>
      </c>
      <c r="I3797" s="26"/>
      <c r="J3797" s="26"/>
      <c r="K3797" s="26"/>
      <c r="L3797" s="26"/>
    </row>
    <row r="3798" spans="1:12" x14ac:dyDescent="0.25">
      <c r="A3798">
        <v>49</v>
      </c>
      <c r="B3798">
        <v>0</v>
      </c>
      <c r="C3798">
        <v>300</v>
      </c>
      <c r="D3798">
        <v>19</v>
      </c>
      <c r="I3798" s="26"/>
      <c r="J3798" s="26"/>
      <c r="K3798" s="26"/>
      <c r="L3798" s="26"/>
    </row>
    <row r="3799" spans="1:12" x14ac:dyDescent="0.25">
      <c r="A3799">
        <v>49</v>
      </c>
      <c r="B3799">
        <v>0</v>
      </c>
      <c r="C3799">
        <v>301</v>
      </c>
      <c r="D3799">
        <v>3</v>
      </c>
      <c r="I3799" s="26"/>
      <c r="J3799" s="26"/>
      <c r="K3799" s="26"/>
      <c r="L3799" s="26"/>
    </row>
    <row r="3800" spans="1:12" x14ac:dyDescent="0.25">
      <c r="A3800">
        <v>49</v>
      </c>
      <c r="B3800">
        <v>0</v>
      </c>
      <c r="C3800">
        <v>302</v>
      </c>
      <c r="D3800">
        <v>10</v>
      </c>
      <c r="I3800" s="26"/>
      <c r="J3800" s="26"/>
      <c r="K3800" s="26"/>
      <c r="L3800" s="26"/>
    </row>
    <row r="3801" spans="1:12" x14ac:dyDescent="0.25">
      <c r="A3801">
        <v>49</v>
      </c>
      <c r="B3801">
        <v>0</v>
      </c>
      <c r="C3801">
        <v>303</v>
      </c>
      <c r="D3801">
        <v>1</v>
      </c>
      <c r="I3801" s="26"/>
      <c r="J3801" s="26"/>
      <c r="K3801" s="26"/>
      <c r="L3801" s="26"/>
    </row>
    <row r="3802" spans="1:12" x14ac:dyDescent="0.25">
      <c r="A3802">
        <v>49</v>
      </c>
      <c r="B3802">
        <v>0</v>
      </c>
      <c r="C3802">
        <v>304</v>
      </c>
      <c r="D3802">
        <v>2</v>
      </c>
      <c r="I3802" s="26"/>
      <c r="J3802" s="26"/>
      <c r="K3802" s="26"/>
      <c r="L3802" s="26"/>
    </row>
    <row r="3803" spans="1:12" x14ac:dyDescent="0.25">
      <c r="A3803">
        <v>49</v>
      </c>
      <c r="B3803">
        <v>0</v>
      </c>
      <c r="C3803">
        <v>305</v>
      </c>
      <c r="D3803">
        <v>3</v>
      </c>
      <c r="I3803" s="26"/>
      <c r="J3803" s="26"/>
      <c r="K3803" s="26"/>
      <c r="L3803" s="26"/>
    </row>
    <row r="3804" spans="1:12" x14ac:dyDescent="0.25">
      <c r="A3804">
        <v>49</v>
      </c>
      <c r="B3804">
        <v>0</v>
      </c>
      <c r="C3804">
        <v>306</v>
      </c>
      <c r="D3804">
        <v>5</v>
      </c>
      <c r="I3804" s="26"/>
      <c r="J3804" s="26"/>
      <c r="K3804" s="26"/>
      <c r="L3804" s="26"/>
    </row>
    <row r="3805" spans="1:12" x14ac:dyDescent="0.25">
      <c r="A3805">
        <v>49</v>
      </c>
      <c r="B3805">
        <v>0</v>
      </c>
      <c r="C3805">
        <v>307</v>
      </c>
      <c r="D3805">
        <v>4</v>
      </c>
      <c r="I3805" s="26"/>
      <c r="J3805" s="26"/>
      <c r="K3805" s="26"/>
      <c r="L3805" s="26"/>
    </row>
    <row r="3806" spans="1:12" x14ac:dyDescent="0.25">
      <c r="A3806">
        <v>49</v>
      </c>
      <c r="B3806">
        <v>0</v>
      </c>
      <c r="C3806">
        <v>308</v>
      </c>
      <c r="D3806">
        <v>65</v>
      </c>
      <c r="I3806" s="26"/>
      <c r="J3806" s="26"/>
      <c r="K3806" s="26"/>
      <c r="L3806" s="26"/>
    </row>
    <row r="3807" spans="1:12" x14ac:dyDescent="0.25">
      <c r="A3807">
        <v>49</v>
      </c>
      <c r="B3807">
        <v>0</v>
      </c>
      <c r="C3807">
        <v>309</v>
      </c>
      <c r="D3807">
        <v>7</v>
      </c>
      <c r="I3807" s="26"/>
      <c r="J3807" s="26"/>
      <c r="K3807" s="26"/>
      <c r="L3807" s="26"/>
    </row>
    <row r="3808" spans="1:12" x14ac:dyDescent="0.25">
      <c r="A3808">
        <v>49</v>
      </c>
      <c r="B3808">
        <v>0</v>
      </c>
      <c r="C3808">
        <v>310</v>
      </c>
      <c r="D3808">
        <v>3</v>
      </c>
      <c r="I3808" s="26"/>
      <c r="J3808" s="26"/>
      <c r="K3808" s="26"/>
      <c r="L3808" s="26"/>
    </row>
    <row r="3809" spans="1:12" x14ac:dyDescent="0.25">
      <c r="A3809">
        <v>49</v>
      </c>
      <c r="B3809">
        <v>0</v>
      </c>
      <c r="C3809">
        <v>311</v>
      </c>
      <c r="D3809">
        <v>20</v>
      </c>
      <c r="I3809" s="26"/>
      <c r="J3809" s="26"/>
      <c r="K3809" s="26"/>
      <c r="L3809" s="26"/>
    </row>
    <row r="3810" spans="1:12" x14ac:dyDescent="0.25">
      <c r="A3810">
        <v>49</v>
      </c>
      <c r="B3810">
        <v>0</v>
      </c>
      <c r="C3810">
        <v>312</v>
      </c>
      <c r="D3810">
        <v>2</v>
      </c>
      <c r="I3810" s="26"/>
      <c r="J3810" s="26"/>
      <c r="K3810" s="26"/>
      <c r="L3810" s="26"/>
    </row>
    <row r="3811" spans="1:12" x14ac:dyDescent="0.25">
      <c r="A3811">
        <v>49</v>
      </c>
      <c r="B3811">
        <v>0</v>
      </c>
      <c r="C3811">
        <v>313</v>
      </c>
      <c r="D3811">
        <v>1</v>
      </c>
      <c r="I3811" s="26"/>
      <c r="J3811" s="26"/>
      <c r="K3811" s="26"/>
      <c r="L3811" s="26"/>
    </row>
    <row r="3812" spans="1:12" x14ac:dyDescent="0.25">
      <c r="A3812">
        <v>49</v>
      </c>
      <c r="B3812">
        <v>0</v>
      </c>
      <c r="C3812">
        <v>314</v>
      </c>
      <c r="D3812">
        <v>34</v>
      </c>
      <c r="I3812" s="26"/>
      <c r="J3812" s="26"/>
      <c r="K3812" s="26"/>
      <c r="L3812" s="26"/>
    </row>
    <row r="3813" spans="1:12" x14ac:dyDescent="0.25">
      <c r="A3813">
        <v>49</v>
      </c>
      <c r="B3813">
        <v>0</v>
      </c>
      <c r="C3813">
        <v>315</v>
      </c>
      <c r="D3813">
        <v>3</v>
      </c>
      <c r="I3813" s="26"/>
      <c r="J3813" s="26"/>
      <c r="K3813" s="26"/>
      <c r="L3813" s="26"/>
    </row>
    <row r="3814" spans="1:12" x14ac:dyDescent="0.25">
      <c r="A3814">
        <v>49</v>
      </c>
      <c r="B3814">
        <v>0</v>
      </c>
      <c r="C3814">
        <v>316</v>
      </c>
      <c r="D3814">
        <v>26</v>
      </c>
      <c r="I3814" s="26"/>
      <c r="J3814" s="26"/>
      <c r="K3814" s="26"/>
      <c r="L3814" s="26"/>
    </row>
    <row r="3815" spans="1:12" x14ac:dyDescent="0.25">
      <c r="A3815">
        <v>49</v>
      </c>
      <c r="B3815">
        <v>0</v>
      </c>
      <c r="C3815">
        <v>317</v>
      </c>
      <c r="D3815">
        <v>1</v>
      </c>
      <c r="I3815" s="26"/>
      <c r="J3815" s="26"/>
      <c r="K3815" s="26"/>
      <c r="L3815" s="26"/>
    </row>
    <row r="3816" spans="1:12" x14ac:dyDescent="0.25">
      <c r="A3816">
        <v>49</v>
      </c>
      <c r="B3816">
        <v>0</v>
      </c>
      <c r="C3816">
        <v>318</v>
      </c>
      <c r="D3816">
        <v>30</v>
      </c>
      <c r="I3816" s="26"/>
      <c r="J3816" s="26"/>
      <c r="K3816" s="26"/>
      <c r="L3816" s="26"/>
    </row>
    <row r="3817" spans="1:12" x14ac:dyDescent="0.25">
      <c r="A3817">
        <v>49</v>
      </c>
      <c r="B3817">
        <v>0</v>
      </c>
      <c r="C3817">
        <v>319</v>
      </c>
      <c r="D3817">
        <v>1</v>
      </c>
      <c r="I3817" s="26"/>
      <c r="J3817" s="26"/>
      <c r="K3817" s="26"/>
      <c r="L3817" s="26"/>
    </row>
    <row r="3818" spans="1:12" x14ac:dyDescent="0.25">
      <c r="A3818">
        <v>49</v>
      </c>
      <c r="B3818">
        <v>0</v>
      </c>
      <c r="C3818">
        <v>320</v>
      </c>
      <c r="D3818">
        <v>17</v>
      </c>
      <c r="I3818" s="26"/>
      <c r="J3818" s="26"/>
      <c r="K3818" s="26"/>
      <c r="L3818" s="26"/>
    </row>
    <row r="3819" spans="1:12" x14ac:dyDescent="0.25">
      <c r="A3819">
        <v>49</v>
      </c>
      <c r="B3819">
        <v>0</v>
      </c>
      <c r="C3819">
        <v>321</v>
      </c>
      <c r="D3819">
        <v>1</v>
      </c>
      <c r="I3819" s="26"/>
      <c r="J3819" s="26"/>
      <c r="K3819" s="26"/>
      <c r="L3819" s="26"/>
    </row>
    <row r="3820" spans="1:12" x14ac:dyDescent="0.25">
      <c r="A3820">
        <v>49</v>
      </c>
      <c r="B3820">
        <v>0</v>
      </c>
      <c r="C3820">
        <v>322</v>
      </c>
      <c r="D3820">
        <v>12</v>
      </c>
      <c r="I3820" s="26"/>
      <c r="J3820" s="26"/>
      <c r="K3820" s="26"/>
      <c r="L3820" s="26"/>
    </row>
    <row r="3821" spans="1:12" x14ac:dyDescent="0.25">
      <c r="A3821">
        <v>49</v>
      </c>
      <c r="B3821">
        <v>0</v>
      </c>
      <c r="C3821">
        <v>324</v>
      </c>
      <c r="D3821">
        <v>19</v>
      </c>
      <c r="I3821" s="26"/>
      <c r="J3821" s="26"/>
      <c r="K3821" s="26"/>
      <c r="L3821" s="26"/>
    </row>
    <row r="3822" spans="1:12" x14ac:dyDescent="0.25">
      <c r="A3822">
        <v>49</v>
      </c>
      <c r="B3822">
        <v>0</v>
      </c>
      <c r="C3822">
        <v>325</v>
      </c>
      <c r="D3822">
        <v>1</v>
      </c>
      <c r="I3822" s="26"/>
      <c r="J3822" s="26"/>
      <c r="K3822" s="26"/>
      <c r="L3822" s="26"/>
    </row>
    <row r="3823" spans="1:12" x14ac:dyDescent="0.25">
      <c r="A3823">
        <v>49</v>
      </c>
      <c r="B3823">
        <v>0</v>
      </c>
      <c r="C3823">
        <v>326</v>
      </c>
      <c r="D3823">
        <v>7</v>
      </c>
      <c r="I3823" s="26"/>
      <c r="J3823" s="26"/>
      <c r="K3823" s="26"/>
      <c r="L3823" s="26"/>
    </row>
    <row r="3824" spans="1:12" x14ac:dyDescent="0.25">
      <c r="A3824">
        <v>49</v>
      </c>
      <c r="B3824">
        <v>0</v>
      </c>
      <c r="C3824">
        <v>327</v>
      </c>
      <c r="D3824">
        <v>2</v>
      </c>
      <c r="I3824" s="26"/>
      <c r="J3824" s="26"/>
      <c r="K3824" s="26"/>
      <c r="L3824" s="26"/>
    </row>
    <row r="3825" spans="1:12" x14ac:dyDescent="0.25">
      <c r="A3825">
        <v>49</v>
      </c>
      <c r="B3825">
        <v>0</v>
      </c>
      <c r="C3825">
        <v>328</v>
      </c>
      <c r="D3825">
        <v>3</v>
      </c>
      <c r="I3825" s="26"/>
      <c r="J3825" s="26"/>
      <c r="K3825" s="26"/>
      <c r="L3825" s="26"/>
    </row>
    <row r="3826" spans="1:12" x14ac:dyDescent="0.25">
      <c r="A3826">
        <v>49</v>
      </c>
      <c r="B3826">
        <v>0</v>
      </c>
      <c r="C3826">
        <v>330</v>
      </c>
      <c r="D3826">
        <v>1</v>
      </c>
      <c r="I3826" s="26"/>
      <c r="J3826" s="26"/>
      <c r="K3826" s="26"/>
      <c r="L3826" s="26"/>
    </row>
    <row r="3827" spans="1:12" x14ac:dyDescent="0.25">
      <c r="A3827">
        <v>49</v>
      </c>
      <c r="B3827">
        <v>0</v>
      </c>
      <c r="C3827">
        <v>331</v>
      </c>
      <c r="D3827">
        <v>1</v>
      </c>
      <c r="I3827" s="26"/>
      <c r="J3827" s="26"/>
      <c r="K3827" s="26"/>
      <c r="L3827" s="26"/>
    </row>
    <row r="3828" spans="1:12" x14ac:dyDescent="0.25">
      <c r="A3828">
        <v>49</v>
      </c>
      <c r="B3828">
        <v>0</v>
      </c>
      <c r="C3828">
        <v>332</v>
      </c>
      <c r="D3828">
        <v>2</v>
      </c>
      <c r="I3828" s="26"/>
      <c r="J3828" s="26"/>
      <c r="K3828" s="26"/>
      <c r="L3828" s="26"/>
    </row>
    <row r="3829" spans="1:12" x14ac:dyDescent="0.25">
      <c r="A3829">
        <v>49</v>
      </c>
      <c r="B3829">
        <v>0</v>
      </c>
      <c r="C3829">
        <v>333</v>
      </c>
      <c r="D3829">
        <v>1</v>
      </c>
      <c r="I3829" s="26"/>
      <c r="J3829" s="26"/>
      <c r="K3829" s="26"/>
      <c r="L3829" s="26"/>
    </row>
    <row r="3830" spans="1:12" x14ac:dyDescent="0.25">
      <c r="A3830">
        <v>49</v>
      </c>
      <c r="B3830">
        <v>0</v>
      </c>
      <c r="C3830">
        <v>336</v>
      </c>
      <c r="D3830">
        <v>1</v>
      </c>
      <c r="I3830" s="26"/>
      <c r="J3830" s="26"/>
      <c r="K3830" s="26"/>
      <c r="L3830" s="26"/>
    </row>
    <row r="3831" spans="1:12" x14ac:dyDescent="0.25">
      <c r="A3831">
        <v>49</v>
      </c>
      <c r="B3831">
        <v>0</v>
      </c>
      <c r="C3831">
        <v>337</v>
      </c>
      <c r="D3831">
        <v>1</v>
      </c>
      <c r="I3831" s="26"/>
      <c r="J3831" s="26"/>
      <c r="K3831" s="26"/>
      <c r="L3831" s="26"/>
    </row>
    <row r="3832" spans="1:12" x14ac:dyDescent="0.25">
      <c r="A3832">
        <v>49</v>
      </c>
      <c r="B3832">
        <v>0</v>
      </c>
      <c r="C3832">
        <v>344</v>
      </c>
      <c r="D3832">
        <v>2</v>
      </c>
      <c r="I3832" s="26"/>
      <c r="J3832" s="26"/>
      <c r="K3832" s="26"/>
      <c r="L3832" s="26"/>
    </row>
    <row r="3833" spans="1:12" x14ac:dyDescent="0.25">
      <c r="A3833">
        <v>49</v>
      </c>
      <c r="B3833">
        <v>0</v>
      </c>
      <c r="C3833">
        <v>346</v>
      </c>
      <c r="D3833">
        <v>5</v>
      </c>
      <c r="I3833" s="26"/>
      <c r="J3833" s="26"/>
      <c r="K3833" s="26"/>
      <c r="L3833" s="26"/>
    </row>
    <row r="3834" spans="1:12" x14ac:dyDescent="0.25">
      <c r="A3834">
        <v>49</v>
      </c>
      <c r="B3834">
        <v>0</v>
      </c>
      <c r="C3834">
        <v>348</v>
      </c>
      <c r="D3834">
        <v>1</v>
      </c>
      <c r="I3834" s="26"/>
      <c r="J3834" s="26"/>
      <c r="K3834" s="26"/>
      <c r="L3834" s="26"/>
    </row>
    <row r="3835" spans="1:12" x14ac:dyDescent="0.25">
      <c r="A3835">
        <v>49</v>
      </c>
      <c r="B3835">
        <v>0</v>
      </c>
      <c r="C3835">
        <v>350</v>
      </c>
      <c r="D3835">
        <v>10</v>
      </c>
      <c r="I3835" s="26"/>
      <c r="J3835" s="26"/>
      <c r="K3835" s="26"/>
      <c r="L3835" s="26"/>
    </row>
    <row r="3836" spans="1:12" x14ac:dyDescent="0.25">
      <c r="A3836">
        <v>49</v>
      </c>
      <c r="B3836">
        <v>0</v>
      </c>
      <c r="C3836">
        <v>353</v>
      </c>
      <c r="D3836">
        <v>5</v>
      </c>
      <c r="I3836" s="26"/>
      <c r="J3836" s="26"/>
      <c r="K3836" s="26"/>
      <c r="L3836" s="26"/>
    </row>
    <row r="3837" spans="1:12" x14ac:dyDescent="0.25">
      <c r="A3837">
        <v>49</v>
      </c>
      <c r="B3837">
        <v>0</v>
      </c>
      <c r="C3837">
        <v>354</v>
      </c>
      <c r="D3837">
        <v>4</v>
      </c>
      <c r="I3837" s="26"/>
      <c r="J3837" s="26"/>
      <c r="K3837" s="26"/>
      <c r="L3837" s="26"/>
    </row>
    <row r="3838" spans="1:12" x14ac:dyDescent="0.25">
      <c r="A3838">
        <v>49</v>
      </c>
      <c r="B3838">
        <v>0</v>
      </c>
      <c r="C3838">
        <v>356</v>
      </c>
      <c r="D3838">
        <v>4</v>
      </c>
      <c r="I3838" s="26"/>
      <c r="J3838" s="26"/>
      <c r="K3838" s="26"/>
      <c r="L3838" s="26"/>
    </row>
    <row r="3839" spans="1:12" x14ac:dyDescent="0.25">
      <c r="A3839">
        <v>49</v>
      </c>
      <c r="B3839">
        <v>0</v>
      </c>
      <c r="C3839">
        <v>358</v>
      </c>
      <c r="D3839">
        <v>4</v>
      </c>
      <c r="I3839" s="26"/>
      <c r="J3839" s="26"/>
      <c r="K3839" s="26"/>
      <c r="L3839" s="26"/>
    </row>
    <row r="3840" spans="1:12" x14ac:dyDescent="0.25">
      <c r="A3840">
        <v>49</v>
      </c>
      <c r="B3840">
        <v>0</v>
      </c>
      <c r="C3840">
        <v>360</v>
      </c>
      <c r="D3840">
        <v>1</v>
      </c>
      <c r="I3840" s="26"/>
      <c r="J3840" s="26"/>
      <c r="K3840" s="26"/>
      <c r="L3840" s="26"/>
    </row>
    <row r="3841" spans="1:12" x14ac:dyDescent="0.25">
      <c r="A3841">
        <v>49</v>
      </c>
      <c r="B3841">
        <v>0</v>
      </c>
      <c r="C3841">
        <v>361</v>
      </c>
      <c r="D3841">
        <v>1</v>
      </c>
      <c r="I3841" s="26"/>
      <c r="J3841" s="26"/>
      <c r="K3841" s="26"/>
      <c r="L3841" s="26"/>
    </row>
    <row r="3842" spans="1:12" x14ac:dyDescent="0.25">
      <c r="A3842">
        <v>49</v>
      </c>
      <c r="B3842">
        <v>0</v>
      </c>
      <c r="C3842">
        <v>363</v>
      </c>
      <c r="D3842">
        <v>1</v>
      </c>
      <c r="I3842" s="26"/>
      <c r="J3842" s="26"/>
      <c r="K3842" s="26"/>
      <c r="L3842" s="26"/>
    </row>
    <row r="3843" spans="1:12" x14ac:dyDescent="0.25">
      <c r="A3843">
        <v>49</v>
      </c>
      <c r="B3843">
        <v>0</v>
      </c>
      <c r="C3843">
        <v>364</v>
      </c>
      <c r="D3843">
        <v>1</v>
      </c>
      <c r="I3843" s="26"/>
      <c r="J3843" s="26"/>
      <c r="K3843" s="26"/>
      <c r="L3843" s="26"/>
    </row>
    <row r="3844" spans="1:12" x14ac:dyDescent="0.25">
      <c r="A3844">
        <v>49</v>
      </c>
      <c r="B3844">
        <v>0</v>
      </c>
      <c r="C3844">
        <v>370</v>
      </c>
      <c r="D3844">
        <v>1</v>
      </c>
      <c r="I3844" s="26"/>
      <c r="J3844" s="26"/>
      <c r="K3844" s="26"/>
      <c r="L3844" s="26"/>
    </row>
    <row r="3845" spans="1:12" x14ac:dyDescent="0.25">
      <c r="A3845">
        <v>49</v>
      </c>
      <c r="B3845">
        <v>0</v>
      </c>
      <c r="C3845">
        <v>373</v>
      </c>
      <c r="D3845">
        <v>1</v>
      </c>
      <c r="I3845" s="26"/>
      <c r="J3845" s="26"/>
      <c r="K3845" s="26"/>
      <c r="L3845" s="26"/>
    </row>
    <row r="3846" spans="1:12" x14ac:dyDescent="0.25">
      <c r="A3846">
        <v>49</v>
      </c>
      <c r="B3846">
        <v>0</v>
      </c>
      <c r="C3846">
        <v>374</v>
      </c>
      <c r="D3846">
        <v>1</v>
      </c>
      <c r="I3846" s="26"/>
      <c r="J3846" s="26"/>
      <c r="K3846" s="26"/>
      <c r="L3846" s="26"/>
    </row>
    <row r="3847" spans="1:12" x14ac:dyDescent="0.25">
      <c r="A3847">
        <v>49</v>
      </c>
      <c r="B3847">
        <v>0</v>
      </c>
      <c r="C3847">
        <v>378</v>
      </c>
      <c r="D3847">
        <v>3</v>
      </c>
      <c r="I3847" s="26"/>
      <c r="J3847" s="26"/>
      <c r="K3847" s="26"/>
      <c r="L3847" s="26"/>
    </row>
    <row r="3848" spans="1:12" x14ac:dyDescent="0.25">
      <c r="A3848">
        <v>49</v>
      </c>
      <c r="B3848">
        <v>0</v>
      </c>
      <c r="C3848">
        <v>380</v>
      </c>
      <c r="D3848">
        <v>2</v>
      </c>
      <c r="I3848" s="26"/>
      <c r="J3848" s="26"/>
      <c r="K3848" s="26"/>
      <c r="L3848" s="26"/>
    </row>
    <row r="3849" spans="1:12" x14ac:dyDescent="0.25">
      <c r="A3849">
        <v>49</v>
      </c>
      <c r="B3849">
        <v>0</v>
      </c>
      <c r="C3849">
        <v>381</v>
      </c>
      <c r="D3849">
        <v>1</v>
      </c>
      <c r="I3849" s="26"/>
      <c r="J3849" s="26"/>
      <c r="K3849" s="26"/>
      <c r="L3849" s="26"/>
    </row>
    <row r="3850" spans="1:12" x14ac:dyDescent="0.25">
      <c r="A3850">
        <v>49</v>
      </c>
      <c r="B3850">
        <v>0</v>
      </c>
      <c r="C3850">
        <v>382</v>
      </c>
      <c r="D3850">
        <v>2</v>
      </c>
      <c r="I3850" s="26"/>
      <c r="J3850" s="26"/>
      <c r="K3850" s="26"/>
      <c r="L3850" s="26"/>
    </row>
    <row r="3851" spans="1:12" x14ac:dyDescent="0.25">
      <c r="A3851">
        <v>49</v>
      </c>
      <c r="B3851">
        <v>0</v>
      </c>
      <c r="C3851">
        <v>384</v>
      </c>
      <c r="D3851">
        <v>1</v>
      </c>
      <c r="I3851" s="26"/>
      <c r="J3851" s="26"/>
      <c r="K3851" s="26"/>
      <c r="L3851" s="26"/>
    </row>
    <row r="3852" spans="1:12" x14ac:dyDescent="0.25">
      <c r="A3852">
        <v>49</v>
      </c>
      <c r="B3852">
        <v>0</v>
      </c>
      <c r="C3852">
        <v>385</v>
      </c>
      <c r="D3852">
        <v>1</v>
      </c>
      <c r="I3852" s="26"/>
      <c r="J3852" s="26"/>
      <c r="K3852" s="26"/>
      <c r="L3852" s="26"/>
    </row>
    <row r="3853" spans="1:12" x14ac:dyDescent="0.25">
      <c r="A3853">
        <v>49</v>
      </c>
      <c r="B3853">
        <v>0</v>
      </c>
      <c r="C3853">
        <v>388</v>
      </c>
      <c r="D3853">
        <v>4</v>
      </c>
      <c r="I3853" s="26"/>
      <c r="J3853" s="26"/>
      <c r="K3853" s="26"/>
      <c r="L3853" s="26"/>
    </row>
    <row r="3854" spans="1:12" x14ac:dyDescent="0.25">
      <c r="A3854">
        <v>49</v>
      </c>
      <c r="B3854">
        <v>0</v>
      </c>
      <c r="C3854">
        <v>390</v>
      </c>
      <c r="D3854">
        <v>2</v>
      </c>
      <c r="I3854" s="26"/>
      <c r="J3854" s="26"/>
      <c r="K3854" s="26"/>
      <c r="L3854" s="26"/>
    </row>
    <row r="3855" spans="1:12" x14ac:dyDescent="0.25">
      <c r="A3855">
        <v>49</v>
      </c>
      <c r="B3855">
        <v>0</v>
      </c>
      <c r="C3855">
        <v>391</v>
      </c>
      <c r="D3855">
        <v>1</v>
      </c>
      <c r="I3855" s="26"/>
      <c r="J3855" s="26"/>
      <c r="K3855" s="26"/>
      <c r="L3855" s="26"/>
    </row>
    <row r="3856" spans="1:12" x14ac:dyDescent="0.25">
      <c r="A3856">
        <v>49</v>
      </c>
      <c r="B3856">
        <v>0</v>
      </c>
      <c r="C3856">
        <v>392</v>
      </c>
      <c r="D3856">
        <v>1</v>
      </c>
      <c r="I3856" s="26"/>
      <c r="J3856" s="26"/>
      <c r="K3856" s="26"/>
      <c r="L3856" s="26"/>
    </row>
    <row r="3857" spans="1:12" x14ac:dyDescent="0.25">
      <c r="A3857">
        <v>49</v>
      </c>
      <c r="B3857">
        <v>0</v>
      </c>
      <c r="C3857">
        <v>394</v>
      </c>
      <c r="D3857">
        <v>2</v>
      </c>
      <c r="I3857" s="26"/>
      <c r="J3857" s="26"/>
      <c r="K3857" s="26"/>
      <c r="L3857" s="26"/>
    </row>
    <row r="3858" spans="1:12" x14ac:dyDescent="0.25">
      <c r="A3858">
        <v>49</v>
      </c>
      <c r="B3858">
        <v>0</v>
      </c>
      <c r="C3858">
        <v>397</v>
      </c>
      <c r="D3858">
        <v>1</v>
      </c>
      <c r="I3858" s="26"/>
      <c r="J3858" s="26"/>
      <c r="K3858" s="26"/>
      <c r="L3858" s="26"/>
    </row>
    <row r="3859" spans="1:12" x14ac:dyDescent="0.25">
      <c r="A3859">
        <v>49</v>
      </c>
      <c r="B3859">
        <v>0</v>
      </c>
      <c r="C3859">
        <v>399</v>
      </c>
      <c r="D3859">
        <v>2</v>
      </c>
      <c r="I3859" s="26"/>
      <c r="J3859" s="26"/>
      <c r="K3859" s="26"/>
      <c r="L3859" s="26"/>
    </row>
    <row r="3860" spans="1:12" x14ac:dyDescent="0.25">
      <c r="A3860">
        <v>49</v>
      </c>
      <c r="B3860">
        <v>0</v>
      </c>
      <c r="C3860">
        <v>402</v>
      </c>
      <c r="D3860">
        <v>19</v>
      </c>
      <c r="I3860" s="26"/>
      <c r="J3860" s="26"/>
      <c r="K3860" s="26"/>
      <c r="L3860" s="26"/>
    </row>
    <row r="3861" spans="1:12" x14ac:dyDescent="0.25">
      <c r="A3861">
        <v>49</v>
      </c>
      <c r="B3861">
        <v>0</v>
      </c>
      <c r="C3861">
        <v>403</v>
      </c>
      <c r="D3861">
        <v>1</v>
      </c>
      <c r="I3861" s="26"/>
      <c r="J3861" s="26"/>
      <c r="K3861" s="26"/>
      <c r="L3861" s="26"/>
    </row>
    <row r="3862" spans="1:12" x14ac:dyDescent="0.25">
      <c r="A3862">
        <v>49</v>
      </c>
      <c r="B3862">
        <v>0</v>
      </c>
      <c r="C3862">
        <v>405</v>
      </c>
      <c r="D3862">
        <v>2</v>
      </c>
      <c r="I3862" s="26"/>
      <c r="J3862" s="26"/>
      <c r="K3862" s="26"/>
      <c r="L3862" s="26"/>
    </row>
    <row r="3863" spans="1:12" x14ac:dyDescent="0.25">
      <c r="A3863">
        <v>49</v>
      </c>
      <c r="B3863">
        <v>0</v>
      </c>
      <c r="C3863">
        <v>406</v>
      </c>
      <c r="D3863">
        <v>2</v>
      </c>
      <c r="I3863" s="26"/>
      <c r="J3863" s="26"/>
      <c r="K3863" s="26"/>
      <c r="L3863" s="26"/>
    </row>
    <row r="3864" spans="1:12" x14ac:dyDescent="0.25">
      <c r="A3864">
        <v>49</v>
      </c>
      <c r="B3864">
        <v>0</v>
      </c>
      <c r="C3864">
        <v>408</v>
      </c>
      <c r="D3864">
        <v>2</v>
      </c>
      <c r="I3864" s="26"/>
      <c r="J3864" s="26"/>
      <c r="K3864" s="26"/>
      <c r="L3864" s="26"/>
    </row>
    <row r="3865" spans="1:12" x14ac:dyDescent="0.25">
      <c r="A3865">
        <v>49</v>
      </c>
      <c r="B3865">
        <v>0</v>
      </c>
      <c r="C3865">
        <v>409</v>
      </c>
      <c r="D3865">
        <v>1</v>
      </c>
      <c r="I3865" s="26"/>
      <c r="J3865" s="26"/>
      <c r="K3865" s="26"/>
      <c r="L3865" s="26"/>
    </row>
    <row r="3866" spans="1:12" x14ac:dyDescent="0.25">
      <c r="A3866">
        <v>49</v>
      </c>
      <c r="B3866">
        <v>0</v>
      </c>
      <c r="C3866">
        <v>412</v>
      </c>
      <c r="D3866">
        <v>1</v>
      </c>
      <c r="I3866" s="26"/>
      <c r="J3866" s="26"/>
      <c r="K3866" s="26"/>
      <c r="L3866" s="26"/>
    </row>
    <row r="3867" spans="1:12" x14ac:dyDescent="0.25">
      <c r="A3867">
        <v>49</v>
      </c>
      <c r="B3867">
        <v>0</v>
      </c>
      <c r="C3867">
        <v>413</v>
      </c>
      <c r="D3867">
        <v>1</v>
      </c>
      <c r="I3867" s="26"/>
      <c r="J3867" s="26"/>
      <c r="K3867" s="26"/>
      <c r="L3867" s="26"/>
    </row>
    <row r="3868" spans="1:12" x14ac:dyDescent="0.25">
      <c r="A3868">
        <v>49</v>
      </c>
      <c r="B3868">
        <v>0</v>
      </c>
      <c r="C3868">
        <v>414</v>
      </c>
      <c r="D3868">
        <v>4</v>
      </c>
      <c r="I3868" s="26"/>
      <c r="J3868" s="26"/>
      <c r="K3868" s="26"/>
      <c r="L3868" s="26"/>
    </row>
    <row r="3869" spans="1:12" x14ac:dyDescent="0.25">
      <c r="A3869">
        <v>49</v>
      </c>
      <c r="B3869">
        <v>0</v>
      </c>
      <c r="C3869">
        <v>415</v>
      </c>
      <c r="D3869">
        <v>1</v>
      </c>
      <c r="I3869" s="26"/>
      <c r="J3869" s="26"/>
      <c r="K3869" s="26"/>
      <c r="L3869" s="26"/>
    </row>
    <row r="3870" spans="1:12" x14ac:dyDescent="0.25">
      <c r="A3870">
        <v>49</v>
      </c>
      <c r="B3870">
        <v>0</v>
      </c>
      <c r="C3870">
        <v>416</v>
      </c>
      <c r="D3870">
        <v>2</v>
      </c>
      <c r="I3870" s="26"/>
      <c r="J3870" s="26"/>
      <c r="K3870" s="26"/>
      <c r="L3870" s="26"/>
    </row>
    <row r="3871" spans="1:12" x14ac:dyDescent="0.25">
      <c r="A3871">
        <v>49</v>
      </c>
      <c r="B3871">
        <v>0</v>
      </c>
      <c r="C3871">
        <v>420</v>
      </c>
      <c r="D3871">
        <v>2</v>
      </c>
      <c r="I3871" s="26"/>
      <c r="J3871" s="26"/>
      <c r="K3871" s="26"/>
      <c r="L3871" s="26"/>
    </row>
    <row r="3872" spans="1:12" x14ac:dyDescent="0.25">
      <c r="A3872">
        <v>49</v>
      </c>
      <c r="B3872">
        <v>0</v>
      </c>
      <c r="C3872">
        <v>423</v>
      </c>
      <c r="D3872">
        <v>1</v>
      </c>
      <c r="I3872" s="26"/>
      <c r="J3872" s="26"/>
      <c r="K3872" s="26"/>
      <c r="L3872" s="26"/>
    </row>
    <row r="3873" spans="1:12" x14ac:dyDescent="0.25">
      <c r="A3873">
        <v>49</v>
      </c>
      <c r="B3873">
        <v>0</v>
      </c>
      <c r="C3873">
        <v>430</v>
      </c>
      <c r="D3873">
        <v>3</v>
      </c>
      <c r="I3873" s="26"/>
      <c r="J3873" s="26"/>
      <c r="K3873" s="26"/>
      <c r="L3873" s="26"/>
    </row>
    <row r="3874" spans="1:12" x14ac:dyDescent="0.25">
      <c r="A3874">
        <v>49</v>
      </c>
      <c r="B3874">
        <v>0</v>
      </c>
      <c r="C3874">
        <v>438</v>
      </c>
      <c r="D3874">
        <v>1</v>
      </c>
      <c r="I3874" s="26"/>
      <c r="J3874" s="26"/>
      <c r="K3874" s="26"/>
      <c r="L3874" s="26"/>
    </row>
    <row r="3875" spans="1:12" x14ac:dyDescent="0.25">
      <c r="A3875">
        <v>49</v>
      </c>
      <c r="B3875">
        <v>0</v>
      </c>
      <c r="C3875">
        <v>441</v>
      </c>
      <c r="D3875">
        <v>1</v>
      </c>
      <c r="I3875" s="26"/>
      <c r="J3875" s="26"/>
      <c r="K3875" s="26"/>
      <c r="L3875" s="26"/>
    </row>
    <row r="3876" spans="1:12" x14ac:dyDescent="0.25">
      <c r="A3876">
        <v>49</v>
      </c>
      <c r="B3876">
        <v>0</v>
      </c>
      <c r="C3876">
        <v>447</v>
      </c>
      <c r="D3876">
        <v>1</v>
      </c>
      <c r="I3876" s="26"/>
      <c r="J3876" s="26"/>
      <c r="K3876" s="26"/>
      <c r="L3876" s="26"/>
    </row>
    <row r="3877" spans="1:12" x14ac:dyDescent="0.25">
      <c r="A3877">
        <v>49</v>
      </c>
      <c r="B3877">
        <v>0</v>
      </c>
      <c r="C3877">
        <v>475</v>
      </c>
      <c r="D3877">
        <v>1</v>
      </c>
      <c r="I3877" s="26"/>
      <c r="J3877" s="26"/>
      <c r="K3877" s="26"/>
      <c r="L3877" s="26"/>
    </row>
    <row r="3878" spans="1:12" x14ac:dyDescent="0.25">
      <c r="A3878">
        <v>49</v>
      </c>
      <c r="B3878">
        <v>1</v>
      </c>
      <c r="C3878">
        <v>1</v>
      </c>
      <c r="D3878">
        <v>4</v>
      </c>
      <c r="I3878" s="26"/>
      <c r="J3878" s="26"/>
      <c r="K3878" s="26"/>
      <c r="L3878" s="26"/>
    </row>
    <row r="3879" spans="1:12" x14ac:dyDescent="0.25">
      <c r="A3879">
        <v>49</v>
      </c>
      <c r="B3879">
        <v>1</v>
      </c>
      <c r="C3879">
        <v>3</v>
      </c>
      <c r="D3879">
        <v>2</v>
      </c>
      <c r="I3879" s="26"/>
      <c r="J3879" s="26"/>
      <c r="K3879" s="26"/>
      <c r="L3879" s="26"/>
    </row>
    <row r="3880" spans="1:12" x14ac:dyDescent="0.25">
      <c r="A3880">
        <v>49</v>
      </c>
      <c r="B3880">
        <v>1</v>
      </c>
      <c r="C3880">
        <v>6</v>
      </c>
      <c r="D3880">
        <v>9</v>
      </c>
      <c r="I3880" s="26"/>
      <c r="J3880" s="26"/>
      <c r="K3880" s="26"/>
      <c r="L3880" s="26"/>
    </row>
    <row r="3881" spans="1:12" x14ac:dyDescent="0.25">
      <c r="A3881">
        <v>49</v>
      </c>
      <c r="B3881">
        <v>1</v>
      </c>
      <c r="C3881">
        <v>9</v>
      </c>
      <c r="D3881">
        <v>1</v>
      </c>
      <c r="I3881" s="26"/>
      <c r="J3881" s="26"/>
      <c r="K3881" s="26"/>
      <c r="L3881" s="26"/>
    </row>
    <row r="3882" spans="1:12" x14ac:dyDescent="0.25">
      <c r="A3882">
        <v>49</v>
      </c>
      <c r="B3882">
        <v>1</v>
      </c>
      <c r="C3882">
        <v>12</v>
      </c>
      <c r="D3882">
        <v>1</v>
      </c>
      <c r="I3882" s="26"/>
      <c r="J3882" s="26"/>
      <c r="K3882" s="26"/>
      <c r="L3882" s="26"/>
    </row>
    <row r="3883" spans="1:12" x14ac:dyDescent="0.25">
      <c r="A3883">
        <v>49</v>
      </c>
      <c r="B3883">
        <v>1</v>
      </c>
      <c r="C3883">
        <v>14</v>
      </c>
      <c r="D3883">
        <v>1</v>
      </c>
      <c r="I3883" s="26"/>
      <c r="J3883" s="26"/>
      <c r="K3883" s="26"/>
      <c r="L3883" s="26"/>
    </row>
    <row r="3884" spans="1:12" x14ac:dyDescent="0.25">
      <c r="A3884">
        <v>49</v>
      </c>
      <c r="B3884">
        <v>1</v>
      </c>
      <c r="C3884">
        <v>16</v>
      </c>
      <c r="D3884">
        <v>1</v>
      </c>
      <c r="I3884" s="26"/>
      <c r="J3884" s="26"/>
      <c r="K3884" s="26"/>
      <c r="L3884" s="26"/>
    </row>
    <row r="3885" spans="1:12" x14ac:dyDescent="0.25">
      <c r="A3885">
        <v>49</v>
      </c>
      <c r="B3885">
        <v>1</v>
      </c>
      <c r="C3885">
        <v>18</v>
      </c>
      <c r="D3885">
        <v>3</v>
      </c>
      <c r="I3885" s="26"/>
      <c r="J3885" s="26"/>
      <c r="K3885" s="26"/>
      <c r="L3885" s="26"/>
    </row>
    <row r="3886" spans="1:12" x14ac:dyDescent="0.25">
      <c r="A3886">
        <v>49</v>
      </c>
      <c r="B3886">
        <v>1</v>
      </c>
      <c r="C3886">
        <v>20</v>
      </c>
      <c r="D3886">
        <v>1</v>
      </c>
      <c r="I3886" s="26"/>
      <c r="J3886" s="26"/>
      <c r="K3886" s="26"/>
      <c r="L3886" s="26"/>
    </row>
    <row r="3887" spans="1:12" x14ac:dyDescent="0.25">
      <c r="A3887">
        <v>49</v>
      </c>
      <c r="B3887">
        <v>1</v>
      </c>
      <c r="C3887">
        <v>22</v>
      </c>
      <c r="D3887">
        <v>1</v>
      </c>
      <c r="I3887" s="26"/>
      <c r="J3887" s="26"/>
      <c r="K3887" s="26"/>
      <c r="L3887" s="26"/>
    </row>
    <row r="3888" spans="1:12" x14ac:dyDescent="0.25">
      <c r="A3888">
        <v>49</v>
      </c>
      <c r="B3888">
        <v>1</v>
      </c>
      <c r="C3888">
        <v>25</v>
      </c>
      <c r="D3888">
        <v>1</v>
      </c>
      <c r="I3888" s="26"/>
      <c r="J3888" s="26"/>
      <c r="K3888" s="26"/>
      <c r="L3888" s="26"/>
    </row>
    <row r="3889" spans="1:12" x14ac:dyDescent="0.25">
      <c r="A3889">
        <v>49</v>
      </c>
      <c r="B3889">
        <v>1</v>
      </c>
      <c r="C3889">
        <v>34</v>
      </c>
      <c r="D3889">
        <v>1</v>
      </c>
      <c r="I3889" s="26"/>
      <c r="J3889" s="26"/>
      <c r="K3889" s="26"/>
      <c r="L3889" s="26"/>
    </row>
    <row r="3890" spans="1:12" x14ac:dyDescent="0.25">
      <c r="A3890">
        <v>49</v>
      </c>
      <c r="B3890">
        <v>1</v>
      </c>
      <c r="C3890">
        <v>38</v>
      </c>
      <c r="D3890">
        <v>1</v>
      </c>
      <c r="I3890" s="26"/>
      <c r="J3890" s="26"/>
      <c r="K3890" s="26"/>
      <c r="L3890" s="26"/>
    </row>
    <row r="3891" spans="1:12" x14ac:dyDescent="0.25">
      <c r="A3891">
        <v>49</v>
      </c>
      <c r="B3891">
        <v>1</v>
      </c>
      <c r="C3891">
        <v>42</v>
      </c>
      <c r="D3891">
        <v>145</v>
      </c>
      <c r="I3891" s="26"/>
      <c r="J3891" s="26"/>
      <c r="K3891" s="26"/>
      <c r="L3891" s="26"/>
    </row>
    <row r="3892" spans="1:12" x14ac:dyDescent="0.25">
      <c r="A3892">
        <v>49</v>
      </c>
      <c r="B3892">
        <v>1</v>
      </c>
      <c r="C3892">
        <v>54</v>
      </c>
      <c r="D3892">
        <v>1</v>
      </c>
      <c r="I3892" s="26"/>
      <c r="J3892" s="26"/>
      <c r="K3892" s="26"/>
      <c r="L3892" s="26"/>
    </row>
    <row r="3893" spans="1:12" x14ac:dyDescent="0.25">
      <c r="A3893">
        <v>49</v>
      </c>
      <c r="B3893">
        <v>1</v>
      </c>
      <c r="C3893">
        <v>56</v>
      </c>
      <c r="D3893">
        <v>2</v>
      </c>
      <c r="I3893" s="26"/>
      <c r="J3893" s="26"/>
      <c r="K3893" s="26"/>
      <c r="L3893" s="26"/>
    </row>
    <row r="3894" spans="1:12" x14ac:dyDescent="0.25">
      <c r="A3894">
        <v>49</v>
      </c>
      <c r="B3894">
        <v>1</v>
      </c>
      <c r="C3894">
        <v>60</v>
      </c>
      <c r="D3894">
        <v>2</v>
      </c>
      <c r="I3894" s="26"/>
      <c r="J3894" s="26"/>
      <c r="K3894" s="26"/>
      <c r="L3894" s="26"/>
    </row>
    <row r="3895" spans="1:12" x14ac:dyDescent="0.25">
      <c r="A3895">
        <v>49</v>
      </c>
      <c r="B3895">
        <v>1</v>
      </c>
      <c r="C3895">
        <v>72</v>
      </c>
      <c r="D3895">
        <v>2</v>
      </c>
      <c r="I3895" s="26"/>
      <c r="J3895" s="26"/>
      <c r="K3895" s="26"/>
      <c r="L3895" s="26"/>
    </row>
    <row r="3896" spans="1:12" x14ac:dyDescent="0.25">
      <c r="A3896">
        <v>49</v>
      </c>
      <c r="B3896">
        <v>1</v>
      </c>
      <c r="C3896">
        <v>84</v>
      </c>
      <c r="D3896">
        <v>1</v>
      </c>
      <c r="I3896" s="26"/>
      <c r="J3896" s="26"/>
      <c r="K3896" s="26"/>
      <c r="L3896" s="26"/>
    </row>
    <row r="3897" spans="1:12" x14ac:dyDescent="0.25">
      <c r="A3897">
        <v>49</v>
      </c>
      <c r="B3897">
        <v>1</v>
      </c>
      <c r="C3897">
        <v>92</v>
      </c>
      <c r="D3897">
        <v>3</v>
      </c>
      <c r="I3897" s="26"/>
      <c r="J3897" s="26"/>
      <c r="K3897" s="26"/>
      <c r="L3897" s="26"/>
    </row>
    <row r="3898" spans="1:12" x14ac:dyDescent="0.25">
      <c r="A3898">
        <v>49</v>
      </c>
      <c r="B3898">
        <v>1</v>
      </c>
      <c r="C3898">
        <v>94</v>
      </c>
      <c r="D3898">
        <v>2</v>
      </c>
      <c r="I3898" s="26"/>
      <c r="J3898" s="26"/>
      <c r="K3898" s="26"/>
      <c r="L3898" s="26"/>
    </row>
    <row r="3899" spans="1:12" x14ac:dyDescent="0.25">
      <c r="A3899">
        <v>49</v>
      </c>
      <c r="B3899">
        <v>1</v>
      </c>
      <c r="C3899">
        <v>104</v>
      </c>
      <c r="D3899">
        <v>3</v>
      </c>
      <c r="I3899" s="26"/>
      <c r="J3899" s="26"/>
      <c r="K3899" s="26"/>
      <c r="L3899" s="26"/>
    </row>
    <row r="3900" spans="1:12" x14ac:dyDescent="0.25">
      <c r="A3900">
        <v>49</v>
      </c>
      <c r="B3900">
        <v>1</v>
      </c>
      <c r="C3900">
        <v>105</v>
      </c>
      <c r="D3900">
        <v>2</v>
      </c>
      <c r="I3900" s="26"/>
      <c r="J3900" s="26"/>
      <c r="K3900" s="26"/>
      <c r="L3900" s="26"/>
    </row>
    <row r="3901" spans="1:12" x14ac:dyDescent="0.25">
      <c r="A3901">
        <v>49</v>
      </c>
      <c r="B3901">
        <v>1</v>
      </c>
      <c r="C3901">
        <v>108</v>
      </c>
      <c r="D3901">
        <v>270</v>
      </c>
      <c r="I3901" s="26"/>
      <c r="J3901" s="26"/>
      <c r="K3901" s="26"/>
      <c r="L3901" s="26"/>
    </row>
    <row r="3902" spans="1:12" x14ac:dyDescent="0.25">
      <c r="A3902">
        <v>49</v>
      </c>
      <c r="B3902">
        <v>1</v>
      </c>
      <c r="C3902">
        <v>109</v>
      </c>
      <c r="D3902">
        <v>1</v>
      </c>
      <c r="I3902" s="26"/>
      <c r="J3902" s="26"/>
      <c r="K3902" s="26"/>
      <c r="L3902" s="26"/>
    </row>
    <row r="3903" spans="1:12" x14ac:dyDescent="0.25">
      <c r="A3903">
        <v>49</v>
      </c>
      <c r="B3903">
        <v>1</v>
      </c>
      <c r="C3903">
        <v>110</v>
      </c>
      <c r="D3903">
        <v>2</v>
      </c>
      <c r="I3903" s="26"/>
      <c r="J3903" s="26"/>
      <c r="K3903" s="26"/>
      <c r="L3903" s="26"/>
    </row>
    <row r="3904" spans="1:12" x14ac:dyDescent="0.25">
      <c r="A3904">
        <v>49</v>
      </c>
      <c r="B3904">
        <v>1</v>
      </c>
      <c r="C3904">
        <v>111</v>
      </c>
      <c r="D3904">
        <v>126</v>
      </c>
      <c r="I3904" s="26"/>
      <c r="J3904" s="26"/>
      <c r="K3904" s="26"/>
      <c r="L3904" s="26"/>
    </row>
    <row r="3905" spans="1:12" x14ac:dyDescent="0.25">
      <c r="A3905">
        <v>49</v>
      </c>
      <c r="B3905">
        <v>1</v>
      </c>
      <c r="C3905">
        <v>112</v>
      </c>
      <c r="D3905">
        <v>8</v>
      </c>
      <c r="I3905" s="26"/>
      <c r="J3905" s="26"/>
      <c r="K3905" s="26"/>
      <c r="L3905" s="26"/>
    </row>
    <row r="3906" spans="1:12" x14ac:dyDescent="0.25">
      <c r="A3906">
        <v>49</v>
      </c>
      <c r="B3906">
        <v>1</v>
      </c>
      <c r="C3906">
        <v>113</v>
      </c>
      <c r="D3906">
        <v>7</v>
      </c>
      <c r="I3906" s="26"/>
      <c r="J3906" s="26"/>
      <c r="K3906" s="26"/>
      <c r="L3906" s="26"/>
    </row>
    <row r="3907" spans="1:12" x14ac:dyDescent="0.25">
      <c r="A3907">
        <v>49</v>
      </c>
      <c r="B3907">
        <v>1</v>
      </c>
      <c r="C3907">
        <v>114</v>
      </c>
      <c r="D3907">
        <v>32</v>
      </c>
      <c r="I3907" s="26"/>
      <c r="J3907" s="26"/>
      <c r="K3907" s="26"/>
      <c r="L3907" s="26"/>
    </row>
    <row r="3908" spans="1:12" x14ac:dyDescent="0.25">
      <c r="A3908">
        <v>49</v>
      </c>
      <c r="B3908">
        <v>1</v>
      </c>
      <c r="C3908">
        <v>115</v>
      </c>
      <c r="D3908">
        <v>1</v>
      </c>
      <c r="I3908" s="26"/>
      <c r="J3908" s="26"/>
      <c r="K3908" s="26"/>
      <c r="L3908" s="26"/>
    </row>
    <row r="3909" spans="1:12" x14ac:dyDescent="0.25">
      <c r="A3909">
        <v>49</v>
      </c>
      <c r="B3909">
        <v>1</v>
      </c>
      <c r="C3909">
        <v>116</v>
      </c>
      <c r="D3909">
        <v>62</v>
      </c>
      <c r="I3909" s="26"/>
      <c r="J3909" s="26"/>
      <c r="K3909" s="26"/>
      <c r="L3909" s="26"/>
    </row>
    <row r="3910" spans="1:12" x14ac:dyDescent="0.25">
      <c r="A3910">
        <v>49</v>
      </c>
      <c r="B3910">
        <v>1</v>
      </c>
      <c r="C3910">
        <v>117</v>
      </c>
      <c r="D3910">
        <v>6</v>
      </c>
      <c r="I3910" s="26"/>
      <c r="J3910" s="26"/>
      <c r="K3910" s="26"/>
      <c r="L3910" s="26"/>
    </row>
    <row r="3911" spans="1:12" x14ac:dyDescent="0.25">
      <c r="A3911">
        <v>49</v>
      </c>
      <c r="B3911">
        <v>1</v>
      </c>
      <c r="C3911">
        <v>118</v>
      </c>
      <c r="D3911">
        <v>60</v>
      </c>
      <c r="I3911" s="26"/>
      <c r="J3911" s="26"/>
      <c r="K3911" s="26"/>
      <c r="L3911" s="26"/>
    </row>
    <row r="3912" spans="1:12" x14ac:dyDescent="0.25">
      <c r="A3912">
        <v>49</v>
      </c>
      <c r="B3912">
        <v>1</v>
      </c>
      <c r="C3912">
        <v>119</v>
      </c>
      <c r="D3912">
        <v>8</v>
      </c>
      <c r="I3912" s="26"/>
      <c r="J3912" s="26"/>
      <c r="K3912" s="26"/>
      <c r="L3912" s="26"/>
    </row>
    <row r="3913" spans="1:12" x14ac:dyDescent="0.25">
      <c r="A3913">
        <v>49</v>
      </c>
      <c r="B3913">
        <v>1</v>
      </c>
      <c r="C3913">
        <v>120</v>
      </c>
      <c r="D3913">
        <v>81</v>
      </c>
      <c r="I3913" s="26"/>
      <c r="J3913" s="26"/>
      <c r="K3913" s="26"/>
      <c r="L3913" s="26"/>
    </row>
    <row r="3914" spans="1:12" x14ac:dyDescent="0.25">
      <c r="A3914">
        <v>49</v>
      </c>
      <c r="B3914">
        <v>1</v>
      </c>
      <c r="C3914">
        <v>121</v>
      </c>
      <c r="D3914">
        <v>5</v>
      </c>
      <c r="I3914" s="26"/>
      <c r="J3914" s="26"/>
      <c r="K3914" s="26"/>
      <c r="L3914" s="26"/>
    </row>
    <row r="3915" spans="1:12" x14ac:dyDescent="0.25">
      <c r="A3915">
        <v>49</v>
      </c>
      <c r="B3915">
        <v>1</v>
      </c>
      <c r="C3915">
        <v>122</v>
      </c>
      <c r="D3915">
        <v>45</v>
      </c>
      <c r="I3915" s="26"/>
      <c r="J3915" s="26"/>
      <c r="K3915" s="26"/>
      <c r="L3915" s="26"/>
    </row>
    <row r="3916" spans="1:12" x14ac:dyDescent="0.25">
      <c r="A3916">
        <v>49</v>
      </c>
      <c r="B3916">
        <v>1</v>
      </c>
      <c r="C3916">
        <v>123</v>
      </c>
      <c r="D3916">
        <v>3</v>
      </c>
      <c r="I3916" s="26"/>
      <c r="J3916" s="26"/>
      <c r="K3916" s="26"/>
      <c r="L3916" s="26"/>
    </row>
    <row r="3917" spans="1:12" x14ac:dyDescent="0.25">
      <c r="A3917">
        <v>49</v>
      </c>
      <c r="B3917">
        <v>1</v>
      </c>
      <c r="C3917">
        <v>124</v>
      </c>
      <c r="D3917">
        <v>47</v>
      </c>
      <c r="I3917" s="26"/>
      <c r="J3917" s="26"/>
      <c r="K3917" s="26"/>
      <c r="L3917" s="26"/>
    </row>
    <row r="3918" spans="1:12" x14ac:dyDescent="0.25">
      <c r="A3918">
        <v>49</v>
      </c>
      <c r="B3918">
        <v>1</v>
      </c>
      <c r="C3918">
        <v>125</v>
      </c>
      <c r="D3918">
        <v>1</v>
      </c>
      <c r="I3918" s="26"/>
      <c r="J3918" s="26"/>
      <c r="K3918" s="26"/>
      <c r="L3918" s="26"/>
    </row>
    <row r="3919" spans="1:12" x14ac:dyDescent="0.25">
      <c r="A3919">
        <v>49</v>
      </c>
      <c r="B3919">
        <v>1</v>
      </c>
      <c r="C3919">
        <v>126</v>
      </c>
      <c r="D3919">
        <v>35</v>
      </c>
      <c r="I3919" s="26"/>
      <c r="J3919" s="26"/>
      <c r="K3919" s="26"/>
      <c r="L3919" s="26"/>
    </row>
    <row r="3920" spans="1:12" x14ac:dyDescent="0.25">
      <c r="A3920">
        <v>49</v>
      </c>
      <c r="B3920">
        <v>1</v>
      </c>
      <c r="C3920">
        <v>127</v>
      </c>
      <c r="D3920">
        <v>3</v>
      </c>
      <c r="I3920" s="26"/>
      <c r="J3920" s="26"/>
      <c r="K3920" s="26"/>
      <c r="L3920" s="26"/>
    </row>
    <row r="3921" spans="1:12" x14ac:dyDescent="0.25">
      <c r="A3921">
        <v>49</v>
      </c>
      <c r="B3921">
        <v>1</v>
      </c>
      <c r="C3921">
        <v>128</v>
      </c>
      <c r="D3921">
        <v>37</v>
      </c>
      <c r="I3921" s="26"/>
      <c r="J3921" s="26"/>
      <c r="K3921" s="26"/>
      <c r="L3921" s="26"/>
    </row>
    <row r="3922" spans="1:12" x14ac:dyDescent="0.25">
      <c r="A3922">
        <v>49</v>
      </c>
      <c r="B3922">
        <v>1</v>
      </c>
      <c r="C3922">
        <v>129</v>
      </c>
      <c r="D3922">
        <v>1</v>
      </c>
      <c r="I3922" s="26"/>
      <c r="J3922" s="26"/>
      <c r="K3922" s="26"/>
      <c r="L3922" s="26"/>
    </row>
    <row r="3923" spans="1:12" x14ac:dyDescent="0.25">
      <c r="A3923">
        <v>49</v>
      </c>
      <c r="B3923">
        <v>1</v>
      </c>
      <c r="C3923">
        <v>130</v>
      </c>
      <c r="D3923">
        <v>53</v>
      </c>
      <c r="I3923" s="26"/>
      <c r="J3923" s="26"/>
      <c r="K3923" s="26"/>
      <c r="L3923" s="26"/>
    </row>
    <row r="3924" spans="1:12" x14ac:dyDescent="0.25">
      <c r="A3924">
        <v>49</v>
      </c>
      <c r="B3924">
        <v>1</v>
      </c>
      <c r="C3924">
        <v>131</v>
      </c>
      <c r="D3924">
        <v>2</v>
      </c>
      <c r="I3924" s="26"/>
      <c r="J3924" s="26"/>
      <c r="K3924" s="26"/>
      <c r="L3924" s="26"/>
    </row>
    <row r="3925" spans="1:12" x14ac:dyDescent="0.25">
      <c r="A3925">
        <v>49</v>
      </c>
      <c r="B3925">
        <v>1</v>
      </c>
      <c r="C3925">
        <v>132</v>
      </c>
      <c r="D3925">
        <v>66</v>
      </c>
      <c r="I3925" s="26"/>
      <c r="J3925" s="26"/>
      <c r="K3925" s="26"/>
      <c r="L3925" s="26"/>
    </row>
    <row r="3926" spans="1:12" x14ac:dyDescent="0.25">
      <c r="A3926">
        <v>49</v>
      </c>
      <c r="B3926">
        <v>1</v>
      </c>
      <c r="C3926">
        <v>133</v>
      </c>
      <c r="D3926">
        <v>2</v>
      </c>
      <c r="I3926" s="26"/>
      <c r="J3926" s="26"/>
      <c r="K3926" s="26"/>
      <c r="L3926" s="26"/>
    </row>
    <row r="3927" spans="1:12" x14ac:dyDescent="0.25">
      <c r="A3927">
        <v>49</v>
      </c>
      <c r="B3927">
        <v>1</v>
      </c>
      <c r="C3927">
        <v>134</v>
      </c>
      <c r="D3927">
        <v>22</v>
      </c>
      <c r="I3927" s="26"/>
      <c r="J3927" s="26"/>
      <c r="K3927" s="26"/>
      <c r="L3927" s="26"/>
    </row>
    <row r="3928" spans="1:12" x14ac:dyDescent="0.25">
      <c r="A3928">
        <v>49</v>
      </c>
      <c r="B3928">
        <v>1</v>
      </c>
      <c r="C3928">
        <v>135</v>
      </c>
      <c r="D3928">
        <v>4</v>
      </c>
      <c r="I3928" s="26"/>
      <c r="J3928" s="26"/>
      <c r="K3928" s="26"/>
      <c r="L3928" s="26"/>
    </row>
    <row r="3929" spans="1:12" x14ac:dyDescent="0.25">
      <c r="A3929">
        <v>49</v>
      </c>
      <c r="B3929">
        <v>1</v>
      </c>
      <c r="C3929">
        <v>136</v>
      </c>
      <c r="D3929">
        <v>20</v>
      </c>
      <c r="I3929" s="26"/>
      <c r="J3929" s="26"/>
      <c r="K3929" s="26"/>
      <c r="L3929" s="26"/>
    </row>
    <row r="3930" spans="1:12" x14ac:dyDescent="0.25">
      <c r="A3930">
        <v>49</v>
      </c>
      <c r="B3930">
        <v>1</v>
      </c>
      <c r="C3930">
        <v>137</v>
      </c>
      <c r="D3930">
        <v>1</v>
      </c>
      <c r="I3930" s="26"/>
      <c r="J3930" s="26"/>
      <c r="K3930" s="26"/>
      <c r="L3930" s="26"/>
    </row>
    <row r="3931" spans="1:12" x14ac:dyDescent="0.25">
      <c r="A3931">
        <v>49</v>
      </c>
      <c r="B3931">
        <v>1</v>
      </c>
      <c r="C3931">
        <v>138</v>
      </c>
      <c r="D3931">
        <v>30</v>
      </c>
      <c r="I3931" s="26"/>
      <c r="J3931" s="26"/>
      <c r="K3931" s="26"/>
      <c r="L3931" s="26"/>
    </row>
    <row r="3932" spans="1:12" x14ac:dyDescent="0.25">
      <c r="A3932">
        <v>49</v>
      </c>
      <c r="B3932">
        <v>1</v>
      </c>
      <c r="C3932">
        <v>139</v>
      </c>
      <c r="D3932">
        <v>6</v>
      </c>
      <c r="I3932" s="26"/>
      <c r="J3932" s="26"/>
      <c r="K3932" s="26"/>
      <c r="L3932" s="26"/>
    </row>
    <row r="3933" spans="1:12" x14ac:dyDescent="0.25">
      <c r="A3933">
        <v>49</v>
      </c>
      <c r="B3933">
        <v>1</v>
      </c>
      <c r="C3933">
        <v>140</v>
      </c>
      <c r="D3933">
        <v>25</v>
      </c>
      <c r="I3933" s="26"/>
      <c r="J3933" s="26"/>
      <c r="K3933" s="26"/>
      <c r="L3933" s="26"/>
    </row>
    <row r="3934" spans="1:12" x14ac:dyDescent="0.25">
      <c r="A3934">
        <v>49</v>
      </c>
      <c r="B3934">
        <v>1</v>
      </c>
      <c r="C3934">
        <v>141</v>
      </c>
      <c r="D3934">
        <v>2</v>
      </c>
      <c r="I3934" s="26"/>
      <c r="J3934" s="26"/>
      <c r="K3934" s="26"/>
      <c r="L3934" s="26"/>
    </row>
    <row r="3935" spans="1:12" x14ac:dyDescent="0.25">
      <c r="A3935">
        <v>49</v>
      </c>
      <c r="B3935">
        <v>1</v>
      </c>
      <c r="C3935">
        <v>142</v>
      </c>
      <c r="D3935">
        <v>10</v>
      </c>
      <c r="I3935" s="26"/>
      <c r="J3935" s="26"/>
      <c r="K3935" s="26"/>
      <c r="L3935" s="26"/>
    </row>
    <row r="3936" spans="1:12" x14ac:dyDescent="0.25">
      <c r="A3936">
        <v>49</v>
      </c>
      <c r="B3936">
        <v>1</v>
      </c>
      <c r="C3936">
        <v>143</v>
      </c>
      <c r="D3936">
        <v>2</v>
      </c>
      <c r="I3936" s="26"/>
      <c r="J3936" s="26"/>
      <c r="K3936" s="26"/>
      <c r="L3936" s="26"/>
    </row>
    <row r="3937" spans="1:12" x14ac:dyDescent="0.25">
      <c r="A3937">
        <v>49</v>
      </c>
      <c r="B3937">
        <v>1</v>
      </c>
      <c r="C3937">
        <v>144</v>
      </c>
      <c r="D3937">
        <v>34</v>
      </c>
      <c r="I3937" s="26"/>
      <c r="J3937" s="26"/>
      <c r="K3937" s="26"/>
      <c r="L3937" s="26"/>
    </row>
    <row r="3938" spans="1:12" x14ac:dyDescent="0.25">
      <c r="A3938">
        <v>49</v>
      </c>
      <c r="B3938">
        <v>1</v>
      </c>
      <c r="C3938">
        <v>145</v>
      </c>
      <c r="D3938">
        <v>4</v>
      </c>
      <c r="I3938" s="26"/>
      <c r="J3938" s="26"/>
      <c r="K3938" s="26"/>
      <c r="L3938" s="26"/>
    </row>
    <row r="3939" spans="1:12" x14ac:dyDescent="0.25">
      <c r="A3939">
        <v>49</v>
      </c>
      <c r="B3939">
        <v>1</v>
      </c>
      <c r="C3939">
        <v>146</v>
      </c>
      <c r="D3939">
        <v>90</v>
      </c>
      <c r="I3939" s="26"/>
      <c r="J3939" s="26"/>
      <c r="K3939" s="26"/>
      <c r="L3939" s="26"/>
    </row>
    <row r="3940" spans="1:12" x14ac:dyDescent="0.25">
      <c r="A3940">
        <v>49</v>
      </c>
      <c r="B3940">
        <v>1</v>
      </c>
      <c r="C3940">
        <v>148</v>
      </c>
      <c r="D3940">
        <v>31</v>
      </c>
      <c r="I3940" s="26"/>
      <c r="J3940" s="26"/>
      <c r="K3940" s="26"/>
      <c r="L3940" s="26"/>
    </row>
    <row r="3941" spans="1:12" x14ac:dyDescent="0.25">
      <c r="A3941">
        <v>49</v>
      </c>
      <c r="B3941">
        <v>1</v>
      </c>
      <c r="C3941">
        <v>149</v>
      </c>
      <c r="D3941">
        <v>5</v>
      </c>
      <c r="I3941" s="26"/>
      <c r="J3941" s="26"/>
      <c r="K3941" s="26"/>
      <c r="L3941" s="26"/>
    </row>
    <row r="3942" spans="1:12" x14ac:dyDescent="0.25">
      <c r="A3942">
        <v>49</v>
      </c>
      <c r="B3942">
        <v>1</v>
      </c>
      <c r="C3942">
        <v>150</v>
      </c>
      <c r="D3942">
        <v>44</v>
      </c>
      <c r="I3942" s="26"/>
      <c r="J3942" s="26"/>
      <c r="K3942" s="26"/>
      <c r="L3942" s="26"/>
    </row>
    <row r="3943" spans="1:12" x14ac:dyDescent="0.25">
      <c r="A3943">
        <v>49</v>
      </c>
      <c r="B3943">
        <v>1</v>
      </c>
      <c r="C3943">
        <v>151</v>
      </c>
      <c r="D3943">
        <v>6</v>
      </c>
      <c r="I3943" s="26"/>
      <c r="J3943" s="26"/>
      <c r="K3943" s="26"/>
      <c r="L3943" s="26"/>
    </row>
    <row r="3944" spans="1:12" x14ac:dyDescent="0.25">
      <c r="A3944">
        <v>49</v>
      </c>
      <c r="B3944">
        <v>1</v>
      </c>
      <c r="C3944">
        <v>152</v>
      </c>
      <c r="D3944">
        <v>30</v>
      </c>
      <c r="I3944" s="26"/>
      <c r="J3944" s="26"/>
      <c r="K3944" s="26"/>
      <c r="L3944" s="26"/>
    </row>
    <row r="3945" spans="1:12" x14ac:dyDescent="0.25">
      <c r="A3945">
        <v>49</v>
      </c>
      <c r="B3945">
        <v>1</v>
      </c>
      <c r="C3945">
        <v>153</v>
      </c>
      <c r="D3945">
        <v>2</v>
      </c>
      <c r="I3945" s="26"/>
      <c r="J3945" s="26"/>
      <c r="K3945" s="26"/>
      <c r="L3945" s="26"/>
    </row>
    <row r="3946" spans="1:12" x14ac:dyDescent="0.25">
      <c r="A3946">
        <v>49</v>
      </c>
      <c r="B3946">
        <v>1</v>
      </c>
      <c r="C3946">
        <v>154</v>
      </c>
      <c r="D3946">
        <v>22</v>
      </c>
      <c r="I3946" s="26"/>
      <c r="J3946" s="26"/>
      <c r="K3946" s="26"/>
      <c r="L3946" s="26"/>
    </row>
    <row r="3947" spans="1:12" x14ac:dyDescent="0.25">
      <c r="A3947">
        <v>49</v>
      </c>
      <c r="B3947">
        <v>1</v>
      </c>
      <c r="C3947">
        <v>155</v>
      </c>
      <c r="D3947">
        <v>6</v>
      </c>
      <c r="I3947" s="26"/>
      <c r="J3947" s="26"/>
      <c r="K3947" s="26"/>
      <c r="L3947" s="26"/>
    </row>
    <row r="3948" spans="1:12" x14ac:dyDescent="0.25">
      <c r="A3948">
        <v>49</v>
      </c>
      <c r="B3948">
        <v>1</v>
      </c>
      <c r="C3948">
        <v>156</v>
      </c>
      <c r="D3948">
        <v>41</v>
      </c>
      <c r="I3948" s="26"/>
      <c r="J3948" s="26"/>
      <c r="K3948" s="26"/>
      <c r="L3948" s="26"/>
    </row>
    <row r="3949" spans="1:12" x14ac:dyDescent="0.25">
      <c r="A3949">
        <v>49</v>
      </c>
      <c r="B3949">
        <v>1</v>
      </c>
      <c r="C3949">
        <v>157</v>
      </c>
      <c r="D3949">
        <v>2</v>
      </c>
      <c r="I3949" s="26"/>
      <c r="J3949" s="26"/>
      <c r="K3949" s="26"/>
      <c r="L3949" s="26"/>
    </row>
    <row r="3950" spans="1:12" x14ac:dyDescent="0.25">
      <c r="A3950">
        <v>49</v>
      </c>
      <c r="B3950">
        <v>1</v>
      </c>
      <c r="C3950">
        <v>158</v>
      </c>
      <c r="D3950">
        <v>29</v>
      </c>
      <c r="I3950" s="26"/>
      <c r="J3950" s="26"/>
      <c r="K3950" s="26"/>
      <c r="L3950" s="26"/>
    </row>
    <row r="3951" spans="1:12" x14ac:dyDescent="0.25">
      <c r="A3951">
        <v>49</v>
      </c>
      <c r="B3951">
        <v>1</v>
      </c>
      <c r="C3951">
        <v>159</v>
      </c>
      <c r="D3951">
        <v>2</v>
      </c>
      <c r="I3951" s="26"/>
      <c r="J3951" s="26"/>
      <c r="K3951" s="26"/>
      <c r="L3951" s="26"/>
    </row>
    <row r="3952" spans="1:12" x14ac:dyDescent="0.25">
      <c r="A3952">
        <v>49</v>
      </c>
      <c r="B3952">
        <v>1</v>
      </c>
      <c r="C3952">
        <v>160</v>
      </c>
      <c r="D3952">
        <v>27</v>
      </c>
      <c r="I3952" s="26"/>
      <c r="J3952" s="26"/>
      <c r="K3952" s="26"/>
      <c r="L3952" s="26"/>
    </row>
    <row r="3953" spans="1:12" x14ac:dyDescent="0.25">
      <c r="A3953">
        <v>49</v>
      </c>
      <c r="B3953">
        <v>1</v>
      </c>
      <c r="C3953">
        <v>161</v>
      </c>
      <c r="D3953">
        <v>37</v>
      </c>
      <c r="I3953" s="26"/>
      <c r="J3953" s="26"/>
      <c r="K3953" s="26"/>
      <c r="L3953" s="26"/>
    </row>
    <row r="3954" spans="1:12" x14ac:dyDescent="0.25">
      <c r="A3954">
        <v>49</v>
      </c>
      <c r="B3954">
        <v>1</v>
      </c>
      <c r="C3954">
        <v>162</v>
      </c>
      <c r="D3954">
        <v>42</v>
      </c>
      <c r="I3954" s="26"/>
      <c r="J3954" s="26"/>
      <c r="K3954" s="26"/>
      <c r="L3954" s="26"/>
    </row>
    <row r="3955" spans="1:12" x14ac:dyDescent="0.25">
      <c r="A3955">
        <v>49</v>
      </c>
      <c r="B3955">
        <v>1</v>
      </c>
      <c r="C3955">
        <v>163</v>
      </c>
      <c r="D3955">
        <v>1</v>
      </c>
      <c r="I3955" s="26"/>
      <c r="J3955" s="26"/>
      <c r="K3955" s="26"/>
      <c r="L3955" s="26"/>
    </row>
    <row r="3956" spans="1:12" x14ac:dyDescent="0.25">
      <c r="A3956">
        <v>49</v>
      </c>
      <c r="B3956">
        <v>1</v>
      </c>
      <c r="C3956">
        <v>164</v>
      </c>
      <c r="D3956">
        <v>736</v>
      </c>
      <c r="I3956" s="26"/>
      <c r="J3956" s="26"/>
      <c r="K3956" s="26"/>
      <c r="L3956" s="26"/>
    </row>
    <row r="3957" spans="1:12" x14ac:dyDescent="0.25">
      <c r="A3957">
        <v>49</v>
      </c>
      <c r="B3957">
        <v>1</v>
      </c>
      <c r="C3957">
        <v>165</v>
      </c>
      <c r="D3957">
        <v>6</v>
      </c>
      <c r="I3957" s="26"/>
      <c r="J3957" s="26"/>
      <c r="K3957" s="26"/>
      <c r="L3957" s="26"/>
    </row>
    <row r="3958" spans="1:12" x14ac:dyDescent="0.25">
      <c r="A3958">
        <v>49</v>
      </c>
      <c r="B3958">
        <v>1</v>
      </c>
      <c r="C3958">
        <v>166</v>
      </c>
      <c r="D3958">
        <v>15</v>
      </c>
      <c r="I3958" s="26"/>
      <c r="J3958" s="26"/>
      <c r="K3958" s="26"/>
      <c r="L3958" s="26"/>
    </row>
    <row r="3959" spans="1:12" x14ac:dyDescent="0.25">
      <c r="A3959">
        <v>49</v>
      </c>
      <c r="B3959">
        <v>1</v>
      </c>
      <c r="C3959">
        <v>167</v>
      </c>
      <c r="D3959">
        <v>328</v>
      </c>
      <c r="I3959" s="26"/>
      <c r="J3959" s="26"/>
      <c r="K3959" s="26"/>
      <c r="L3959" s="26"/>
    </row>
    <row r="3960" spans="1:12" x14ac:dyDescent="0.25">
      <c r="A3960">
        <v>49</v>
      </c>
      <c r="B3960">
        <v>1</v>
      </c>
      <c r="C3960">
        <v>168</v>
      </c>
      <c r="D3960">
        <v>49</v>
      </c>
      <c r="I3960" s="26"/>
      <c r="J3960" s="26"/>
      <c r="K3960" s="26"/>
      <c r="L3960" s="26"/>
    </row>
    <row r="3961" spans="1:12" x14ac:dyDescent="0.25">
      <c r="A3961">
        <v>49</v>
      </c>
      <c r="B3961">
        <v>1</v>
      </c>
      <c r="C3961">
        <v>169</v>
      </c>
      <c r="D3961">
        <v>33</v>
      </c>
      <c r="I3961" s="26"/>
      <c r="J3961" s="26"/>
      <c r="K3961" s="26"/>
      <c r="L3961" s="26"/>
    </row>
    <row r="3962" spans="1:12" x14ac:dyDescent="0.25">
      <c r="A3962">
        <v>49</v>
      </c>
      <c r="B3962">
        <v>1</v>
      </c>
      <c r="C3962">
        <v>170</v>
      </c>
      <c r="D3962">
        <v>181</v>
      </c>
      <c r="I3962" s="26"/>
      <c r="J3962" s="26"/>
      <c r="K3962" s="26"/>
      <c r="L3962" s="26"/>
    </row>
    <row r="3963" spans="1:12" x14ac:dyDescent="0.25">
      <c r="A3963">
        <v>49</v>
      </c>
      <c r="B3963">
        <v>1</v>
      </c>
      <c r="C3963">
        <v>171</v>
      </c>
      <c r="D3963">
        <v>24</v>
      </c>
      <c r="I3963" s="26"/>
      <c r="J3963" s="26"/>
      <c r="K3963" s="26"/>
      <c r="L3963" s="26"/>
    </row>
    <row r="3964" spans="1:12" x14ac:dyDescent="0.25">
      <c r="A3964">
        <v>49</v>
      </c>
      <c r="B3964">
        <v>1</v>
      </c>
      <c r="C3964">
        <v>172</v>
      </c>
      <c r="D3964">
        <v>358</v>
      </c>
      <c r="I3964" s="26"/>
      <c r="J3964" s="26"/>
      <c r="K3964" s="26"/>
      <c r="L3964" s="26"/>
    </row>
    <row r="3965" spans="1:12" x14ac:dyDescent="0.25">
      <c r="A3965">
        <v>49</v>
      </c>
      <c r="B3965">
        <v>1</v>
      </c>
      <c r="C3965">
        <v>173</v>
      </c>
      <c r="D3965">
        <v>35</v>
      </c>
      <c r="I3965" s="26"/>
      <c r="J3965" s="26"/>
      <c r="K3965" s="26"/>
      <c r="L3965" s="26"/>
    </row>
    <row r="3966" spans="1:12" x14ac:dyDescent="0.25">
      <c r="A3966">
        <v>49</v>
      </c>
      <c r="B3966">
        <v>1</v>
      </c>
      <c r="C3966">
        <v>174</v>
      </c>
      <c r="D3966">
        <v>338</v>
      </c>
      <c r="I3966" s="26"/>
      <c r="J3966" s="26"/>
      <c r="K3966" s="26"/>
      <c r="L3966" s="26"/>
    </row>
    <row r="3967" spans="1:12" x14ac:dyDescent="0.25">
      <c r="A3967">
        <v>49</v>
      </c>
      <c r="B3967">
        <v>1</v>
      </c>
      <c r="C3967">
        <v>175</v>
      </c>
      <c r="D3967">
        <v>34</v>
      </c>
      <c r="I3967" s="26"/>
      <c r="J3967" s="26"/>
      <c r="K3967" s="26"/>
      <c r="L3967" s="26"/>
    </row>
    <row r="3968" spans="1:12" x14ac:dyDescent="0.25">
      <c r="A3968">
        <v>49</v>
      </c>
      <c r="B3968">
        <v>1</v>
      </c>
      <c r="C3968">
        <v>176</v>
      </c>
      <c r="D3968">
        <v>472</v>
      </c>
      <c r="I3968" s="26"/>
      <c r="J3968" s="26"/>
      <c r="K3968" s="26"/>
      <c r="L3968" s="26"/>
    </row>
    <row r="3969" spans="1:12" x14ac:dyDescent="0.25">
      <c r="A3969">
        <v>49</v>
      </c>
      <c r="B3969">
        <v>1</v>
      </c>
      <c r="C3969">
        <v>177</v>
      </c>
      <c r="D3969">
        <v>11</v>
      </c>
      <c r="I3969" s="26"/>
      <c r="J3969" s="26"/>
      <c r="K3969" s="26"/>
      <c r="L3969" s="26"/>
    </row>
    <row r="3970" spans="1:12" x14ac:dyDescent="0.25">
      <c r="A3970">
        <v>49</v>
      </c>
      <c r="B3970">
        <v>1</v>
      </c>
      <c r="C3970">
        <v>178</v>
      </c>
      <c r="D3970">
        <v>293</v>
      </c>
      <c r="I3970" s="26"/>
      <c r="J3970" s="26"/>
      <c r="K3970" s="26"/>
      <c r="L3970" s="26"/>
    </row>
    <row r="3971" spans="1:12" x14ac:dyDescent="0.25">
      <c r="A3971">
        <v>49</v>
      </c>
      <c r="B3971">
        <v>1</v>
      </c>
      <c r="C3971">
        <v>179</v>
      </c>
      <c r="D3971">
        <v>23</v>
      </c>
      <c r="I3971" s="26"/>
      <c r="J3971" s="26"/>
      <c r="K3971" s="26"/>
      <c r="L3971" s="26"/>
    </row>
    <row r="3972" spans="1:12" x14ac:dyDescent="0.25">
      <c r="A3972">
        <v>49</v>
      </c>
      <c r="B3972">
        <v>1</v>
      </c>
      <c r="C3972">
        <v>180</v>
      </c>
      <c r="D3972">
        <v>328</v>
      </c>
      <c r="I3972" s="26"/>
      <c r="J3972" s="26"/>
      <c r="K3972" s="26"/>
      <c r="L3972" s="26"/>
    </row>
    <row r="3973" spans="1:12" x14ac:dyDescent="0.25">
      <c r="A3973">
        <v>49</v>
      </c>
      <c r="B3973">
        <v>1</v>
      </c>
      <c r="C3973">
        <v>181</v>
      </c>
      <c r="D3973">
        <v>22</v>
      </c>
      <c r="I3973" s="26"/>
      <c r="J3973" s="26"/>
      <c r="K3973" s="26"/>
      <c r="L3973" s="26"/>
    </row>
    <row r="3974" spans="1:12" x14ac:dyDescent="0.25">
      <c r="A3974">
        <v>49</v>
      </c>
      <c r="B3974">
        <v>1</v>
      </c>
      <c r="C3974">
        <v>182</v>
      </c>
      <c r="D3974">
        <v>407</v>
      </c>
      <c r="I3974" s="26"/>
      <c r="J3974" s="26"/>
      <c r="K3974" s="26"/>
      <c r="L3974" s="26"/>
    </row>
    <row r="3975" spans="1:12" x14ac:dyDescent="0.25">
      <c r="A3975">
        <v>49</v>
      </c>
      <c r="B3975">
        <v>1</v>
      </c>
      <c r="C3975">
        <v>183</v>
      </c>
      <c r="D3975">
        <v>24</v>
      </c>
      <c r="I3975" s="26"/>
      <c r="J3975" s="26"/>
      <c r="K3975" s="26"/>
      <c r="L3975" s="26"/>
    </row>
    <row r="3976" spans="1:12" x14ac:dyDescent="0.25">
      <c r="A3976">
        <v>49</v>
      </c>
      <c r="B3976">
        <v>1</v>
      </c>
      <c r="C3976">
        <v>184</v>
      </c>
      <c r="D3976">
        <v>451</v>
      </c>
      <c r="I3976" s="26"/>
      <c r="J3976" s="26"/>
      <c r="K3976" s="26"/>
      <c r="L3976" s="26"/>
    </row>
    <row r="3977" spans="1:12" x14ac:dyDescent="0.25">
      <c r="A3977">
        <v>49</v>
      </c>
      <c r="B3977">
        <v>1</v>
      </c>
      <c r="C3977">
        <v>185</v>
      </c>
      <c r="D3977">
        <v>22</v>
      </c>
      <c r="I3977" s="26"/>
      <c r="J3977" s="26"/>
      <c r="K3977" s="26"/>
      <c r="L3977" s="26"/>
    </row>
    <row r="3978" spans="1:12" x14ac:dyDescent="0.25">
      <c r="A3978">
        <v>49</v>
      </c>
      <c r="B3978">
        <v>1</v>
      </c>
      <c r="C3978">
        <v>186</v>
      </c>
      <c r="D3978">
        <v>539</v>
      </c>
      <c r="I3978" s="26"/>
      <c r="J3978" s="26"/>
      <c r="K3978" s="26"/>
      <c r="L3978" s="26"/>
    </row>
    <row r="3979" spans="1:12" x14ac:dyDescent="0.25">
      <c r="A3979">
        <v>49</v>
      </c>
      <c r="B3979">
        <v>1</v>
      </c>
      <c r="C3979">
        <v>187</v>
      </c>
      <c r="D3979">
        <v>26</v>
      </c>
      <c r="I3979" s="26"/>
      <c r="J3979" s="26"/>
      <c r="K3979" s="26"/>
      <c r="L3979" s="26"/>
    </row>
    <row r="3980" spans="1:12" x14ac:dyDescent="0.25">
      <c r="A3980">
        <v>49</v>
      </c>
      <c r="B3980">
        <v>1</v>
      </c>
      <c r="C3980">
        <v>188</v>
      </c>
      <c r="D3980">
        <v>411</v>
      </c>
      <c r="I3980" s="26"/>
      <c r="J3980" s="26"/>
      <c r="K3980" s="26"/>
      <c r="L3980" s="26"/>
    </row>
    <row r="3981" spans="1:12" x14ac:dyDescent="0.25">
      <c r="A3981">
        <v>49</v>
      </c>
      <c r="B3981">
        <v>1</v>
      </c>
      <c r="C3981">
        <v>189</v>
      </c>
      <c r="D3981">
        <v>8</v>
      </c>
      <c r="I3981" s="26"/>
      <c r="J3981" s="26"/>
      <c r="K3981" s="26"/>
      <c r="L3981" s="26"/>
    </row>
    <row r="3982" spans="1:12" x14ac:dyDescent="0.25">
      <c r="A3982">
        <v>49</v>
      </c>
      <c r="B3982">
        <v>1</v>
      </c>
      <c r="C3982">
        <v>190</v>
      </c>
      <c r="D3982">
        <v>184</v>
      </c>
      <c r="I3982" s="26"/>
      <c r="J3982" s="26"/>
      <c r="K3982" s="26"/>
      <c r="L3982" s="26"/>
    </row>
    <row r="3983" spans="1:12" x14ac:dyDescent="0.25">
      <c r="A3983">
        <v>49</v>
      </c>
      <c r="B3983">
        <v>1</v>
      </c>
      <c r="C3983">
        <v>191</v>
      </c>
      <c r="D3983">
        <v>13</v>
      </c>
      <c r="I3983" s="26"/>
      <c r="J3983" s="26"/>
      <c r="K3983" s="26"/>
      <c r="L3983" s="26"/>
    </row>
    <row r="3984" spans="1:12" x14ac:dyDescent="0.25">
      <c r="A3984">
        <v>49</v>
      </c>
      <c r="B3984">
        <v>1</v>
      </c>
      <c r="C3984">
        <v>192</v>
      </c>
      <c r="D3984">
        <v>201</v>
      </c>
      <c r="I3984" s="26"/>
      <c r="J3984" s="26"/>
      <c r="K3984" s="26"/>
      <c r="L3984" s="26"/>
    </row>
    <row r="3985" spans="1:12" x14ac:dyDescent="0.25">
      <c r="A3985">
        <v>49</v>
      </c>
      <c r="B3985">
        <v>1</v>
      </c>
      <c r="C3985">
        <v>193</v>
      </c>
      <c r="D3985">
        <v>23</v>
      </c>
      <c r="I3985" s="26"/>
      <c r="J3985" s="26"/>
      <c r="K3985" s="26"/>
      <c r="L3985" s="26"/>
    </row>
    <row r="3986" spans="1:12" x14ac:dyDescent="0.25">
      <c r="A3986">
        <v>49</v>
      </c>
      <c r="B3986">
        <v>1</v>
      </c>
      <c r="C3986">
        <v>194</v>
      </c>
      <c r="D3986">
        <v>185</v>
      </c>
      <c r="I3986" s="26"/>
      <c r="J3986" s="26"/>
      <c r="K3986" s="26"/>
      <c r="L3986" s="26"/>
    </row>
    <row r="3987" spans="1:12" x14ac:dyDescent="0.25">
      <c r="A3987">
        <v>49</v>
      </c>
      <c r="B3987">
        <v>1</v>
      </c>
      <c r="C3987">
        <v>195</v>
      </c>
      <c r="D3987">
        <v>22</v>
      </c>
      <c r="I3987" s="26"/>
      <c r="J3987" s="26"/>
      <c r="K3987" s="26"/>
      <c r="L3987" s="26"/>
    </row>
    <row r="3988" spans="1:12" x14ac:dyDescent="0.25">
      <c r="A3988">
        <v>49</v>
      </c>
      <c r="B3988">
        <v>1</v>
      </c>
      <c r="C3988">
        <v>196</v>
      </c>
      <c r="D3988">
        <v>17</v>
      </c>
      <c r="I3988" s="26"/>
      <c r="J3988" s="26"/>
      <c r="K3988" s="26"/>
      <c r="L3988" s="26"/>
    </row>
    <row r="3989" spans="1:12" x14ac:dyDescent="0.25">
      <c r="A3989">
        <v>49</v>
      </c>
      <c r="B3989">
        <v>1</v>
      </c>
      <c r="C3989">
        <v>197</v>
      </c>
      <c r="D3989">
        <v>28</v>
      </c>
      <c r="I3989" s="26"/>
      <c r="J3989" s="26"/>
      <c r="K3989" s="26"/>
      <c r="L3989" s="26"/>
    </row>
    <row r="3990" spans="1:12" x14ac:dyDescent="0.25">
      <c r="A3990">
        <v>49</v>
      </c>
      <c r="B3990">
        <v>1</v>
      </c>
      <c r="C3990">
        <v>198</v>
      </c>
      <c r="D3990">
        <v>767</v>
      </c>
      <c r="I3990" s="26"/>
      <c r="J3990" s="26"/>
      <c r="K3990" s="26"/>
      <c r="L3990" s="26"/>
    </row>
    <row r="3991" spans="1:12" x14ac:dyDescent="0.25">
      <c r="A3991">
        <v>49</v>
      </c>
      <c r="B3991">
        <v>1</v>
      </c>
      <c r="C3991">
        <v>199</v>
      </c>
      <c r="D3991">
        <v>38</v>
      </c>
      <c r="I3991" s="26"/>
      <c r="J3991" s="26"/>
      <c r="K3991" s="26"/>
      <c r="L3991" s="26"/>
    </row>
    <row r="3992" spans="1:12" x14ac:dyDescent="0.25">
      <c r="A3992">
        <v>49</v>
      </c>
      <c r="B3992">
        <v>1</v>
      </c>
      <c r="C3992">
        <v>200</v>
      </c>
      <c r="D3992">
        <v>788</v>
      </c>
      <c r="I3992" s="26"/>
      <c r="J3992" s="26"/>
      <c r="K3992" s="26"/>
      <c r="L3992" s="26"/>
    </row>
    <row r="3993" spans="1:12" x14ac:dyDescent="0.25">
      <c r="A3993">
        <v>49</v>
      </c>
      <c r="B3993">
        <v>1</v>
      </c>
      <c r="C3993">
        <v>201</v>
      </c>
      <c r="D3993">
        <v>29</v>
      </c>
      <c r="I3993" s="26"/>
      <c r="J3993" s="26"/>
      <c r="K3993" s="26"/>
      <c r="L3993" s="26"/>
    </row>
    <row r="3994" spans="1:12" x14ac:dyDescent="0.25">
      <c r="A3994">
        <v>49</v>
      </c>
      <c r="B3994">
        <v>1</v>
      </c>
      <c r="C3994">
        <v>202</v>
      </c>
      <c r="D3994">
        <v>573</v>
      </c>
      <c r="I3994" s="26"/>
      <c r="J3994" s="26"/>
      <c r="K3994" s="26"/>
      <c r="L3994" s="26"/>
    </row>
    <row r="3995" spans="1:12" x14ac:dyDescent="0.25">
      <c r="A3995">
        <v>49</v>
      </c>
      <c r="B3995">
        <v>1</v>
      </c>
      <c r="C3995">
        <v>203</v>
      </c>
      <c r="D3995">
        <v>25</v>
      </c>
      <c r="I3995" s="26"/>
      <c r="J3995" s="26"/>
      <c r="K3995" s="26"/>
      <c r="L3995" s="26"/>
    </row>
    <row r="3996" spans="1:12" x14ac:dyDescent="0.25">
      <c r="A3996">
        <v>49</v>
      </c>
      <c r="B3996">
        <v>1</v>
      </c>
      <c r="C3996">
        <v>204</v>
      </c>
      <c r="D3996">
        <v>484</v>
      </c>
      <c r="I3996" s="26"/>
      <c r="J3996" s="26"/>
      <c r="K3996" s="26"/>
      <c r="L3996" s="26"/>
    </row>
    <row r="3997" spans="1:12" x14ac:dyDescent="0.25">
      <c r="A3997">
        <v>49</v>
      </c>
      <c r="B3997">
        <v>1</v>
      </c>
      <c r="C3997">
        <v>205</v>
      </c>
      <c r="D3997">
        <v>22</v>
      </c>
      <c r="I3997" s="26"/>
      <c r="J3997" s="26"/>
      <c r="K3997" s="26"/>
      <c r="L3997" s="26"/>
    </row>
    <row r="3998" spans="1:12" x14ac:dyDescent="0.25">
      <c r="A3998">
        <v>49</v>
      </c>
      <c r="B3998">
        <v>1</v>
      </c>
      <c r="C3998">
        <v>206</v>
      </c>
      <c r="D3998">
        <v>394</v>
      </c>
      <c r="I3998" s="26"/>
      <c r="J3998" s="26"/>
      <c r="K3998" s="26"/>
      <c r="L3998" s="26"/>
    </row>
    <row r="3999" spans="1:12" x14ac:dyDescent="0.25">
      <c r="A3999">
        <v>49</v>
      </c>
      <c r="B3999">
        <v>1</v>
      </c>
      <c r="C3999">
        <v>207</v>
      </c>
      <c r="D3999">
        <v>20</v>
      </c>
      <c r="I3999" s="26"/>
      <c r="J3999" s="26"/>
      <c r="K3999" s="26"/>
      <c r="L3999" s="26"/>
    </row>
    <row r="4000" spans="1:12" x14ac:dyDescent="0.25">
      <c r="A4000">
        <v>49</v>
      </c>
      <c r="B4000">
        <v>1</v>
      </c>
      <c r="C4000">
        <v>208</v>
      </c>
      <c r="D4000">
        <v>303</v>
      </c>
      <c r="I4000" s="26"/>
      <c r="J4000" s="26"/>
      <c r="K4000" s="26"/>
      <c r="L4000" s="26"/>
    </row>
    <row r="4001" spans="1:12" x14ac:dyDescent="0.25">
      <c r="A4001">
        <v>49</v>
      </c>
      <c r="B4001">
        <v>1</v>
      </c>
      <c r="C4001">
        <v>209</v>
      </c>
      <c r="D4001">
        <v>16</v>
      </c>
      <c r="I4001" s="26"/>
      <c r="J4001" s="26"/>
      <c r="K4001" s="26"/>
      <c r="L4001" s="26"/>
    </row>
    <row r="4002" spans="1:12" x14ac:dyDescent="0.25">
      <c r="A4002">
        <v>49</v>
      </c>
      <c r="B4002">
        <v>1</v>
      </c>
      <c r="C4002">
        <v>210</v>
      </c>
      <c r="D4002">
        <v>263</v>
      </c>
      <c r="I4002" s="26"/>
      <c r="J4002" s="26"/>
      <c r="K4002" s="26"/>
      <c r="L4002" s="26"/>
    </row>
    <row r="4003" spans="1:12" x14ac:dyDescent="0.25">
      <c r="A4003">
        <v>49</v>
      </c>
      <c r="B4003">
        <v>1</v>
      </c>
      <c r="C4003">
        <v>211</v>
      </c>
      <c r="D4003">
        <v>17</v>
      </c>
      <c r="I4003" s="26"/>
      <c r="J4003" s="26"/>
      <c r="K4003" s="26"/>
      <c r="L4003" s="26"/>
    </row>
    <row r="4004" spans="1:12" x14ac:dyDescent="0.25">
      <c r="A4004">
        <v>49</v>
      </c>
      <c r="B4004">
        <v>1</v>
      </c>
      <c r="C4004">
        <v>212</v>
      </c>
      <c r="D4004">
        <v>174</v>
      </c>
      <c r="I4004" s="26"/>
      <c r="J4004" s="26"/>
      <c r="K4004" s="26"/>
      <c r="L4004" s="26"/>
    </row>
    <row r="4005" spans="1:12" x14ac:dyDescent="0.25">
      <c r="A4005">
        <v>49</v>
      </c>
      <c r="B4005">
        <v>1</v>
      </c>
      <c r="C4005">
        <v>213</v>
      </c>
      <c r="D4005">
        <v>12</v>
      </c>
      <c r="I4005" s="26"/>
      <c r="J4005" s="26"/>
      <c r="K4005" s="26"/>
      <c r="L4005" s="26"/>
    </row>
    <row r="4006" spans="1:12" x14ac:dyDescent="0.25">
      <c r="A4006">
        <v>49</v>
      </c>
      <c r="B4006">
        <v>1</v>
      </c>
      <c r="C4006">
        <v>214</v>
      </c>
      <c r="D4006">
        <v>179</v>
      </c>
      <c r="I4006" s="26"/>
      <c r="J4006" s="26"/>
      <c r="K4006" s="26"/>
      <c r="L4006" s="26"/>
    </row>
    <row r="4007" spans="1:12" x14ac:dyDescent="0.25">
      <c r="A4007">
        <v>49</v>
      </c>
      <c r="B4007">
        <v>1</v>
      </c>
      <c r="C4007">
        <v>215</v>
      </c>
      <c r="D4007">
        <v>5</v>
      </c>
      <c r="I4007" s="26"/>
      <c r="J4007" s="26"/>
      <c r="K4007" s="26"/>
      <c r="L4007" s="26"/>
    </row>
    <row r="4008" spans="1:12" x14ac:dyDescent="0.25">
      <c r="A4008">
        <v>49</v>
      </c>
      <c r="B4008">
        <v>1</v>
      </c>
      <c r="C4008">
        <v>216</v>
      </c>
      <c r="D4008">
        <v>442</v>
      </c>
      <c r="I4008" s="26"/>
      <c r="J4008" s="26"/>
      <c r="K4008" s="26"/>
      <c r="L4008" s="26"/>
    </row>
    <row r="4009" spans="1:12" x14ac:dyDescent="0.25">
      <c r="A4009">
        <v>49</v>
      </c>
      <c r="B4009">
        <v>1</v>
      </c>
      <c r="C4009">
        <v>217</v>
      </c>
      <c r="D4009">
        <v>2</v>
      </c>
      <c r="I4009" s="26"/>
      <c r="J4009" s="26"/>
      <c r="K4009" s="26"/>
      <c r="L4009" s="26"/>
    </row>
    <row r="4010" spans="1:12" x14ac:dyDescent="0.25">
      <c r="A4010">
        <v>49</v>
      </c>
      <c r="B4010">
        <v>1</v>
      </c>
      <c r="C4010">
        <v>218</v>
      </c>
      <c r="D4010">
        <v>163</v>
      </c>
      <c r="I4010" s="26"/>
      <c r="J4010" s="26"/>
      <c r="K4010" s="26"/>
      <c r="L4010" s="26"/>
    </row>
    <row r="4011" spans="1:12" x14ac:dyDescent="0.25">
      <c r="A4011">
        <v>49</v>
      </c>
      <c r="B4011">
        <v>1</v>
      </c>
      <c r="C4011">
        <v>219</v>
      </c>
      <c r="D4011">
        <v>4</v>
      </c>
      <c r="I4011" s="26"/>
      <c r="J4011" s="26"/>
      <c r="K4011" s="26"/>
      <c r="L4011" s="26"/>
    </row>
    <row r="4012" spans="1:12" x14ac:dyDescent="0.25">
      <c r="A4012">
        <v>49</v>
      </c>
      <c r="B4012">
        <v>1</v>
      </c>
      <c r="C4012">
        <v>220</v>
      </c>
      <c r="D4012">
        <v>26</v>
      </c>
      <c r="I4012" s="26"/>
      <c r="J4012" s="26"/>
      <c r="K4012" s="26"/>
      <c r="L4012" s="26"/>
    </row>
    <row r="4013" spans="1:12" x14ac:dyDescent="0.25">
      <c r="A4013">
        <v>49</v>
      </c>
      <c r="B4013">
        <v>1</v>
      </c>
      <c r="C4013">
        <v>221</v>
      </c>
      <c r="D4013">
        <v>5</v>
      </c>
      <c r="I4013" s="26"/>
      <c r="J4013" s="26"/>
      <c r="K4013" s="26"/>
      <c r="L4013" s="26"/>
    </row>
    <row r="4014" spans="1:12" x14ac:dyDescent="0.25">
      <c r="A4014">
        <v>49</v>
      </c>
      <c r="B4014">
        <v>1</v>
      </c>
      <c r="C4014">
        <v>222</v>
      </c>
      <c r="D4014">
        <v>7</v>
      </c>
      <c r="I4014" s="26"/>
      <c r="J4014" s="26"/>
      <c r="K4014" s="26"/>
      <c r="L4014" s="26"/>
    </row>
    <row r="4015" spans="1:12" x14ac:dyDescent="0.25">
      <c r="A4015">
        <v>49</v>
      </c>
      <c r="B4015">
        <v>1</v>
      </c>
      <c r="C4015">
        <v>223</v>
      </c>
      <c r="D4015">
        <v>6</v>
      </c>
      <c r="I4015" s="26"/>
      <c r="J4015" s="26"/>
      <c r="K4015" s="26"/>
      <c r="L4015" s="26"/>
    </row>
    <row r="4016" spans="1:12" x14ac:dyDescent="0.25">
      <c r="A4016">
        <v>49</v>
      </c>
      <c r="B4016">
        <v>1</v>
      </c>
      <c r="C4016">
        <v>224</v>
      </c>
      <c r="D4016">
        <v>9</v>
      </c>
      <c r="I4016" s="26"/>
      <c r="J4016" s="26"/>
      <c r="K4016" s="26"/>
      <c r="L4016" s="26"/>
    </row>
    <row r="4017" spans="1:12" x14ac:dyDescent="0.25">
      <c r="A4017">
        <v>49</v>
      </c>
      <c r="B4017">
        <v>1</v>
      </c>
      <c r="C4017">
        <v>225</v>
      </c>
      <c r="D4017">
        <v>7</v>
      </c>
      <c r="I4017" s="26"/>
      <c r="J4017" s="26"/>
      <c r="K4017" s="26"/>
      <c r="L4017" s="26"/>
    </row>
    <row r="4018" spans="1:12" x14ac:dyDescent="0.25">
      <c r="A4018">
        <v>49</v>
      </c>
      <c r="B4018">
        <v>1</v>
      </c>
      <c r="C4018">
        <v>226</v>
      </c>
      <c r="D4018">
        <v>18</v>
      </c>
      <c r="I4018" s="26"/>
      <c r="J4018" s="26"/>
      <c r="K4018" s="26"/>
      <c r="L4018" s="26"/>
    </row>
    <row r="4019" spans="1:12" x14ac:dyDescent="0.25">
      <c r="A4019">
        <v>49</v>
      </c>
      <c r="B4019">
        <v>1</v>
      </c>
      <c r="C4019">
        <v>227</v>
      </c>
      <c r="D4019">
        <v>3</v>
      </c>
      <c r="I4019" s="26"/>
      <c r="J4019" s="26"/>
      <c r="K4019" s="26"/>
      <c r="L4019" s="26"/>
    </row>
    <row r="4020" spans="1:12" x14ac:dyDescent="0.25">
      <c r="A4020">
        <v>49</v>
      </c>
      <c r="B4020">
        <v>1</v>
      </c>
      <c r="C4020">
        <v>228</v>
      </c>
      <c r="D4020">
        <v>23</v>
      </c>
      <c r="I4020" s="26"/>
      <c r="J4020" s="26"/>
      <c r="K4020" s="26"/>
      <c r="L4020" s="26"/>
    </row>
    <row r="4021" spans="1:12" x14ac:dyDescent="0.25">
      <c r="A4021">
        <v>49</v>
      </c>
      <c r="B4021">
        <v>1</v>
      </c>
      <c r="C4021">
        <v>229</v>
      </c>
      <c r="D4021">
        <v>3</v>
      </c>
      <c r="I4021" s="26"/>
      <c r="J4021" s="26"/>
      <c r="K4021" s="26"/>
      <c r="L4021" s="26"/>
    </row>
    <row r="4022" spans="1:12" x14ac:dyDescent="0.25">
      <c r="A4022">
        <v>49</v>
      </c>
      <c r="B4022">
        <v>1</v>
      </c>
      <c r="C4022">
        <v>230</v>
      </c>
      <c r="D4022">
        <v>19</v>
      </c>
      <c r="I4022" s="26"/>
      <c r="J4022" s="26"/>
      <c r="K4022" s="26"/>
      <c r="L4022" s="26"/>
    </row>
    <row r="4023" spans="1:12" x14ac:dyDescent="0.25">
      <c r="A4023">
        <v>49</v>
      </c>
      <c r="B4023">
        <v>1</v>
      </c>
      <c r="C4023">
        <v>231</v>
      </c>
      <c r="D4023">
        <v>1</v>
      </c>
      <c r="I4023" s="26"/>
      <c r="J4023" s="26"/>
      <c r="K4023" s="26"/>
      <c r="L4023" s="26"/>
    </row>
    <row r="4024" spans="1:12" x14ac:dyDescent="0.25">
      <c r="A4024">
        <v>49</v>
      </c>
      <c r="B4024">
        <v>1</v>
      </c>
      <c r="C4024">
        <v>232</v>
      </c>
      <c r="D4024">
        <v>17</v>
      </c>
      <c r="I4024" s="26"/>
      <c r="J4024" s="26"/>
      <c r="K4024" s="26"/>
      <c r="L4024" s="26"/>
    </row>
    <row r="4025" spans="1:12" x14ac:dyDescent="0.25">
      <c r="A4025">
        <v>49</v>
      </c>
      <c r="B4025">
        <v>1</v>
      </c>
      <c r="C4025">
        <v>233</v>
      </c>
      <c r="D4025">
        <v>12</v>
      </c>
      <c r="I4025" s="26"/>
      <c r="J4025" s="26"/>
      <c r="K4025" s="26"/>
      <c r="L4025" s="26"/>
    </row>
    <row r="4026" spans="1:12" x14ac:dyDescent="0.25">
      <c r="A4026">
        <v>49</v>
      </c>
      <c r="B4026">
        <v>1</v>
      </c>
      <c r="C4026">
        <v>234</v>
      </c>
      <c r="D4026">
        <v>13</v>
      </c>
      <c r="I4026" s="26"/>
      <c r="J4026" s="26"/>
      <c r="K4026" s="26"/>
      <c r="L4026" s="26"/>
    </row>
    <row r="4027" spans="1:12" x14ac:dyDescent="0.25">
      <c r="A4027">
        <v>49</v>
      </c>
      <c r="B4027">
        <v>1</v>
      </c>
      <c r="C4027">
        <v>235</v>
      </c>
      <c r="D4027">
        <v>1</v>
      </c>
      <c r="I4027" s="26"/>
      <c r="J4027" s="26"/>
      <c r="K4027" s="26"/>
      <c r="L4027" s="26"/>
    </row>
    <row r="4028" spans="1:12" x14ac:dyDescent="0.25">
      <c r="A4028">
        <v>49</v>
      </c>
      <c r="B4028">
        <v>1</v>
      </c>
      <c r="C4028">
        <v>236</v>
      </c>
      <c r="D4028">
        <v>13</v>
      </c>
      <c r="I4028" s="26"/>
      <c r="J4028" s="26"/>
      <c r="K4028" s="26"/>
      <c r="L4028" s="26"/>
    </row>
    <row r="4029" spans="1:12" x14ac:dyDescent="0.25">
      <c r="A4029">
        <v>49</v>
      </c>
      <c r="B4029">
        <v>1</v>
      </c>
      <c r="C4029">
        <v>237</v>
      </c>
      <c r="D4029">
        <v>2</v>
      </c>
      <c r="I4029" s="26"/>
      <c r="J4029" s="26"/>
      <c r="K4029" s="26"/>
      <c r="L4029" s="26"/>
    </row>
    <row r="4030" spans="1:12" x14ac:dyDescent="0.25">
      <c r="A4030">
        <v>49</v>
      </c>
      <c r="B4030">
        <v>1</v>
      </c>
      <c r="C4030">
        <v>238</v>
      </c>
      <c r="D4030">
        <v>25</v>
      </c>
      <c r="I4030" s="26"/>
      <c r="J4030" s="26"/>
      <c r="K4030" s="26"/>
      <c r="L4030" s="26"/>
    </row>
    <row r="4031" spans="1:12" x14ac:dyDescent="0.25">
      <c r="A4031">
        <v>49</v>
      </c>
      <c r="B4031">
        <v>1</v>
      </c>
      <c r="C4031">
        <v>239</v>
      </c>
      <c r="D4031">
        <v>1</v>
      </c>
      <c r="I4031" s="26"/>
      <c r="J4031" s="26"/>
      <c r="K4031" s="26"/>
      <c r="L4031" s="26"/>
    </row>
    <row r="4032" spans="1:12" x14ac:dyDescent="0.25">
      <c r="A4032">
        <v>49</v>
      </c>
      <c r="B4032">
        <v>1</v>
      </c>
      <c r="C4032">
        <v>240</v>
      </c>
      <c r="D4032">
        <v>12</v>
      </c>
      <c r="I4032" s="26"/>
      <c r="J4032" s="26"/>
      <c r="K4032" s="26"/>
      <c r="L4032" s="26"/>
    </row>
    <row r="4033" spans="1:12" x14ac:dyDescent="0.25">
      <c r="A4033">
        <v>49</v>
      </c>
      <c r="B4033">
        <v>1</v>
      </c>
      <c r="C4033">
        <v>242</v>
      </c>
      <c r="D4033">
        <v>6</v>
      </c>
      <c r="I4033" s="26"/>
      <c r="J4033" s="26"/>
      <c r="K4033" s="26"/>
      <c r="L4033" s="26"/>
    </row>
    <row r="4034" spans="1:12" x14ac:dyDescent="0.25">
      <c r="A4034">
        <v>49</v>
      </c>
      <c r="B4034">
        <v>1</v>
      </c>
      <c r="C4034">
        <v>244</v>
      </c>
      <c r="D4034">
        <v>3</v>
      </c>
      <c r="I4034" s="26"/>
      <c r="J4034" s="26"/>
      <c r="K4034" s="26"/>
      <c r="L4034" s="26"/>
    </row>
    <row r="4035" spans="1:12" x14ac:dyDescent="0.25">
      <c r="A4035">
        <v>49</v>
      </c>
      <c r="B4035">
        <v>1</v>
      </c>
      <c r="C4035">
        <v>245</v>
      </c>
      <c r="D4035">
        <v>1</v>
      </c>
      <c r="I4035" s="26"/>
      <c r="J4035" s="26"/>
      <c r="K4035" s="26"/>
      <c r="L4035" s="26"/>
    </row>
    <row r="4036" spans="1:12" x14ac:dyDescent="0.25">
      <c r="A4036">
        <v>49</v>
      </c>
      <c r="B4036">
        <v>1</v>
      </c>
      <c r="C4036">
        <v>246</v>
      </c>
      <c r="D4036">
        <v>2</v>
      </c>
      <c r="I4036" s="26"/>
      <c r="J4036" s="26"/>
      <c r="K4036" s="26"/>
      <c r="L4036" s="26"/>
    </row>
    <row r="4037" spans="1:12" x14ac:dyDescent="0.25">
      <c r="A4037">
        <v>49</v>
      </c>
      <c r="B4037">
        <v>1</v>
      </c>
      <c r="C4037">
        <v>247</v>
      </c>
      <c r="D4037">
        <v>1</v>
      </c>
      <c r="I4037" s="26"/>
      <c r="J4037" s="26"/>
      <c r="K4037" s="26"/>
      <c r="L4037" s="26"/>
    </row>
    <row r="4038" spans="1:12" x14ac:dyDescent="0.25">
      <c r="A4038">
        <v>49</v>
      </c>
      <c r="B4038">
        <v>1</v>
      </c>
      <c r="C4038">
        <v>248</v>
      </c>
      <c r="D4038">
        <v>5</v>
      </c>
      <c r="I4038" s="26"/>
      <c r="J4038" s="26"/>
      <c r="K4038" s="26"/>
      <c r="L4038" s="26"/>
    </row>
    <row r="4039" spans="1:12" x14ac:dyDescent="0.25">
      <c r="A4039">
        <v>49</v>
      </c>
      <c r="B4039">
        <v>1</v>
      </c>
      <c r="C4039">
        <v>249</v>
      </c>
      <c r="D4039">
        <v>1</v>
      </c>
      <c r="I4039" s="26"/>
      <c r="J4039" s="26"/>
      <c r="K4039" s="26"/>
      <c r="L4039" s="26"/>
    </row>
    <row r="4040" spans="1:12" x14ac:dyDescent="0.25">
      <c r="A4040">
        <v>49</v>
      </c>
      <c r="B4040">
        <v>1</v>
      </c>
      <c r="C4040">
        <v>250</v>
      </c>
      <c r="D4040">
        <v>5</v>
      </c>
      <c r="I4040" s="26"/>
      <c r="J4040" s="26"/>
      <c r="K4040" s="26"/>
      <c r="L4040" s="26"/>
    </row>
    <row r="4041" spans="1:12" x14ac:dyDescent="0.25">
      <c r="A4041">
        <v>49</v>
      </c>
      <c r="B4041">
        <v>1</v>
      </c>
      <c r="C4041">
        <v>252</v>
      </c>
      <c r="D4041">
        <v>3</v>
      </c>
      <c r="I4041" s="26"/>
      <c r="J4041" s="26"/>
      <c r="K4041" s="26"/>
      <c r="L4041" s="26"/>
    </row>
    <row r="4042" spans="1:12" x14ac:dyDescent="0.25">
      <c r="A4042">
        <v>49</v>
      </c>
      <c r="B4042">
        <v>1</v>
      </c>
      <c r="C4042">
        <v>254</v>
      </c>
      <c r="D4042">
        <v>1</v>
      </c>
      <c r="I4042" s="26"/>
      <c r="J4042" s="26"/>
      <c r="K4042" s="26"/>
      <c r="L4042" s="26"/>
    </row>
    <row r="4043" spans="1:12" x14ac:dyDescent="0.25">
      <c r="A4043">
        <v>49</v>
      </c>
      <c r="B4043">
        <v>1</v>
      </c>
      <c r="C4043">
        <v>258</v>
      </c>
      <c r="D4043">
        <v>1</v>
      </c>
      <c r="I4043" s="26"/>
      <c r="J4043" s="26"/>
      <c r="K4043" s="26"/>
      <c r="L4043" s="26"/>
    </row>
    <row r="4044" spans="1:12" x14ac:dyDescent="0.25">
      <c r="A4044">
        <v>49</v>
      </c>
      <c r="B4044">
        <v>1</v>
      </c>
      <c r="C4044">
        <v>267</v>
      </c>
      <c r="D4044">
        <v>2</v>
      </c>
      <c r="I4044" s="26"/>
      <c r="J4044" s="26"/>
      <c r="K4044" s="26"/>
      <c r="L4044" s="26"/>
    </row>
    <row r="4045" spans="1:12" x14ac:dyDescent="0.25">
      <c r="A4045">
        <v>49</v>
      </c>
      <c r="B4045">
        <v>1</v>
      </c>
      <c r="C4045">
        <v>270</v>
      </c>
      <c r="D4045">
        <v>2</v>
      </c>
      <c r="I4045" s="26"/>
      <c r="J4045" s="26"/>
      <c r="K4045" s="26"/>
      <c r="L4045" s="26"/>
    </row>
    <row r="4046" spans="1:12" x14ac:dyDescent="0.25">
      <c r="A4046">
        <v>49</v>
      </c>
      <c r="B4046">
        <v>1</v>
      </c>
      <c r="C4046">
        <v>273</v>
      </c>
      <c r="D4046">
        <v>1</v>
      </c>
      <c r="I4046" s="26"/>
      <c r="J4046" s="26"/>
      <c r="K4046" s="26"/>
      <c r="L4046" s="26"/>
    </row>
    <row r="4047" spans="1:12" x14ac:dyDescent="0.25">
      <c r="A4047">
        <v>49</v>
      </c>
      <c r="B4047">
        <v>1</v>
      </c>
      <c r="C4047">
        <v>279</v>
      </c>
      <c r="D4047">
        <v>2</v>
      </c>
      <c r="I4047" s="26"/>
      <c r="J4047" s="26"/>
      <c r="K4047" s="26"/>
      <c r="L4047" s="26"/>
    </row>
    <row r="4048" spans="1:12" x14ac:dyDescent="0.25">
      <c r="A4048">
        <v>49</v>
      </c>
      <c r="B4048">
        <v>1</v>
      </c>
      <c r="C4048">
        <v>280</v>
      </c>
      <c r="D4048">
        <v>1</v>
      </c>
      <c r="I4048" s="26"/>
      <c r="J4048" s="26"/>
      <c r="K4048" s="26"/>
      <c r="L4048" s="26"/>
    </row>
    <row r="4049" spans="1:12" x14ac:dyDescent="0.25">
      <c r="A4049">
        <v>50</v>
      </c>
      <c r="B4049">
        <v>0</v>
      </c>
      <c r="C4049">
        <v>156</v>
      </c>
      <c r="D4049">
        <v>1</v>
      </c>
      <c r="I4049" s="26"/>
      <c r="J4049" s="26"/>
      <c r="K4049" s="26"/>
      <c r="L4049" s="26"/>
    </row>
    <row r="4050" spans="1:12" x14ac:dyDescent="0.25">
      <c r="A4050">
        <v>50</v>
      </c>
      <c r="B4050">
        <v>0</v>
      </c>
      <c r="C4050">
        <v>164</v>
      </c>
      <c r="D4050">
        <v>1</v>
      </c>
      <c r="I4050" s="26"/>
      <c r="J4050" s="26"/>
      <c r="K4050" s="26"/>
      <c r="L4050" s="26"/>
    </row>
    <row r="4051" spans="1:12" x14ac:dyDescent="0.25">
      <c r="A4051">
        <v>50</v>
      </c>
      <c r="B4051">
        <v>0</v>
      </c>
      <c r="C4051">
        <v>174</v>
      </c>
      <c r="D4051">
        <v>1</v>
      </c>
      <c r="I4051" s="26"/>
      <c r="J4051" s="26"/>
      <c r="K4051" s="26"/>
      <c r="L4051" s="26"/>
    </row>
    <row r="4052" spans="1:12" x14ac:dyDescent="0.25">
      <c r="A4052">
        <v>50</v>
      </c>
      <c r="B4052">
        <v>0</v>
      </c>
      <c r="C4052">
        <v>195</v>
      </c>
      <c r="D4052">
        <v>1</v>
      </c>
      <c r="I4052" s="26"/>
      <c r="J4052" s="26"/>
      <c r="K4052" s="26"/>
      <c r="L4052" s="26"/>
    </row>
    <row r="4053" spans="1:12" x14ac:dyDescent="0.25">
      <c r="A4053">
        <v>50</v>
      </c>
      <c r="B4053">
        <v>0</v>
      </c>
      <c r="C4053">
        <v>205</v>
      </c>
      <c r="D4053">
        <v>1</v>
      </c>
      <c r="I4053" s="26"/>
      <c r="J4053" s="26"/>
      <c r="K4053" s="26"/>
      <c r="L4053" s="26"/>
    </row>
    <row r="4054" spans="1:12" x14ac:dyDescent="0.25">
      <c r="A4054">
        <v>50</v>
      </c>
      <c r="B4054">
        <v>0</v>
      </c>
      <c r="C4054">
        <v>210</v>
      </c>
      <c r="D4054">
        <v>255</v>
      </c>
      <c r="I4054" s="26"/>
      <c r="J4054" s="26"/>
      <c r="K4054" s="26"/>
      <c r="L4054" s="26"/>
    </row>
    <row r="4055" spans="1:12" x14ac:dyDescent="0.25">
      <c r="A4055">
        <v>50</v>
      </c>
      <c r="B4055">
        <v>0</v>
      </c>
      <c r="C4055">
        <v>211</v>
      </c>
      <c r="D4055">
        <v>18</v>
      </c>
      <c r="I4055" s="26"/>
      <c r="J4055" s="26"/>
      <c r="K4055" s="26"/>
      <c r="L4055" s="26"/>
    </row>
    <row r="4056" spans="1:12" x14ac:dyDescent="0.25">
      <c r="A4056">
        <v>50</v>
      </c>
      <c r="B4056">
        <v>0</v>
      </c>
      <c r="C4056">
        <v>212</v>
      </c>
      <c r="D4056">
        <v>12</v>
      </c>
      <c r="I4056" s="26"/>
      <c r="J4056" s="26"/>
      <c r="K4056" s="26"/>
      <c r="L4056" s="26"/>
    </row>
    <row r="4057" spans="1:12" x14ac:dyDescent="0.25">
      <c r="A4057">
        <v>50</v>
      </c>
      <c r="B4057">
        <v>0</v>
      </c>
      <c r="C4057">
        <v>213</v>
      </c>
      <c r="D4057">
        <v>158</v>
      </c>
      <c r="I4057" s="26"/>
      <c r="J4057" s="26"/>
      <c r="K4057" s="26"/>
      <c r="L4057" s="26"/>
    </row>
    <row r="4058" spans="1:12" x14ac:dyDescent="0.25">
      <c r="A4058">
        <v>50</v>
      </c>
      <c r="B4058">
        <v>0</v>
      </c>
      <c r="C4058">
        <v>214</v>
      </c>
      <c r="D4058">
        <v>14</v>
      </c>
      <c r="I4058" s="26"/>
      <c r="J4058" s="26"/>
      <c r="K4058" s="26"/>
      <c r="L4058" s="26"/>
    </row>
    <row r="4059" spans="1:12" x14ac:dyDescent="0.25">
      <c r="A4059">
        <v>50</v>
      </c>
      <c r="B4059">
        <v>0</v>
      </c>
      <c r="C4059">
        <v>215</v>
      </c>
      <c r="D4059">
        <v>30</v>
      </c>
      <c r="I4059" s="26"/>
      <c r="J4059" s="26"/>
      <c r="K4059" s="26"/>
      <c r="L4059" s="26"/>
    </row>
    <row r="4060" spans="1:12" x14ac:dyDescent="0.25">
      <c r="A4060">
        <v>50</v>
      </c>
      <c r="B4060">
        <v>0</v>
      </c>
      <c r="C4060">
        <v>216</v>
      </c>
      <c r="D4060">
        <v>222</v>
      </c>
      <c r="I4060" s="26"/>
      <c r="J4060" s="26"/>
      <c r="K4060" s="26"/>
      <c r="L4060" s="26"/>
    </row>
    <row r="4061" spans="1:12" x14ac:dyDescent="0.25">
      <c r="A4061">
        <v>50</v>
      </c>
      <c r="B4061">
        <v>0</v>
      </c>
      <c r="C4061">
        <v>217</v>
      </c>
      <c r="D4061">
        <v>20</v>
      </c>
      <c r="I4061" s="26"/>
      <c r="J4061" s="26"/>
      <c r="K4061" s="26"/>
      <c r="L4061" s="26"/>
    </row>
    <row r="4062" spans="1:12" x14ac:dyDescent="0.25">
      <c r="A4062">
        <v>50</v>
      </c>
      <c r="B4062">
        <v>0</v>
      </c>
      <c r="C4062">
        <v>218</v>
      </c>
      <c r="D4062">
        <v>240</v>
      </c>
      <c r="I4062" s="26"/>
      <c r="J4062" s="26"/>
      <c r="K4062" s="26"/>
      <c r="L4062" s="26"/>
    </row>
    <row r="4063" spans="1:12" x14ac:dyDescent="0.25">
      <c r="A4063">
        <v>50</v>
      </c>
      <c r="B4063">
        <v>0</v>
      </c>
      <c r="C4063">
        <v>219</v>
      </c>
      <c r="D4063">
        <v>18</v>
      </c>
      <c r="I4063" s="26"/>
      <c r="J4063" s="26"/>
      <c r="K4063" s="26"/>
      <c r="L4063" s="26"/>
    </row>
    <row r="4064" spans="1:12" x14ac:dyDescent="0.25">
      <c r="A4064">
        <v>50</v>
      </c>
      <c r="B4064">
        <v>0</v>
      </c>
      <c r="C4064">
        <v>220</v>
      </c>
      <c r="D4064">
        <v>205</v>
      </c>
      <c r="I4064" s="26"/>
      <c r="J4064" s="26"/>
      <c r="K4064" s="26"/>
      <c r="L4064" s="26"/>
    </row>
    <row r="4065" spans="1:12" x14ac:dyDescent="0.25">
      <c r="A4065">
        <v>50</v>
      </c>
      <c r="B4065">
        <v>0</v>
      </c>
      <c r="C4065">
        <v>221</v>
      </c>
      <c r="D4065">
        <v>18</v>
      </c>
      <c r="I4065" s="26"/>
      <c r="J4065" s="26"/>
      <c r="K4065" s="26"/>
      <c r="L4065" s="26"/>
    </row>
    <row r="4066" spans="1:12" x14ac:dyDescent="0.25">
      <c r="A4066">
        <v>50</v>
      </c>
      <c r="B4066">
        <v>0</v>
      </c>
      <c r="C4066">
        <v>222</v>
      </c>
      <c r="D4066">
        <v>145</v>
      </c>
      <c r="I4066" s="26"/>
      <c r="J4066" s="26"/>
      <c r="K4066" s="26"/>
      <c r="L4066" s="26"/>
    </row>
    <row r="4067" spans="1:12" x14ac:dyDescent="0.25">
      <c r="A4067">
        <v>50</v>
      </c>
      <c r="B4067">
        <v>0</v>
      </c>
      <c r="C4067">
        <v>223</v>
      </c>
      <c r="D4067">
        <v>14</v>
      </c>
      <c r="I4067" s="26"/>
      <c r="J4067" s="26"/>
      <c r="K4067" s="26"/>
      <c r="L4067" s="26"/>
    </row>
    <row r="4068" spans="1:12" x14ac:dyDescent="0.25">
      <c r="A4068">
        <v>50</v>
      </c>
      <c r="B4068">
        <v>0</v>
      </c>
      <c r="C4068">
        <v>224</v>
      </c>
      <c r="D4068">
        <v>112</v>
      </c>
      <c r="I4068" s="26"/>
      <c r="J4068" s="26"/>
      <c r="K4068" s="26"/>
      <c r="L4068" s="26"/>
    </row>
    <row r="4069" spans="1:12" x14ac:dyDescent="0.25">
      <c r="A4069">
        <v>50</v>
      </c>
      <c r="B4069">
        <v>0</v>
      </c>
      <c r="C4069">
        <v>225</v>
      </c>
      <c r="D4069">
        <v>24</v>
      </c>
      <c r="I4069" s="26"/>
      <c r="J4069" s="26"/>
      <c r="K4069" s="26"/>
      <c r="L4069" s="26"/>
    </row>
    <row r="4070" spans="1:12" x14ac:dyDescent="0.25">
      <c r="A4070">
        <v>50</v>
      </c>
      <c r="B4070">
        <v>0</v>
      </c>
      <c r="C4070">
        <v>226</v>
      </c>
      <c r="D4070">
        <v>160</v>
      </c>
      <c r="I4070" s="26"/>
      <c r="J4070" s="26"/>
      <c r="K4070" s="26"/>
      <c r="L4070" s="26"/>
    </row>
    <row r="4071" spans="1:12" x14ac:dyDescent="0.25">
      <c r="A4071">
        <v>50</v>
      </c>
      <c r="B4071">
        <v>0</v>
      </c>
      <c r="C4071">
        <v>227</v>
      </c>
      <c r="D4071">
        <v>14</v>
      </c>
      <c r="I4071" s="26"/>
      <c r="J4071" s="26"/>
      <c r="K4071" s="26"/>
      <c r="L4071" s="26"/>
    </row>
    <row r="4072" spans="1:12" x14ac:dyDescent="0.25">
      <c r="A4072">
        <v>50</v>
      </c>
      <c r="B4072">
        <v>0</v>
      </c>
      <c r="C4072">
        <v>228</v>
      </c>
      <c r="D4072">
        <v>143</v>
      </c>
      <c r="I4072" s="26"/>
      <c r="J4072" s="26"/>
      <c r="K4072" s="26"/>
      <c r="L4072" s="26"/>
    </row>
    <row r="4073" spans="1:12" x14ac:dyDescent="0.25">
      <c r="A4073">
        <v>50</v>
      </c>
      <c r="B4073">
        <v>0</v>
      </c>
      <c r="C4073">
        <v>229</v>
      </c>
      <c r="D4073">
        <v>9</v>
      </c>
      <c r="I4073" s="26"/>
      <c r="J4073" s="26"/>
      <c r="K4073" s="26"/>
      <c r="L4073" s="26"/>
    </row>
    <row r="4074" spans="1:12" x14ac:dyDescent="0.25">
      <c r="A4074">
        <v>50</v>
      </c>
      <c r="B4074">
        <v>0</v>
      </c>
      <c r="C4074">
        <v>230</v>
      </c>
      <c r="D4074">
        <v>112</v>
      </c>
      <c r="I4074" s="26"/>
      <c r="J4074" s="26"/>
      <c r="K4074" s="26"/>
      <c r="L4074" s="26"/>
    </row>
    <row r="4075" spans="1:12" x14ac:dyDescent="0.25">
      <c r="A4075">
        <v>50</v>
      </c>
      <c r="B4075">
        <v>0</v>
      </c>
      <c r="C4075">
        <v>231</v>
      </c>
      <c r="D4075">
        <v>1</v>
      </c>
      <c r="I4075" s="26"/>
      <c r="J4075" s="26"/>
      <c r="K4075" s="26"/>
      <c r="L4075" s="26"/>
    </row>
    <row r="4076" spans="1:12" x14ac:dyDescent="0.25">
      <c r="A4076">
        <v>50</v>
      </c>
      <c r="B4076">
        <v>0</v>
      </c>
      <c r="C4076">
        <v>232</v>
      </c>
      <c r="D4076">
        <v>74</v>
      </c>
      <c r="I4076" s="26"/>
      <c r="J4076" s="26"/>
      <c r="K4076" s="26"/>
      <c r="L4076" s="26"/>
    </row>
    <row r="4077" spans="1:12" x14ac:dyDescent="0.25">
      <c r="A4077">
        <v>50</v>
      </c>
      <c r="B4077">
        <v>0</v>
      </c>
      <c r="C4077">
        <v>233</v>
      </c>
      <c r="D4077">
        <v>2</v>
      </c>
      <c r="I4077" s="26"/>
      <c r="J4077" s="26"/>
      <c r="K4077" s="26"/>
      <c r="L4077" s="26"/>
    </row>
    <row r="4078" spans="1:12" x14ac:dyDescent="0.25">
      <c r="A4078">
        <v>50</v>
      </c>
      <c r="B4078">
        <v>0</v>
      </c>
      <c r="C4078">
        <v>234</v>
      </c>
      <c r="D4078">
        <v>16</v>
      </c>
      <c r="I4078" s="26"/>
      <c r="J4078" s="26"/>
      <c r="K4078" s="26"/>
      <c r="L4078" s="26"/>
    </row>
    <row r="4079" spans="1:12" x14ac:dyDescent="0.25">
      <c r="A4079">
        <v>50</v>
      </c>
      <c r="B4079">
        <v>0</v>
      </c>
      <c r="C4079">
        <v>235</v>
      </c>
      <c r="D4079">
        <v>4</v>
      </c>
      <c r="I4079" s="26"/>
      <c r="J4079" s="26"/>
      <c r="K4079" s="26"/>
      <c r="L4079" s="26"/>
    </row>
    <row r="4080" spans="1:12" x14ac:dyDescent="0.25">
      <c r="A4080">
        <v>50</v>
      </c>
      <c r="B4080">
        <v>0</v>
      </c>
      <c r="C4080">
        <v>236</v>
      </c>
      <c r="D4080">
        <v>14</v>
      </c>
      <c r="I4080" s="26"/>
      <c r="J4080" s="26"/>
      <c r="K4080" s="26"/>
      <c r="L4080" s="26"/>
    </row>
    <row r="4081" spans="1:12" x14ac:dyDescent="0.25">
      <c r="A4081">
        <v>50</v>
      </c>
      <c r="B4081">
        <v>0</v>
      </c>
      <c r="C4081">
        <v>237</v>
      </c>
      <c r="D4081">
        <v>5</v>
      </c>
      <c r="I4081" s="26"/>
      <c r="J4081" s="26"/>
      <c r="K4081" s="26"/>
      <c r="L4081" s="26"/>
    </row>
    <row r="4082" spans="1:12" x14ac:dyDescent="0.25">
      <c r="A4082">
        <v>50</v>
      </c>
      <c r="B4082">
        <v>0</v>
      </c>
      <c r="C4082">
        <v>238</v>
      </c>
      <c r="D4082">
        <v>26</v>
      </c>
      <c r="I4082" s="26"/>
      <c r="J4082" s="26"/>
      <c r="K4082" s="26"/>
      <c r="L4082" s="26"/>
    </row>
    <row r="4083" spans="1:12" x14ac:dyDescent="0.25">
      <c r="A4083">
        <v>50</v>
      </c>
      <c r="B4083">
        <v>0</v>
      </c>
      <c r="C4083">
        <v>239</v>
      </c>
      <c r="D4083">
        <v>3</v>
      </c>
      <c r="I4083" s="26"/>
      <c r="J4083" s="26"/>
      <c r="K4083" s="26"/>
      <c r="L4083" s="26"/>
    </row>
    <row r="4084" spans="1:12" x14ac:dyDescent="0.25">
      <c r="A4084">
        <v>50</v>
      </c>
      <c r="B4084">
        <v>0</v>
      </c>
      <c r="C4084">
        <v>240</v>
      </c>
      <c r="D4084">
        <v>17</v>
      </c>
      <c r="I4084" s="26"/>
      <c r="J4084" s="26"/>
      <c r="K4084" s="26"/>
      <c r="L4084" s="26"/>
    </row>
    <row r="4085" spans="1:12" x14ac:dyDescent="0.25">
      <c r="A4085">
        <v>50</v>
      </c>
      <c r="B4085">
        <v>0</v>
      </c>
      <c r="C4085">
        <v>241</v>
      </c>
      <c r="D4085">
        <v>7</v>
      </c>
      <c r="I4085" s="26"/>
      <c r="J4085" s="26"/>
      <c r="K4085" s="26"/>
      <c r="L4085" s="26"/>
    </row>
    <row r="4086" spans="1:12" x14ac:dyDescent="0.25">
      <c r="A4086">
        <v>50</v>
      </c>
      <c r="B4086">
        <v>0</v>
      </c>
      <c r="C4086">
        <v>242</v>
      </c>
      <c r="D4086">
        <v>37</v>
      </c>
      <c r="I4086" s="26"/>
      <c r="J4086" s="26"/>
      <c r="K4086" s="26"/>
      <c r="L4086" s="26"/>
    </row>
    <row r="4087" spans="1:12" x14ac:dyDescent="0.25">
      <c r="A4087">
        <v>50</v>
      </c>
      <c r="B4087">
        <v>0</v>
      </c>
      <c r="C4087">
        <v>243</v>
      </c>
      <c r="D4087">
        <v>2</v>
      </c>
      <c r="I4087" s="26"/>
      <c r="J4087" s="26"/>
      <c r="K4087" s="26"/>
      <c r="L4087" s="26"/>
    </row>
    <row r="4088" spans="1:12" x14ac:dyDescent="0.25">
      <c r="A4088">
        <v>50</v>
      </c>
      <c r="B4088">
        <v>0</v>
      </c>
      <c r="C4088">
        <v>244</v>
      </c>
      <c r="D4088">
        <v>269</v>
      </c>
      <c r="I4088" s="26"/>
      <c r="J4088" s="26"/>
      <c r="K4088" s="26"/>
      <c r="L4088" s="26"/>
    </row>
    <row r="4089" spans="1:12" x14ac:dyDescent="0.25">
      <c r="A4089">
        <v>50</v>
      </c>
      <c r="B4089">
        <v>0</v>
      </c>
      <c r="C4089">
        <v>245</v>
      </c>
      <c r="D4089">
        <v>9</v>
      </c>
      <c r="I4089" s="26"/>
      <c r="J4089" s="26"/>
      <c r="K4089" s="26"/>
      <c r="L4089" s="26"/>
    </row>
    <row r="4090" spans="1:12" x14ac:dyDescent="0.25">
      <c r="A4090">
        <v>50</v>
      </c>
      <c r="B4090">
        <v>0</v>
      </c>
      <c r="C4090">
        <v>246</v>
      </c>
      <c r="D4090">
        <v>63</v>
      </c>
      <c r="I4090" s="26"/>
      <c r="J4090" s="26"/>
      <c r="K4090" s="26"/>
      <c r="L4090" s="26"/>
    </row>
    <row r="4091" spans="1:12" x14ac:dyDescent="0.25">
      <c r="A4091">
        <v>50</v>
      </c>
      <c r="B4091">
        <v>0</v>
      </c>
      <c r="C4091">
        <v>247</v>
      </c>
      <c r="D4091">
        <v>114</v>
      </c>
      <c r="I4091" s="26"/>
      <c r="J4091" s="26"/>
      <c r="K4091" s="26"/>
      <c r="L4091" s="26"/>
    </row>
    <row r="4092" spans="1:12" x14ac:dyDescent="0.25">
      <c r="A4092">
        <v>50</v>
      </c>
      <c r="B4092">
        <v>0</v>
      </c>
      <c r="C4092">
        <v>248</v>
      </c>
      <c r="D4092">
        <v>119</v>
      </c>
      <c r="I4092" s="26"/>
      <c r="J4092" s="26"/>
      <c r="K4092" s="26"/>
      <c r="L4092" s="26"/>
    </row>
    <row r="4093" spans="1:12" x14ac:dyDescent="0.25">
      <c r="A4093">
        <v>50</v>
      </c>
      <c r="B4093">
        <v>0</v>
      </c>
      <c r="C4093">
        <v>249</v>
      </c>
      <c r="D4093">
        <v>20</v>
      </c>
      <c r="I4093" s="26"/>
      <c r="J4093" s="26"/>
      <c r="K4093" s="26"/>
      <c r="L4093" s="26"/>
    </row>
    <row r="4094" spans="1:12" x14ac:dyDescent="0.25">
      <c r="A4094">
        <v>50</v>
      </c>
      <c r="B4094">
        <v>0</v>
      </c>
      <c r="C4094">
        <v>250</v>
      </c>
      <c r="D4094">
        <v>217</v>
      </c>
      <c r="I4094" s="26"/>
      <c r="J4094" s="26"/>
      <c r="K4094" s="26"/>
      <c r="L4094" s="26"/>
    </row>
    <row r="4095" spans="1:12" x14ac:dyDescent="0.25">
      <c r="A4095">
        <v>50</v>
      </c>
      <c r="B4095">
        <v>0</v>
      </c>
      <c r="C4095">
        <v>251</v>
      </c>
      <c r="D4095">
        <v>21</v>
      </c>
      <c r="I4095" s="26"/>
      <c r="J4095" s="26"/>
      <c r="K4095" s="26"/>
      <c r="L4095" s="26"/>
    </row>
    <row r="4096" spans="1:12" x14ac:dyDescent="0.25">
      <c r="A4096">
        <v>50</v>
      </c>
      <c r="B4096">
        <v>0</v>
      </c>
      <c r="C4096">
        <v>252</v>
      </c>
      <c r="D4096">
        <v>176</v>
      </c>
      <c r="I4096" s="26"/>
      <c r="J4096" s="26"/>
      <c r="K4096" s="26"/>
      <c r="L4096" s="26"/>
    </row>
    <row r="4097" spans="1:12" x14ac:dyDescent="0.25">
      <c r="A4097">
        <v>50</v>
      </c>
      <c r="B4097">
        <v>0</v>
      </c>
      <c r="C4097">
        <v>253</v>
      </c>
      <c r="D4097">
        <v>11</v>
      </c>
      <c r="I4097" s="26"/>
      <c r="J4097" s="26"/>
      <c r="K4097" s="26"/>
      <c r="L4097" s="26"/>
    </row>
    <row r="4098" spans="1:12" x14ac:dyDescent="0.25">
      <c r="A4098">
        <v>50</v>
      </c>
      <c r="B4098">
        <v>0</v>
      </c>
      <c r="C4098">
        <v>254</v>
      </c>
      <c r="D4098">
        <v>150</v>
      </c>
      <c r="I4098" s="26"/>
      <c r="J4098" s="26"/>
      <c r="K4098" s="26"/>
      <c r="L4098" s="26"/>
    </row>
    <row r="4099" spans="1:12" x14ac:dyDescent="0.25">
      <c r="A4099">
        <v>50</v>
      </c>
      <c r="B4099">
        <v>0</v>
      </c>
      <c r="C4099">
        <v>255</v>
      </c>
      <c r="D4099">
        <v>6</v>
      </c>
      <c r="I4099" s="26"/>
      <c r="J4099" s="26"/>
      <c r="K4099" s="26"/>
      <c r="L4099" s="26"/>
    </row>
    <row r="4100" spans="1:12" x14ac:dyDescent="0.25">
      <c r="A4100">
        <v>50</v>
      </c>
      <c r="B4100">
        <v>0</v>
      </c>
      <c r="C4100">
        <v>256</v>
      </c>
      <c r="D4100">
        <v>108</v>
      </c>
      <c r="I4100" s="26"/>
      <c r="J4100" s="26"/>
      <c r="K4100" s="26"/>
      <c r="L4100" s="26"/>
    </row>
    <row r="4101" spans="1:12" x14ac:dyDescent="0.25">
      <c r="A4101">
        <v>50</v>
      </c>
      <c r="B4101">
        <v>0</v>
      </c>
      <c r="C4101">
        <v>257</v>
      </c>
      <c r="D4101">
        <v>17</v>
      </c>
      <c r="I4101" s="26"/>
      <c r="J4101" s="26"/>
      <c r="K4101" s="26"/>
      <c r="L4101" s="26"/>
    </row>
    <row r="4102" spans="1:12" x14ac:dyDescent="0.25">
      <c r="A4102">
        <v>50</v>
      </c>
      <c r="B4102">
        <v>0</v>
      </c>
      <c r="C4102">
        <v>258</v>
      </c>
      <c r="D4102">
        <v>79</v>
      </c>
      <c r="I4102" s="26"/>
      <c r="J4102" s="26"/>
      <c r="K4102" s="26"/>
      <c r="L4102" s="26"/>
    </row>
    <row r="4103" spans="1:12" x14ac:dyDescent="0.25">
      <c r="A4103">
        <v>50</v>
      </c>
      <c r="B4103">
        <v>0</v>
      </c>
      <c r="C4103">
        <v>259</v>
      </c>
      <c r="D4103">
        <v>11</v>
      </c>
      <c r="I4103" s="26"/>
      <c r="J4103" s="26"/>
      <c r="K4103" s="26"/>
      <c r="L4103" s="26"/>
    </row>
    <row r="4104" spans="1:12" x14ac:dyDescent="0.25">
      <c r="A4104">
        <v>50</v>
      </c>
      <c r="B4104">
        <v>0</v>
      </c>
      <c r="C4104">
        <v>260</v>
      </c>
      <c r="D4104">
        <v>106</v>
      </c>
      <c r="I4104" s="26"/>
      <c r="J4104" s="26"/>
      <c r="K4104" s="26"/>
      <c r="L4104" s="26"/>
    </row>
    <row r="4105" spans="1:12" x14ac:dyDescent="0.25">
      <c r="A4105">
        <v>50</v>
      </c>
      <c r="B4105">
        <v>0</v>
      </c>
      <c r="C4105">
        <v>261</v>
      </c>
      <c r="D4105">
        <v>10</v>
      </c>
      <c r="I4105" s="26"/>
      <c r="J4105" s="26"/>
      <c r="K4105" s="26"/>
      <c r="L4105" s="26"/>
    </row>
    <row r="4106" spans="1:12" x14ac:dyDescent="0.25">
      <c r="A4106">
        <v>50</v>
      </c>
      <c r="B4106">
        <v>0</v>
      </c>
      <c r="C4106">
        <v>262</v>
      </c>
      <c r="D4106">
        <v>81</v>
      </c>
      <c r="I4106" s="26"/>
      <c r="J4106" s="26"/>
      <c r="K4106" s="26"/>
      <c r="L4106" s="26"/>
    </row>
    <row r="4107" spans="1:12" x14ac:dyDescent="0.25">
      <c r="A4107">
        <v>50</v>
      </c>
      <c r="B4107">
        <v>0</v>
      </c>
      <c r="C4107">
        <v>263</v>
      </c>
      <c r="D4107">
        <v>7</v>
      </c>
      <c r="I4107" s="26"/>
      <c r="J4107" s="26"/>
      <c r="K4107" s="26"/>
      <c r="L4107" s="26"/>
    </row>
    <row r="4108" spans="1:12" x14ac:dyDescent="0.25">
      <c r="A4108">
        <v>50</v>
      </c>
      <c r="B4108">
        <v>0</v>
      </c>
      <c r="C4108">
        <v>264</v>
      </c>
      <c r="D4108">
        <v>54</v>
      </c>
      <c r="I4108" s="26"/>
      <c r="J4108" s="26"/>
      <c r="K4108" s="26"/>
      <c r="L4108" s="26"/>
    </row>
    <row r="4109" spans="1:12" x14ac:dyDescent="0.25">
      <c r="A4109">
        <v>50</v>
      </c>
      <c r="B4109">
        <v>0</v>
      </c>
      <c r="C4109">
        <v>265</v>
      </c>
      <c r="D4109">
        <v>3</v>
      </c>
      <c r="I4109" s="26"/>
      <c r="J4109" s="26"/>
      <c r="K4109" s="26"/>
      <c r="L4109" s="26"/>
    </row>
    <row r="4110" spans="1:12" x14ac:dyDescent="0.25">
      <c r="A4110">
        <v>50</v>
      </c>
      <c r="B4110">
        <v>0</v>
      </c>
      <c r="C4110">
        <v>266</v>
      </c>
      <c r="D4110">
        <v>43</v>
      </c>
      <c r="I4110" s="26"/>
      <c r="J4110" s="26"/>
      <c r="K4110" s="26"/>
      <c r="L4110" s="26"/>
    </row>
    <row r="4111" spans="1:12" x14ac:dyDescent="0.25">
      <c r="A4111">
        <v>50</v>
      </c>
      <c r="B4111">
        <v>0</v>
      </c>
      <c r="C4111">
        <v>267</v>
      </c>
      <c r="D4111">
        <v>2</v>
      </c>
      <c r="I4111" s="26"/>
      <c r="J4111" s="26"/>
      <c r="K4111" s="26"/>
      <c r="L4111" s="26"/>
    </row>
    <row r="4112" spans="1:12" x14ac:dyDescent="0.25">
      <c r="A4112">
        <v>50</v>
      </c>
      <c r="B4112">
        <v>0</v>
      </c>
      <c r="C4112">
        <v>268</v>
      </c>
      <c r="D4112">
        <v>5</v>
      </c>
      <c r="I4112" s="26"/>
      <c r="J4112" s="26"/>
      <c r="K4112" s="26"/>
      <c r="L4112" s="26"/>
    </row>
    <row r="4113" spans="1:12" x14ac:dyDescent="0.25">
      <c r="A4113">
        <v>50</v>
      </c>
      <c r="B4113">
        <v>0</v>
      </c>
      <c r="C4113">
        <v>269</v>
      </c>
      <c r="D4113">
        <v>1</v>
      </c>
      <c r="I4113" s="26"/>
      <c r="J4113" s="26"/>
      <c r="K4113" s="26"/>
      <c r="L4113" s="26"/>
    </row>
    <row r="4114" spans="1:12" x14ac:dyDescent="0.25">
      <c r="A4114">
        <v>50</v>
      </c>
      <c r="B4114">
        <v>0</v>
      </c>
      <c r="C4114">
        <v>270</v>
      </c>
      <c r="D4114">
        <v>9</v>
      </c>
      <c r="I4114" s="26"/>
      <c r="J4114" s="26"/>
      <c r="K4114" s="26"/>
      <c r="L4114" s="26"/>
    </row>
    <row r="4115" spans="1:12" x14ac:dyDescent="0.25">
      <c r="A4115">
        <v>50</v>
      </c>
      <c r="B4115">
        <v>0</v>
      </c>
      <c r="C4115">
        <v>271</v>
      </c>
      <c r="D4115">
        <v>1</v>
      </c>
      <c r="I4115" s="26"/>
      <c r="J4115" s="26"/>
      <c r="K4115" s="26"/>
      <c r="L4115" s="26"/>
    </row>
    <row r="4116" spans="1:12" x14ac:dyDescent="0.25">
      <c r="A4116">
        <v>50</v>
      </c>
      <c r="B4116">
        <v>0</v>
      </c>
      <c r="C4116">
        <v>272</v>
      </c>
      <c r="D4116">
        <v>9</v>
      </c>
      <c r="I4116" s="26"/>
      <c r="J4116" s="26"/>
      <c r="K4116" s="26"/>
      <c r="L4116" s="26"/>
    </row>
    <row r="4117" spans="1:12" x14ac:dyDescent="0.25">
      <c r="A4117">
        <v>50</v>
      </c>
      <c r="B4117">
        <v>0</v>
      </c>
      <c r="C4117">
        <v>273</v>
      </c>
      <c r="D4117">
        <v>2</v>
      </c>
      <c r="I4117" s="26"/>
      <c r="J4117" s="26"/>
      <c r="K4117" s="26"/>
      <c r="L4117" s="26"/>
    </row>
    <row r="4118" spans="1:12" x14ac:dyDescent="0.25">
      <c r="A4118">
        <v>50</v>
      </c>
      <c r="B4118">
        <v>0</v>
      </c>
      <c r="C4118">
        <v>274</v>
      </c>
      <c r="D4118">
        <v>7</v>
      </c>
      <c r="I4118" s="26"/>
      <c r="J4118" s="26"/>
      <c r="K4118" s="26"/>
      <c r="L4118" s="26"/>
    </row>
    <row r="4119" spans="1:12" x14ac:dyDescent="0.25">
      <c r="A4119">
        <v>50</v>
      </c>
      <c r="B4119">
        <v>0</v>
      </c>
      <c r="C4119">
        <v>275</v>
      </c>
      <c r="D4119">
        <v>1</v>
      </c>
      <c r="I4119" s="26"/>
      <c r="J4119" s="26"/>
      <c r="K4119" s="26"/>
      <c r="L4119" s="26"/>
    </row>
    <row r="4120" spans="1:12" x14ac:dyDescent="0.25">
      <c r="A4120">
        <v>50</v>
      </c>
      <c r="B4120">
        <v>0</v>
      </c>
      <c r="C4120">
        <v>276</v>
      </c>
      <c r="D4120">
        <v>12</v>
      </c>
      <c r="I4120" s="26"/>
      <c r="J4120" s="26"/>
      <c r="K4120" s="26"/>
      <c r="L4120" s="26"/>
    </row>
    <row r="4121" spans="1:12" x14ac:dyDescent="0.25">
      <c r="A4121">
        <v>50</v>
      </c>
      <c r="B4121">
        <v>0</v>
      </c>
      <c r="C4121">
        <v>277</v>
      </c>
      <c r="D4121">
        <v>4</v>
      </c>
      <c r="I4121" s="26"/>
      <c r="J4121" s="26"/>
      <c r="K4121" s="26"/>
      <c r="L4121" s="26"/>
    </row>
    <row r="4122" spans="1:12" x14ac:dyDescent="0.25">
      <c r="A4122">
        <v>50</v>
      </c>
      <c r="B4122">
        <v>0</v>
      </c>
      <c r="C4122">
        <v>278</v>
      </c>
      <c r="D4122">
        <v>18</v>
      </c>
      <c r="I4122" s="26"/>
      <c r="J4122" s="26"/>
      <c r="K4122" s="26"/>
      <c r="L4122" s="26"/>
    </row>
    <row r="4123" spans="1:12" x14ac:dyDescent="0.25">
      <c r="A4123">
        <v>50</v>
      </c>
      <c r="B4123">
        <v>0</v>
      </c>
      <c r="C4123">
        <v>279</v>
      </c>
      <c r="D4123">
        <v>3</v>
      </c>
      <c r="I4123" s="26"/>
      <c r="J4123" s="26"/>
      <c r="K4123" s="26"/>
      <c r="L4123" s="26"/>
    </row>
    <row r="4124" spans="1:12" x14ac:dyDescent="0.25">
      <c r="A4124">
        <v>50</v>
      </c>
      <c r="B4124">
        <v>0</v>
      </c>
      <c r="C4124">
        <v>280</v>
      </c>
      <c r="D4124">
        <v>101</v>
      </c>
      <c r="I4124" s="26"/>
      <c r="J4124" s="26"/>
      <c r="K4124" s="26"/>
      <c r="L4124" s="26"/>
    </row>
    <row r="4125" spans="1:12" x14ac:dyDescent="0.25">
      <c r="A4125">
        <v>50</v>
      </c>
      <c r="B4125">
        <v>0</v>
      </c>
      <c r="C4125">
        <v>281</v>
      </c>
      <c r="D4125">
        <v>2</v>
      </c>
      <c r="I4125" s="26"/>
      <c r="J4125" s="26"/>
      <c r="K4125" s="26"/>
      <c r="L4125" s="26"/>
    </row>
    <row r="4126" spans="1:12" x14ac:dyDescent="0.25">
      <c r="A4126">
        <v>50</v>
      </c>
      <c r="B4126">
        <v>0</v>
      </c>
      <c r="C4126">
        <v>282</v>
      </c>
      <c r="D4126">
        <v>64</v>
      </c>
      <c r="I4126" s="26"/>
      <c r="J4126" s="26"/>
      <c r="K4126" s="26"/>
      <c r="L4126" s="26"/>
    </row>
    <row r="4127" spans="1:12" x14ac:dyDescent="0.25">
      <c r="A4127">
        <v>50</v>
      </c>
      <c r="B4127">
        <v>0</v>
      </c>
      <c r="C4127">
        <v>283</v>
      </c>
      <c r="D4127">
        <v>29</v>
      </c>
      <c r="I4127" s="26"/>
      <c r="J4127" s="26"/>
      <c r="K4127" s="26"/>
      <c r="L4127" s="26"/>
    </row>
    <row r="4128" spans="1:12" x14ac:dyDescent="0.25">
      <c r="A4128">
        <v>50</v>
      </c>
      <c r="B4128">
        <v>0</v>
      </c>
      <c r="C4128">
        <v>284</v>
      </c>
      <c r="D4128">
        <v>55</v>
      </c>
      <c r="I4128" s="26"/>
      <c r="J4128" s="26"/>
      <c r="K4128" s="26"/>
      <c r="L4128" s="26"/>
    </row>
    <row r="4129" spans="1:12" x14ac:dyDescent="0.25">
      <c r="A4129">
        <v>50</v>
      </c>
      <c r="B4129">
        <v>0</v>
      </c>
      <c r="C4129">
        <v>285</v>
      </c>
      <c r="D4129">
        <v>2</v>
      </c>
      <c r="I4129" s="26"/>
      <c r="J4129" s="26"/>
      <c r="K4129" s="26"/>
      <c r="L4129" s="26"/>
    </row>
    <row r="4130" spans="1:12" x14ac:dyDescent="0.25">
      <c r="A4130">
        <v>50</v>
      </c>
      <c r="B4130">
        <v>0</v>
      </c>
      <c r="C4130">
        <v>286</v>
      </c>
      <c r="D4130">
        <v>55</v>
      </c>
      <c r="I4130" s="26"/>
      <c r="J4130" s="26"/>
      <c r="K4130" s="26"/>
      <c r="L4130" s="26"/>
    </row>
    <row r="4131" spans="1:12" x14ac:dyDescent="0.25">
      <c r="A4131">
        <v>50</v>
      </c>
      <c r="B4131">
        <v>0</v>
      </c>
      <c r="C4131">
        <v>287</v>
      </c>
      <c r="D4131">
        <v>4</v>
      </c>
      <c r="I4131" s="26"/>
      <c r="J4131" s="26"/>
      <c r="K4131" s="26"/>
      <c r="L4131" s="26"/>
    </row>
    <row r="4132" spans="1:12" x14ac:dyDescent="0.25">
      <c r="A4132">
        <v>50</v>
      </c>
      <c r="B4132">
        <v>0</v>
      </c>
      <c r="C4132">
        <v>288</v>
      </c>
      <c r="D4132">
        <v>43</v>
      </c>
      <c r="I4132" s="26"/>
      <c r="J4132" s="26"/>
      <c r="K4132" s="26"/>
      <c r="L4132" s="26"/>
    </row>
    <row r="4133" spans="1:12" x14ac:dyDescent="0.25">
      <c r="A4133">
        <v>50</v>
      </c>
      <c r="B4133">
        <v>0</v>
      </c>
      <c r="C4133">
        <v>289</v>
      </c>
      <c r="D4133">
        <v>12</v>
      </c>
      <c r="I4133" s="26"/>
      <c r="J4133" s="26"/>
      <c r="K4133" s="26"/>
      <c r="L4133" s="26"/>
    </row>
    <row r="4134" spans="1:12" x14ac:dyDescent="0.25">
      <c r="A4134">
        <v>50</v>
      </c>
      <c r="B4134">
        <v>0</v>
      </c>
      <c r="C4134">
        <v>290</v>
      </c>
      <c r="D4134">
        <v>39</v>
      </c>
      <c r="I4134" s="26"/>
      <c r="J4134" s="26"/>
      <c r="K4134" s="26"/>
      <c r="L4134" s="26"/>
    </row>
    <row r="4135" spans="1:12" x14ac:dyDescent="0.25">
      <c r="A4135">
        <v>50</v>
      </c>
      <c r="B4135">
        <v>0</v>
      </c>
      <c r="C4135">
        <v>291</v>
      </c>
      <c r="D4135">
        <v>8</v>
      </c>
      <c r="I4135" s="26"/>
      <c r="J4135" s="26"/>
      <c r="K4135" s="26"/>
      <c r="L4135" s="26"/>
    </row>
    <row r="4136" spans="1:12" x14ac:dyDescent="0.25">
      <c r="A4136">
        <v>50</v>
      </c>
      <c r="B4136">
        <v>0</v>
      </c>
      <c r="C4136">
        <v>292</v>
      </c>
      <c r="D4136">
        <v>36</v>
      </c>
      <c r="I4136" s="26"/>
      <c r="J4136" s="26"/>
      <c r="K4136" s="26"/>
      <c r="L4136" s="26"/>
    </row>
    <row r="4137" spans="1:12" x14ac:dyDescent="0.25">
      <c r="A4137">
        <v>50</v>
      </c>
      <c r="B4137">
        <v>0</v>
      </c>
      <c r="C4137">
        <v>293</v>
      </c>
      <c r="D4137">
        <v>4</v>
      </c>
      <c r="I4137" s="26"/>
      <c r="J4137" s="26"/>
      <c r="K4137" s="26"/>
      <c r="L4137" s="26"/>
    </row>
    <row r="4138" spans="1:12" x14ac:dyDescent="0.25">
      <c r="A4138">
        <v>50</v>
      </c>
      <c r="B4138">
        <v>0</v>
      </c>
      <c r="C4138">
        <v>294</v>
      </c>
      <c r="D4138">
        <v>30</v>
      </c>
      <c r="I4138" s="26"/>
      <c r="J4138" s="26"/>
      <c r="K4138" s="26"/>
      <c r="L4138" s="26"/>
    </row>
    <row r="4139" spans="1:12" x14ac:dyDescent="0.25">
      <c r="A4139">
        <v>50</v>
      </c>
      <c r="B4139">
        <v>0</v>
      </c>
      <c r="C4139">
        <v>295</v>
      </c>
      <c r="D4139">
        <v>3</v>
      </c>
      <c r="I4139" s="26"/>
      <c r="J4139" s="26"/>
      <c r="K4139" s="26"/>
      <c r="L4139" s="26"/>
    </row>
    <row r="4140" spans="1:12" x14ac:dyDescent="0.25">
      <c r="A4140">
        <v>50</v>
      </c>
      <c r="B4140">
        <v>0</v>
      </c>
      <c r="C4140">
        <v>296</v>
      </c>
      <c r="D4140">
        <v>39</v>
      </c>
      <c r="I4140" s="26"/>
      <c r="J4140" s="26"/>
      <c r="K4140" s="26"/>
      <c r="L4140" s="26"/>
    </row>
    <row r="4141" spans="1:12" x14ac:dyDescent="0.25">
      <c r="A4141">
        <v>50</v>
      </c>
      <c r="B4141">
        <v>0</v>
      </c>
      <c r="C4141">
        <v>297</v>
      </c>
      <c r="D4141">
        <v>4</v>
      </c>
      <c r="I4141" s="26"/>
      <c r="J4141" s="26"/>
      <c r="K4141" s="26"/>
      <c r="L4141" s="26"/>
    </row>
    <row r="4142" spans="1:12" x14ac:dyDescent="0.25">
      <c r="A4142">
        <v>50</v>
      </c>
      <c r="B4142">
        <v>0</v>
      </c>
      <c r="C4142">
        <v>298</v>
      </c>
      <c r="D4142">
        <v>17</v>
      </c>
      <c r="I4142" s="26"/>
      <c r="J4142" s="26"/>
      <c r="K4142" s="26"/>
      <c r="L4142" s="26"/>
    </row>
    <row r="4143" spans="1:12" x14ac:dyDescent="0.25">
      <c r="A4143">
        <v>50</v>
      </c>
      <c r="B4143">
        <v>0</v>
      </c>
      <c r="C4143">
        <v>299</v>
      </c>
      <c r="D4143">
        <v>2</v>
      </c>
      <c r="I4143" s="26"/>
      <c r="J4143" s="26"/>
      <c r="K4143" s="26"/>
      <c r="L4143" s="26"/>
    </row>
    <row r="4144" spans="1:12" x14ac:dyDescent="0.25">
      <c r="A4144">
        <v>50</v>
      </c>
      <c r="B4144">
        <v>0</v>
      </c>
      <c r="C4144">
        <v>300</v>
      </c>
      <c r="D4144">
        <v>24</v>
      </c>
      <c r="I4144" s="26"/>
      <c r="J4144" s="26"/>
      <c r="K4144" s="26"/>
      <c r="L4144" s="26"/>
    </row>
    <row r="4145" spans="1:12" x14ac:dyDescent="0.25">
      <c r="A4145">
        <v>50</v>
      </c>
      <c r="B4145">
        <v>0</v>
      </c>
      <c r="C4145">
        <v>301</v>
      </c>
      <c r="D4145">
        <v>2</v>
      </c>
      <c r="I4145" s="26"/>
      <c r="J4145" s="26"/>
      <c r="K4145" s="26"/>
      <c r="L4145" s="26"/>
    </row>
    <row r="4146" spans="1:12" x14ac:dyDescent="0.25">
      <c r="A4146">
        <v>50</v>
      </c>
      <c r="B4146">
        <v>0</v>
      </c>
      <c r="C4146">
        <v>302</v>
      </c>
      <c r="D4146">
        <v>16</v>
      </c>
      <c r="I4146" s="26"/>
      <c r="J4146" s="26"/>
      <c r="K4146" s="26"/>
      <c r="L4146" s="26"/>
    </row>
    <row r="4147" spans="1:12" x14ac:dyDescent="0.25">
      <c r="A4147">
        <v>50</v>
      </c>
      <c r="B4147">
        <v>0</v>
      </c>
      <c r="C4147">
        <v>303</v>
      </c>
      <c r="D4147">
        <v>2</v>
      </c>
      <c r="I4147" s="26"/>
      <c r="J4147" s="26"/>
      <c r="K4147" s="26"/>
      <c r="L4147" s="26"/>
    </row>
    <row r="4148" spans="1:12" x14ac:dyDescent="0.25">
      <c r="A4148">
        <v>50</v>
      </c>
      <c r="B4148">
        <v>0</v>
      </c>
      <c r="C4148">
        <v>304</v>
      </c>
      <c r="D4148">
        <v>4</v>
      </c>
      <c r="I4148" s="26"/>
      <c r="J4148" s="26"/>
      <c r="K4148" s="26"/>
      <c r="L4148" s="26"/>
    </row>
    <row r="4149" spans="1:12" x14ac:dyDescent="0.25">
      <c r="A4149">
        <v>50</v>
      </c>
      <c r="B4149">
        <v>0</v>
      </c>
      <c r="C4149">
        <v>305</v>
      </c>
      <c r="D4149">
        <v>2</v>
      </c>
      <c r="I4149" s="26"/>
      <c r="J4149" s="26"/>
      <c r="K4149" s="26"/>
      <c r="L4149" s="26"/>
    </row>
    <row r="4150" spans="1:12" x14ac:dyDescent="0.25">
      <c r="A4150">
        <v>50</v>
      </c>
      <c r="B4150">
        <v>0</v>
      </c>
      <c r="C4150">
        <v>306</v>
      </c>
      <c r="D4150">
        <v>8</v>
      </c>
      <c r="I4150" s="26"/>
      <c r="J4150" s="26"/>
      <c r="K4150" s="26"/>
      <c r="L4150" s="26"/>
    </row>
    <row r="4151" spans="1:12" x14ac:dyDescent="0.25">
      <c r="A4151">
        <v>50</v>
      </c>
      <c r="B4151">
        <v>0</v>
      </c>
      <c r="C4151">
        <v>307</v>
      </c>
      <c r="D4151">
        <v>2</v>
      </c>
      <c r="I4151" s="26"/>
      <c r="J4151" s="26"/>
      <c r="K4151" s="26"/>
      <c r="L4151" s="26"/>
    </row>
    <row r="4152" spans="1:12" x14ac:dyDescent="0.25">
      <c r="A4152">
        <v>50</v>
      </c>
      <c r="B4152">
        <v>0</v>
      </c>
      <c r="C4152">
        <v>308</v>
      </c>
      <c r="D4152">
        <v>52</v>
      </c>
      <c r="I4152" s="26"/>
      <c r="J4152" s="26"/>
      <c r="K4152" s="26"/>
      <c r="L4152" s="26"/>
    </row>
    <row r="4153" spans="1:12" x14ac:dyDescent="0.25">
      <c r="A4153">
        <v>50</v>
      </c>
      <c r="B4153">
        <v>0</v>
      </c>
      <c r="C4153">
        <v>309</v>
      </c>
      <c r="D4153">
        <v>5</v>
      </c>
      <c r="I4153" s="26"/>
      <c r="J4153" s="26"/>
      <c r="K4153" s="26"/>
      <c r="L4153" s="26"/>
    </row>
    <row r="4154" spans="1:12" x14ac:dyDescent="0.25">
      <c r="A4154">
        <v>50</v>
      </c>
      <c r="B4154">
        <v>0</v>
      </c>
      <c r="C4154">
        <v>310</v>
      </c>
      <c r="D4154">
        <v>4</v>
      </c>
      <c r="I4154" s="26"/>
      <c r="J4154" s="26"/>
      <c r="K4154" s="26"/>
      <c r="L4154" s="26"/>
    </row>
    <row r="4155" spans="1:12" x14ac:dyDescent="0.25">
      <c r="A4155">
        <v>50</v>
      </c>
      <c r="B4155">
        <v>0</v>
      </c>
      <c r="C4155">
        <v>311</v>
      </c>
      <c r="D4155">
        <v>22</v>
      </c>
      <c r="I4155" s="26"/>
      <c r="J4155" s="26"/>
      <c r="K4155" s="26"/>
      <c r="L4155" s="26"/>
    </row>
    <row r="4156" spans="1:12" x14ac:dyDescent="0.25">
      <c r="A4156">
        <v>50</v>
      </c>
      <c r="B4156">
        <v>0</v>
      </c>
      <c r="C4156">
        <v>312</v>
      </c>
      <c r="D4156">
        <v>3</v>
      </c>
      <c r="I4156" s="26"/>
      <c r="J4156" s="26"/>
      <c r="K4156" s="26"/>
      <c r="L4156" s="26"/>
    </row>
    <row r="4157" spans="1:12" x14ac:dyDescent="0.25">
      <c r="A4157">
        <v>50</v>
      </c>
      <c r="B4157">
        <v>0</v>
      </c>
      <c r="C4157">
        <v>313</v>
      </c>
      <c r="D4157">
        <v>3</v>
      </c>
      <c r="I4157" s="26"/>
      <c r="J4157" s="26"/>
      <c r="K4157" s="26"/>
      <c r="L4157" s="26"/>
    </row>
    <row r="4158" spans="1:12" x14ac:dyDescent="0.25">
      <c r="A4158">
        <v>50</v>
      </c>
      <c r="B4158">
        <v>0</v>
      </c>
      <c r="C4158">
        <v>314</v>
      </c>
      <c r="D4158">
        <v>27</v>
      </c>
      <c r="I4158" s="26"/>
      <c r="J4158" s="26"/>
      <c r="K4158" s="26"/>
      <c r="L4158" s="26"/>
    </row>
    <row r="4159" spans="1:12" x14ac:dyDescent="0.25">
      <c r="A4159">
        <v>50</v>
      </c>
      <c r="B4159">
        <v>0</v>
      </c>
      <c r="C4159">
        <v>316</v>
      </c>
      <c r="D4159">
        <v>25</v>
      </c>
      <c r="I4159" s="26"/>
      <c r="J4159" s="26"/>
      <c r="K4159" s="26"/>
      <c r="L4159" s="26"/>
    </row>
    <row r="4160" spans="1:12" x14ac:dyDescent="0.25">
      <c r="A4160">
        <v>50</v>
      </c>
      <c r="B4160">
        <v>0</v>
      </c>
      <c r="C4160">
        <v>317</v>
      </c>
      <c r="D4160">
        <v>5</v>
      </c>
      <c r="I4160" s="26"/>
      <c r="J4160" s="26"/>
      <c r="K4160" s="26"/>
      <c r="L4160" s="26"/>
    </row>
    <row r="4161" spans="1:12" x14ac:dyDescent="0.25">
      <c r="A4161">
        <v>50</v>
      </c>
      <c r="B4161">
        <v>0</v>
      </c>
      <c r="C4161">
        <v>318</v>
      </c>
      <c r="D4161">
        <v>23</v>
      </c>
      <c r="I4161" s="26"/>
      <c r="J4161" s="26"/>
      <c r="K4161" s="26"/>
      <c r="L4161" s="26"/>
    </row>
    <row r="4162" spans="1:12" x14ac:dyDescent="0.25">
      <c r="A4162">
        <v>50</v>
      </c>
      <c r="B4162">
        <v>0</v>
      </c>
      <c r="C4162">
        <v>319</v>
      </c>
      <c r="D4162">
        <v>4</v>
      </c>
      <c r="I4162" s="26"/>
      <c r="J4162" s="26"/>
      <c r="K4162" s="26"/>
      <c r="L4162" s="26"/>
    </row>
    <row r="4163" spans="1:12" x14ac:dyDescent="0.25">
      <c r="A4163">
        <v>50</v>
      </c>
      <c r="B4163">
        <v>0</v>
      </c>
      <c r="C4163">
        <v>320</v>
      </c>
      <c r="D4163">
        <v>26</v>
      </c>
      <c r="I4163" s="26"/>
      <c r="J4163" s="26"/>
      <c r="K4163" s="26"/>
      <c r="L4163" s="26"/>
    </row>
    <row r="4164" spans="1:12" x14ac:dyDescent="0.25">
      <c r="A4164">
        <v>50</v>
      </c>
      <c r="B4164">
        <v>0</v>
      </c>
      <c r="C4164">
        <v>321</v>
      </c>
      <c r="D4164">
        <v>1</v>
      </c>
      <c r="I4164" s="26"/>
      <c r="J4164" s="26"/>
      <c r="K4164" s="26"/>
      <c r="L4164" s="26"/>
    </row>
    <row r="4165" spans="1:12" x14ac:dyDescent="0.25">
      <c r="A4165">
        <v>50</v>
      </c>
      <c r="B4165">
        <v>0</v>
      </c>
      <c r="C4165">
        <v>322</v>
      </c>
      <c r="D4165">
        <v>19</v>
      </c>
      <c r="I4165" s="26"/>
      <c r="J4165" s="26"/>
      <c r="K4165" s="26"/>
      <c r="L4165" s="26"/>
    </row>
    <row r="4166" spans="1:12" x14ac:dyDescent="0.25">
      <c r="A4166">
        <v>50</v>
      </c>
      <c r="B4166">
        <v>0</v>
      </c>
      <c r="C4166">
        <v>324</v>
      </c>
      <c r="D4166">
        <v>11</v>
      </c>
      <c r="I4166" s="26"/>
      <c r="J4166" s="26"/>
      <c r="K4166" s="26"/>
      <c r="L4166" s="26"/>
    </row>
    <row r="4167" spans="1:12" x14ac:dyDescent="0.25">
      <c r="A4167">
        <v>50</v>
      </c>
      <c r="B4167">
        <v>0</v>
      </c>
      <c r="C4167">
        <v>325</v>
      </c>
      <c r="D4167">
        <v>1</v>
      </c>
      <c r="I4167" s="26"/>
      <c r="J4167" s="26"/>
      <c r="K4167" s="26"/>
      <c r="L4167" s="26"/>
    </row>
    <row r="4168" spans="1:12" x14ac:dyDescent="0.25">
      <c r="A4168">
        <v>50</v>
      </c>
      <c r="B4168">
        <v>0</v>
      </c>
      <c r="C4168">
        <v>326</v>
      </c>
      <c r="D4168">
        <v>6</v>
      </c>
      <c r="I4168" s="26"/>
      <c r="J4168" s="26"/>
      <c r="K4168" s="26"/>
      <c r="L4168" s="26"/>
    </row>
    <row r="4169" spans="1:12" x14ac:dyDescent="0.25">
      <c r="A4169">
        <v>50</v>
      </c>
      <c r="B4169">
        <v>0</v>
      </c>
      <c r="C4169">
        <v>327</v>
      </c>
      <c r="D4169">
        <v>2</v>
      </c>
      <c r="I4169" s="26"/>
      <c r="J4169" s="26"/>
      <c r="K4169" s="26"/>
      <c r="L4169" s="26"/>
    </row>
    <row r="4170" spans="1:12" x14ac:dyDescent="0.25">
      <c r="A4170">
        <v>50</v>
      </c>
      <c r="B4170">
        <v>0</v>
      </c>
      <c r="C4170">
        <v>328</v>
      </c>
      <c r="D4170">
        <v>9</v>
      </c>
      <c r="I4170" s="26"/>
      <c r="J4170" s="26"/>
      <c r="K4170" s="26"/>
      <c r="L4170" s="26"/>
    </row>
    <row r="4171" spans="1:12" x14ac:dyDescent="0.25">
      <c r="A4171">
        <v>50</v>
      </c>
      <c r="B4171">
        <v>0</v>
      </c>
      <c r="C4171">
        <v>330</v>
      </c>
      <c r="D4171">
        <v>5</v>
      </c>
      <c r="I4171" s="26"/>
      <c r="J4171" s="26"/>
      <c r="K4171" s="26"/>
      <c r="L4171" s="26"/>
    </row>
    <row r="4172" spans="1:12" x14ac:dyDescent="0.25">
      <c r="A4172">
        <v>50</v>
      </c>
      <c r="B4172">
        <v>0</v>
      </c>
      <c r="C4172">
        <v>332</v>
      </c>
      <c r="D4172">
        <v>1</v>
      </c>
      <c r="I4172" s="26"/>
      <c r="J4172" s="26"/>
      <c r="K4172" s="26"/>
      <c r="L4172" s="26"/>
    </row>
    <row r="4173" spans="1:12" x14ac:dyDescent="0.25">
      <c r="A4173">
        <v>50</v>
      </c>
      <c r="B4173">
        <v>0</v>
      </c>
      <c r="C4173">
        <v>333</v>
      </c>
      <c r="D4173">
        <v>1</v>
      </c>
      <c r="I4173" s="26"/>
      <c r="J4173" s="26"/>
      <c r="K4173" s="26"/>
      <c r="L4173" s="26"/>
    </row>
    <row r="4174" spans="1:12" x14ac:dyDescent="0.25">
      <c r="A4174">
        <v>50</v>
      </c>
      <c r="B4174">
        <v>0</v>
      </c>
      <c r="C4174">
        <v>336</v>
      </c>
      <c r="D4174">
        <v>1</v>
      </c>
      <c r="I4174" s="26"/>
      <c r="J4174" s="26"/>
      <c r="K4174" s="26"/>
      <c r="L4174" s="26"/>
    </row>
    <row r="4175" spans="1:12" x14ac:dyDescent="0.25">
      <c r="A4175">
        <v>50</v>
      </c>
      <c r="B4175">
        <v>0</v>
      </c>
      <c r="C4175">
        <v>338</v>
      </c>
      <c r="D4175">
        <v>1</v>
      </c>
      <c r="I4175" s="26"/>
      <c r="J4175" s="26"/>
      <c r="K4175" s="26"/>
      <c r="L4175" s="26"/>
    </row>
    <row r="4176" spans="1:12" x14ac:dyDescent="0.25">
      <c r="A4176">
        <v>50</v>
      </c>
      <c r="B4176">
        <v>0</v>
      </c>
      <c r="C4176">
        <v>340</v>
      </c>
      <c r="D4176">
        <v>1</v>
      </c>
      <c r="I4176" s="26"/>
      <c r="J4176" s="26"/>
      <c r="K4176" s="26"/>
      <c r="L4176" s="26"/>
    </row>
    <row r="4177" spans="1:12" x14ac:dyDescent="0.25">
      <c r="A4177">
        <v>50</v>
      </c>
      <c r="B4177">
        <v>0</v>
      </c>
      <c r="C4177">
        <v>342</v>
      </c>
      <c r="D4177">
        <v>1</v>
      </c>
      <c r="I4177" s="26"/>
      <c r="J4177" s="26"/>
      <c r="K4177" s="26"/>
      <c r="L4177" s="26"/>
    </row>
    <row r="4178" spans="1:12" x14ac:dyDescent="0.25">
      <c r="A4178">
        <v>50</v>
      </c>
      <c r="B4178">
        <v>0</v>
      </c>
      <c r="C4178">
        <v>346</v>
      </c>
      <c r="D4178">
        <v>1</v>
      </c>
      <c r="I4178" s="26"/>
      <c r="J4178" s="26"/>
      <c r="K4178" s="26"/>
      <c r="L4178" s="26"/>
    </row>
    <row r="4179" spans="1:12" x14ac:dyDescent="0.25">
      <c r="A4179">
        <v>50</v>
      </c>
      <c r="B4179">
        <v>0</v>
      </c>
      <c r="C4179">
        <v>348</v>
      </c>
      <c r="D4179">
        <v>3</v>
      </c>
      <c r="I4179" s="26"/>
      <c r="J4179" s="26"/>
      <c r="K4179" s="26"/>
      <c r="L4179" s="26"/>
    </row>
    <row r="4180" spans="1:12" x14ac:dyDescent="0.25">
      <c r="A4180">
        <v>50</v>
      </c>
      <c r="B4180">
        <v>0</v>
      </c>
      <c r="C4180">
        <v>350</v>
      </c>
      <c r="D4180">
        <v>11</v>
      </c>
      <c r="I4180" s="26"/>
      <c r="J4180" s="26"/>
      <c r="K4180" s="26"/>
      <c r="L4180" s="26"/>
    </row>
    <row r="4181" spans="1:12" x14ac:dyDescent="0.25">
      <c r="A4181">
        <v>50</v>
      </c>
      <c r="B4181">
        <v>0</v>
      </c>
      <c r="C4181">
        <v>352</v>
      </c>
      <c r="D4181">
        <v>1</v>
      </c>
      <c r="I4181" s="26"/>
      <c r="J4181" s="26"/>
      <c r="K4181" s="26"/>
      <c r="L4181" s="26"/>
    </row>
    <row r="4182" spans="1:12" x14ac:dyDescent="0.25">
      <c r="A4182">
        <v>50</v>
      </c>
      <c r="B4182">
        <v>0</v>
      </c>
      <c r="C4182">
        <v>353</v>
      </c>
      <c r="D4182">
        <v>2</v>
      </c>
      <c r="I4182" s="26"/>
      <c r="J4182" s="26"/>
      <c r="K4182" s="26"/>
      <c r="L4182" s="26"/>
    </row>
    <row r="4183" spans="1:12" x14ac:dyDescent="0.25">
      <c r="A4183">
        <v>50</v>
      </c>
      <c r="B4183">
        <v>0</v>
      </c>
      <c r="C4183">
        <v>355</v>
      </c>
      <c r="D4183">
        <v>1</v>
      </c>
      <c r="I4183" s="26"/>
      <c r="J4183" s="26"/>
      <c r="K4183" s="26"/>
      <c r="L4183" s="26"/>
    </row>
    <row r="4184" spans="1:12" x14ac:dyDescent="0.25">
      <c r="A4184">
        <v>50</v>
      </c>
      <c r="B4184">
        <v>0</v>
      </c>
      <c r="C4184">
        <v>356</v>
      </c>
      <c r="D4184">
        <v>3</v>
      </c>
      <c r="I4184" s="26"/>
      <c r="J4184" s="26"/>
      <c r="K4184" s="26"/>
      <c r="L4184" s="26"/>
    </row>
    <row r="4185" spans="1:12" x14ac:dyDescent="0.25">
      <c r="A4185">
        <v>50</v>
      </c>
      <c r="B4185">
        <v>0</v>
      </c>
      <c r="C4185">
        <v>360</v>
      </c>
      <c r="D4185">
        <v>1</v>
      </c>
      <c r="I4185" s="26"/>
      <c r="J4185" s="26"/>
      <c r="K4185" s="26"/>
      <c r="L4185" s="26"/>
    </row>
    <row r="4186" spans="1:12" x14ac:dyDescent="0.25">
      <c r="A4186">
        <v>50</v>
      </c>
      <c r="B4186">
        <v>0</v>
      </c>
      <c r="C4186">
        <v>362</v>
      </c>
      <c r="D4186">
        <v>2</v>
      </c>
      <c r="I4186" s="26"/>
      <c r="J4186" s="26"/>
      <c r="K4186" s="26"/>
      <c r="L4186" s="26"/>
    </row>
    <row r="4187" spans="1:12" x14ac:dyDescent="0.25">
      <c r="A4187">
        <v>50</v>
      </c>
      <c r="B4187">
        <v>0</v>
      </c>
      <c r="C4187">
        <v>363</v>
      </c>
      <c r="D4187">
        <v>1</v>
      </c>
      <c r="I4187" s="26"/>
      <c r="J4187" s="26"/>
      <c r="K4187" s="26"/>
      <c r="L4187" s="26"/>
    </row>
    <row r="4188" spans="1:12" x14ac:dyDescent="0.25">
      <c r="A4188">
        <v>50</v>
      </c>
      <c r="B4188">
        <v>0</v>
      </c>
      <c r="C4188">
        <v>364</v>
      </c>
      <c r="D4188">
        <v>1</v>
      </c>
      <c r="I4188" s="26"/>
      <c r="J4188" s="26"/>
      <c r="K4188" s="26"/>
      <c r="L4188" s="26"/>
    </row>
    <row r="4189" spans="1:12" x14ac:dyDescent="0.25">
      <c r="A4189">
        <v>50</v>
      </c>
      <c r="B4189">
        <v>0</v>
      </c>
      <c r="C4189">
        <v>366</v>
      </c>
      <c r="D4189">
        <v>1</v>
      </c>
      <c r="I4189" s="26"/>
      <c r="J4189" s="26"/>
      <c r="K4189" s="26"/>
      <c r="L4189" s="26"/>
    </row>
    <row r="4190" spans="1:12" x14ac:dyDescent="0.25">
      <c r="A4190">
        <v>50</v>
      </c>
      <c r="B4190">
        <v>0</v>
      </c>
      <c r="C4190">
        <v>368</v>
      </c>
      <c r="D4190">
        <v>3</v>
      </c>
      <c r="I4190" s="26"/>
      <c r="J4190" s="26"/>
      <c r="K4190" s="26"/>
      <c r="L4190" s="26"/>
    </row>
    <row r="4191" spans="1:12" x14ac:dyDescent="0.25">
      <c r="A4191">
        <v>50</v>
      </c>
      <c r="B4191">
        <v>0</v>
      </c>
      <c r="C4191">
        <v>369</v>
      </c>
      <c r="D4191">
        <v>2</v>
      </c>
      <c r="I4191" s="26"/>
      <c r="J4191" s="26"/>
      <c r="K4191" s="26"/>
      <c r="L4191" s="26"/>
    </row>
    <row r="4192" spans="1:12" x14ac:dyDescent="0.25">
      <c r="A4192">
        <v>50</v>
      </c>
      <c r="B4192">
        <v>0</v>
      </c>
      <c r="C4192">
        <v>370</v>
      </c>
      <c r="D4192">
        <v>3</v>
      </c>
      <c r="I4192" s="26"/>
      <c r="J4192" s="26"/>
      <c r="K4192" s="26"/>
      <c r="L4192" s="26"/>
    </row>
    <row r="4193" spans="1:12" x14ac:dyDescent="0.25">
      <c r="A4193">
        <v>50</v>
      </c>
      <c r="B4193">
        <v>0</v>
      </c>
      <c r="C4193">
        <v>371</v>
      </c>
      <c r="D4193">
        <v>1</v>
      </c>
      <c r="I4193" s="26"/>
      <c r="J4193" s="26"/>
      <c r="K4193" s="26"/>
      <c r="L4193" s="26"/>
    </row>
    <row r="4194" spans="1:12" x14ac:dyDescent="0.25">
      <c r="A4194">
        <v>50</v>
      </c>
      <c r="B4194">
        <v>0</v>
      </c>
      <c r="C4194">
        <v>373</v>
      </c>
      <c r="D4194">
        <v>1</v>
      </c>
      <c r="I4194" s="26"/>
      <c r="J4194" s="26"/>
      <c r="K4194" s="26"/>
      <c r="L4194" s="26"/>
    </row>
    <row r="4195" spans="1:12" x14ac:dyDescent="0.25">
      <c r="A4195">
        <v>50</v>
      </c>
      <c r="B4195">
        <v>0</v>
      </c>
      <c r="C4195">
        <v>377</v>
      </c>
      <c r="D4195">
        <v>2</v>
      </c>
      <c r="I4195" s="26"/>
      <c r="J4195" s="26"/>
      <c r="K4195" s="26"/>
      <c r="L4195" s="26"/>
    </row>
    <row r="4196" spans="1:12" x14ac:dyDescent="0.25">
      <c r="A4196">
        <v>50</v>
      </c>
      <c r="B4196">
        <v>0</v>
      </c>
      <c r="C4196">
        <v>378</v>
      </c>
      <c r="D4196">
        <v>3</v>
      </c>
      <c r="I4196" s="26"/>
      <c r="J4196" s="26"/>
      <c r="K4196" s="26"/>
      <c r="L4196" s="26"/>
    </row>
    <row r="4197" spans="1:12" x14ac:dyDescent="0.25">
      <c r="A4197">
        <v>50</v>
      </c>
      <c r="B4197">
        <v>0</v>
      </c>
      <c r="C4197">
        <v>379</v>
      </c>
      <c r="D4197">
        <v>1</v>
      </c>
      <c r="I4197" s="26"/>
      <c r="J4197" s="26"/>
      <c r="K4197" s="26"/>
      <c r="L4197" s="26"/>
    </row>
    <row r="4198" spans="1:12" x14ac:dyDescent="0.25">
      <c r="A4198">
        <v>50</v>
      </c>
      <c r="B4198">
        <v>0</v>
      </c>
      <c r="C4198">
        <v>380</v>
      </c>
      <c r="D4198">
        <v>7</v>
      </c>
      <c r="I4198" s="26"/>
      <c r="J4198" s="26"/>
      <c r="K4198" s="26"/>
      <c r="L4198" s="26"/>
    </row>
    <row r="4199" spans="1:12" x14ac:dyDescent="0.25">
      <c r="A4199">
        <v>50</v>
      </c>
      <c r="B4199">
        <v>0</v>
      </c>
      <c r="C4199">
        <v>381</v>
      </c>
      <c r="D4199">
        <v>1</v>
      </c>
      <c r="I4199" s="26"/>
      <c r="J4199" s="26"/>
      <c r="K4199" s="26"/>
      <c r="L4199" s="26"/>
    </row>
    <row r="4200" spans="1:12" x14ac:dyDescent="0.25">
      <c r="A4200">
        <v>50</v>
      </c>
      <c r="B4200">
        <v>0</v>
      </c>
      <c r="C4200">
        <v>382</v>
      </c>
      <c r="D4200">
        <v>4</v>
      </c>
      <c r="I4200" s="26"/>
      <c r="J4200" s="26"/>
      <c r="K4200" s="26"/>
      <c r="L4200" s="26"/>
    </row>
    <row r="4201" spans="1:12" x14ac:dyDescent="0.25">
      <c r="A4201">
        <v>50</v>
      </c>
      <c r="B4201">
        <v>0</v>
      </c>
      <c r="C4201">
        <v>383</v>
      </c>
      <c r="D4201">
        <v>3</v>
      </c>
      <c r="I4201" s="26"/>
      <c r="J4201" s="26"/>
      <c r="K4201" s="26"/>
      <c r="L4201" s="26"/>
    </row>
    <row r="4202" spans="1:12" x14ac:dyDescent="0.25">
      <c r="A4202">
        <v>50</v>
      </c>
      <c r="B4202">
        <v>0</v>
      </c>
      <c r="C4202">
        <v>385</v>
      </c>
      <c r="D4202">
        <v>4</v>
      </c>
      <c r="I4202" s="26"/>
      <c r="J4202" s="26"/>
      <c r="K4202" s="26"/>
      <c r="L4202" s="26"/>
    </row>
    <row r="4203" spans="1:12" x14ac:dyDescent="0.25">
      <c r="A4203">
        <v>50</v>
      </c>
      <c r="B4203">
        <v>0</v>
      </c>
      <c r="C4203">
        <v>386</v>
      </c>
      <c r="D4203">
        <v>2</v>
      </c>
      <c r="I4203" s="26"/>
      <c r="J4203" s="26"/>
      <c r="K4203" s="26"/>
      <c r="L4203" s="26"/>
    </row>
    <row r="4204" spans="1:12" x14ac:dyDescent="0.25">
      <c r="A4204">
        <v>50</v>
      </c>
      <c r="B4204">
        <v>0</v>
      </c>
      <c r="C4204">
        <v>388</v>
      </c>
      <c r="D4204">
        <v>3</v>
      </c>
      <c r="I4204" s="26"/>
      <c r="J4204" s="26"/>
      <c r="K4204" s="26"/>
      <c r="L4204" s="26"/>
    </row>
    <row r="4205" spans="1:12" x14ac:dyDescent="0.25">
      <c r="A4205">
        <v>50</v>
      </c>
      <c r="B4205">
        <v>0</v>
      </c>
      <c r="C4205">
        <v>389</v>
      </c>
      <c r="D4205">
        <v>2</v>
      </c>
      <c r="I4205" s="26"/>
      <c r="J4205" s="26"/>
      <c r="K4205" s="26"/>
      <c r="L4205" s="26"/>
    </row>
    <row r="4206" spans="1:12" x14ac:dyDescent="0.25">
      <c r="A4206">
        <v>50</v>
      </c>
      <c r="B4206">
        <v>0</v>
      </c>
      <c r="C4206">
        <v>392</v>
      </c>
      <c r="D4206">
        <v>1</v>
      </c>
      <c r="I4206" s="26"/>
      <c r="J4206" s="26"/>
      <c r="K4206" s="26"/>
      <c r="L4206" s="26"/>
    </row>
    <row r="4207" spans="1:12" x14ac:dyDescent="0.25">
      <c r="A4207">
        <v>50</v>
      </c>
      <c r="B4207">
        <v>0</v>
      </c>
      <c r="C4207">
        <v>394</v>
      </c>
      <c r="D4207">
        <v>2</v>
      </c>
      <c r="I4207" s="26"/>
      <c r="J4207" s="26"/>
      <c r="K4207" s="26"/>
      <c r="L4207" s="26"/>
    </row>
    <row r="4208" spans="1:12" x14ac:dyDescent="0.25">
      <c r="A4208">
        <v>50</v>
      </c>
      <c r="B4208">
        <v>0</v>
      </c>
      <c r="C4208">
        <v>395</v>
      </c>
      <c r="D4208">
        <v>1</v>
      </c>
      <c r="I4208" s="26"/>
      <c r="J4208" s="26"/>
      <c r="K4208" s="26"/>
      <c r="L4208" s="26"/>
    </row>
    <row r="4209" spans="1:12" x14ac:dyDescent="0.25">
      <c r="A4209">
        <v>50</v>
      </c>
      <c r="B4209">
        <v>0</v>
      </c>
      <c r="C4209">
        <v>396</v>
      </c>
      <c r="D4209">
        <v>1</v>
      </c>
      <c r="I4209" s="26"/>
      <c r="J4209" s="26"/>
      <c r="K4209" s="26"/>
      <c r="L4209" s="26"/>
    </row>
    <row r="4210" spans="1:12" x14ac:dyDescent="0.25">
      <c r="A4210">
        <v>50</v>
      </c>
      <c r="B4210">
        <v>0</v>
      </c>
      <c r="C4210">
        <v>398</v>
      </c>
      <c r="D4210">
        <v>2</v>
      </c>
      <c r="I4210" s="26"/>
      <c r="J4210" s="26"/>
      <c r="K4210" s="26"/>
      <c r="L4210" s="26"/>
    </row>
    <row r="4211" spans="1:12" x14ac:dyDescent="0.25">
      <c r="A4211">
        <v>50</v>
      </c>
      <c r="B4211">
        <v>0</v>
      </c>
      <c r="C4211">
        <v>399</v>
      </c>
      <c r="D4211">
        <v>1</v>
      </c>
      <c r="I4211" s="26"/>
      <c r="J4211" s="26"/>
      <c r="K4211" s="26"/>
      <c r="L4211" s="26"/>
    </row>
    <row r="4212" spans="1:12" x14ac:dyDescent="0.25">
      <c r="A4212">
        <v>50</v>
      </c>
      <c r="B4212">
        <v>0</v>
      </c>
      <c r="C4212">
        <v>402</v>
      </c>
      <c r="D4212">
        <v>15</v>
      </c>
      <c r="I4212" s="26"/>
      <c r="J4212" s="26"/>
      <c r="K4212" s="26"/>
      <c r="L4212" s="26"/>
    </row>
    <row r="4213" spans="1:12" x14ac:dyDescent="0.25">
      <c r="A4213">
        <v>50</v>
      </c>
      <c r="B4213">
        <v>0</v>
      </c>
      <c r="C4213">
        <v>404</v>
      </c>
      <c r="D4213">
        <v>1</v>
      </c>
      <c r="I4213" s="26"/>
      <c r="J4213" s="26"/>
      <c r="K4213" s="26"/>
      <c r="L4213" s="26"/>
    </row>
    <row r="4214" spans="1:12" x14ac:dyDescent="0.25">
      <c r="A4214">
        <v>50</v>
      </c>
      <c r="B4214">
        <v>0</v>
      </c>
      <c r="C4214">
        <v>405</v>
      </c>
      <c r="D4214">
        <v>1</v>
      </c>
      <c r="I4214" s="26"/>
      <c r="J4214" s="26"/>
      <c r="K4214" s="26"/>
      <c r="L4214" s="26"/>
    </row>
    <row r="4215" spans="1:12" x14ac:dyDescent="0.25">
      <c r="A4215">
        <v>50</v>
      </c>
      <c r="B4215">
        <v>0</v>
      </c>
      <c r="C4215">
        <v>406</v>
      </c>
      <c r="D4215">
        <v>1</v>
      </c>
      <c r="I4215" s="26"/>
      <c r="J4215" s="26"/>
      <c r="K4215" s="26"/>
      <c r="L4215" s="26"/>
    </row>
    <row r="4216" spans="1:12" x14ac:dyDescent="0.25">
      <c r="A4216">
        <v>50</v>
      </c>
      <c r="B4216">
        <v>0</v>
      </c>
      <c r="C4216">
        <v>407</v>
      </c>
      <c r="D4216">
        <v>2</v>
      </c>
      <c r="I4216" s="26"/>
      <c r="J4216" s="26"/>
      <c r="K4216" s="26"/>
      <c r="L4216" s="26"/>
    </row>
    <row r="4217" spans="1:12" x14ac:dyDescent="0.25">
      <c r="A4217">
        <v>50</v>
      </c>
      <c r="B4217">
        <v>0</v>
      </c>
      <c r="C4217">
        <v>408</v>
      </c>
      <c r="D4217">
        <v>2</v>
      </c>
      <c r="I4217" s="26"/>
      <c r="J4217" s="26"/>
      <c r="K4217" s="26"/>
      <c r="L4217" s="26"/>
    </row>
    <row r="4218" spans="1:12" x14ac:dyDescent="0.25">
      <c r="A4218">
        <v>50</v>
      </c>
      <c r="B4218">
        <v>0</v>
      </c>
      <c r="C4218">
        <v>410</v>
      </c>
      <c r="D4218">
        <v>2</v>
      </c>
      <c r="I4218" s="26"/>
      <c r="J4218" s="26"/>
      <c r="K4218" s="26"/>
      <c r="L4218" s="26"/>
    </row>
    <row r="4219" spans="1:12" x14ac:dyDescent="0.25">
      <c r="A4219">
        <v>50</v>
      </c>
      <c r="B4219">
        <v>0</v>
      </c>
      <c r="C4219">
        <v>411</v>
      </c>
      <c r="D4219">
        <v>3</v>
      </c>
      <c r="I4219" s="26"/>
      <c r="J4219" s="26"/>
      <c r="K4219" s="26"/>
      <c r="L4219" s="26"/>
    </row>
    <row r="4220" spans="1:12" x14ac:dyDescent="0.25">
      <c r="A4220">
        <v>50</v>
      </c>
      <c r="B4220">
        <v>0</v>
      </c>
      <c r="C4220">
        <v>412</v>
      </c>
      <c r="D4220">
        <v>1</v>
      </c>
      <c r="I4220" s="26"/>
      <c r="J4220" s="26"/>
      <c r="K4220" s="26"/>
      <c r="L4220" s="26"/>
    </row>
    <row r="4221" spans="1:12" x14ac:dyDescent="0.25">
      <c r="A4221">
        <v>50</v>
      </c>
      <c r="B4221">
        <v>0</v>
      </c>
      <c r="C4221">
        <v>414</v>
      </c>
      <c r="D4221">
        <v>1</v>
      </c>
      <c r="I4221" s="26"/>
      <c r="J4221" s="26"/>
      <c r="K4221" s="26"/>
      <c r="L4221" s="26"/>
    </row>
    <row r="4222" spans="1:12" x14ac:dyDescent="0.25">
      <c r="A4222">
        <v>50</v>
      </c>
      <c r="B4222">
        <v>0</v>
      </c>
      <c r="C4222">
        <v>417</v>
      </c>
      <c r="D4222">
        <v>1</v>
      </c>
      <c r="I4222" s="26"/>
      <c r="J4222" s="26"/>
      <c r="K4222" s="26"/>
      <c r="L4222" s="26"/>
    </row>
    <row r="4223" spans="1:12" x14ac:dyDescent="0.25">
      <c r="A4223">
        <v>50</v>
      </c>
      <c r="B4223">
        <v>0</v>
      </c>
      <c r="C4223">
        <v>418</v>
      </c>
      <c r="D4223">
        <v>1</v>
      </c>
      <c r="I4223" s="26"/>
      <c r="J4223" s="26"/>
      <c r="K4223" s="26"/>
      <c r="L4223" s="26"/>
    </row>
    <row r="4224" spans="1:12" x14ac:dyDescent="0.25">
      <c r="A4224">
        <v>50</v>
      </c>
      <c r="B4224">
        <v>0</v>
      </c>
      <c r="C4224">
        <v>420</v>
      </c>
      <c r="D4224">
        <v>2</v>
      </c>
      <c r="I4224" s="26"/>
      <c r="J4224" s="26"/>
      <c r="K4224" s="26"/>
      <c r="L4224" s="26"/>
    </row>
    <row r="4225" spans="1:12" x14ac:dyDescent="0.25">
      <c r="A4225">
        <v>50</v>
      </c>
      <c r="B4225">
        <v>0</v>
      </c>
      <c r="C4225">
        <v>421</v>
      </c>
      <c r="D4225">
        <v>1</v>
      </c>
      <c r="I4225" s="26"/>
      <c r="J4225" s="26"/>
      <c r="K4225" s="26"/>
      <c r="L4225" s="26"/>
    </row>
    <row r="4226" spans="1:12" x14ac:dyDescent="0.25">
      <c r="A4226">
        <v>50</v>
      </c>
      <c r="B4226">
        <v>0</v>
      </c>
      <c r="C4226">
        <v>422</v>
      </c>
      <c r="D4226">
        <v>1</v>
      </c>
      <c r="I4226" s="26"/>
      <c r="J4226" s="26"/>
      <c r="K4226" s="26"/>
      <c r="L4226" s="26"/>
    </row>
    <row r="4227" spans="1:12" x14ac:dyDescent="0.25">
      <c r="A4227">
        <v>50</v>
      </c>
      <c r="B4227">
        <v>0</v>
      </c>
      <c r="C4227">
        <v>425</v>
      </c>
      <c r="D4227">
        <v>2</v>
      </c>
      <c r="I4227" s="26"/>
      <c r="J4227" s="26"/>
      <c r="K4227" s="26"/>
      <c r="L4227" s="26"/>
    </row>
    <row r="4228" spans="1:12" x14ac:dyDescent="0.25">
      <c r="A4228">
        <v>50</v>
      </c>
      <c r="B4228">
        <v>0</v>
      </c>
      <c r="C4228">
        <v>427</v>
      </c>
      <c r="D4228">
        <v>1</v>
      </c>
      <c r="I4228" s="26"/>
      <c r="J4228" s="26"/>
      <c r="K4228" s="26"/>
      <c r="L4228" s="26"/>
    </row>
    <row r="4229" spans="1:12" x14ac:dyDescent="0.25">
      <c r="A4229">
        <v>50</v>
      </c>
      <c r="B4229">
        <v>0</v>
      </c>
      <c r="C4229">
        <v>430</v>
      </c>
      <c r="D4229">
        <v>1</v>
      </c>
      <c r="I4229" s="26"/>
      <c r="J4229" s="26"/>
      <c r="K4229" s="26"/>
      <c r="L4229" s="26"/>
    </row>
    <row r="4230" spans="1:12" x14ac:dyDescent="0.25">
      <c r="A4230">
        <v>50</v>
      </c>
      <c r="B4230">
        <v>0</v>
      </c>
      <c r="C4230">
        <v>433</v>
      </c>
      <c r="D4230">
        <v>1</v>
      </c>
      <c r="I4230" s="26"/>
      <c r="J4230" s="26"/>
      <c r="K4230" s="26"/>
      <c r="L4230" s="26"/>
    </row>
    <row r="4231" spans="1:12" x14ac:dyDescent="0.25">
      <c r="A4231">
        <v>50</v>
      </c>
      <c r="B4231">
        <v>0</v>
      </c>
      <c r="C4231">
        <v>435</v>
      </c>
      <c r="D4231">
        <v>1</v>
      </c>
      <c r="I4231" s="26"/>
      <c r="J4231" s="26"/>
      <c r="K4231" s="26"/>
      <c r="L4231" s="26"/>
    </row>
    <row r="4232" spans="1:12" x14ac:dyDescent="0.25">
      <c r="A4232">
        <v>50</v>
      </c>
      <c r="B4232">
        <v>0</v>
      </c>
      <c r="C4232">
        <v>441</v>
      </c>
      <c r="D4232">
        <v>1</v>
      </c>
      <c r="I4232" s="26"/>
      <c r="J4232" s="26"/>
      <c r="K4232" s="26"/>
      <c r="L4232" s="26"/>
    </row>
    <row r="4233" spans="1:12" x14ac:dyDescent="0.25">
      <c r="A4233">
        <v>50</v>
      </c>
      <c r="B4233">
        <v>0</v>
      </c>
      <c r="C4233">
        <v>443</v>
      </c>
      <c r="D4233">
        <v>1</v>
      </c>
      <c r="I4233" s="26"/>
      <c r="J4233" s="26"/>
      <c r="K4233" s="26"/>
      <c r="L4233" s="26"/>
    </row>
    <row r="4234" spans="1:12" x14ac:dyDescent="0.25">
      <c r="A4234">
        <v>50</v>
      </c>
      <c r="B4234">
        <v>1</v>
      </c>
      <c r="C4234">
        <v>1</v>
      </c>
      <c r="D4234">
        <v>4</v>
      </c>
      <c r="I4234" s="26"/>
      <c r="J4234" s="26"/>
      <c r="K4234" s="26"/>
      <c r="L4234" s="26"/>
    </row>
    <row r="4235" spans="1:12" x14ac:dyDescent="0.25">
      <c r="A4235">
        <v>50</v>
      </c>
      <c r="B4235">
        <v>1</v>
      </c>
      <c r="C4235">
        <v>3</v>
      </c>
      <c r="D4235">
        <v>1</v>
      </c>
      <c r="I4235" s="26"/>
      <c r="J4235" s="26"/>
      <c r="K4235" s="26"/>
      <c r="L4235" s="26"/>
    </row>
    <row r="4236" spans="1:12" x14ac:dyDescent="0.25">
      <c r="A4236">
        <v>50</v>
      </c>
      <c r="B4236">
        <v>1</v>
      </c>
      <c r="C4236">
        <v>5</v>
      </c>
      <c r="D4236">
        <v>1</v>
      </c>
      <c r="I4236" s="26"/>
      <c r="J4236" s="26"/>
      <c r="K4236" s="26"/>
      <c r="L4236" s="26"/>
    </row>
    <row r="4237" spans="1:12" x14ac:dyDescent="0.25">
      <c r="A4237">
        <v>50</v>
      </c>
      <c r="B4237">
        <v>1</v>
      </c>
      <c r="C4237">
        <v>6</v>
      </c>
      <c r="D4237">
        <v>10</v>
      </c>
      <c r="I4237" s="26"/>
      <c r="J4237" s="26"/>
      <c r="K4237" s="26"/>
      <c r="L4237" s="26"/>
    </row>
    <row r="4238" spans="1:12" x14ac:dyDescent="0.25">
      <c r="A4238">
        <v>50</v>
      </c>
      <c r="B4238">
        <v>1</v>
      </c>
      <c r="C4238">
        <v>9</v>
      </c>
      <c r="D4238">
        <v>1</v>
      </c>
      <c r="I4238" s="26"/>
      <c r="J4238" s="26"/>
      <c r="K4238" s="26"/>
      <c r="L4238" s="26"/>
    </row>
    <row r="4239" spans="1:12" x14ac:dyDescent="0.25">
      <c r="A4239">
        <v>50</v>
      </c>
      <c r="B4239">
        <v>1</v>
      </c>
      <c r="C4239">
        <v>11</v>
      </c>
      <c r="D4239">
        <v>1</v>
      </c>
      <c r="I4239" s="26"/>
      <c r="J4239" s="26"/>
      <c r="K4239" s="26"/>
      <c r="L4239" s="26"/>
    </row>
    <row r="4240" spans="1:12" x14ac:dyDescent="0.25">
      <c r="A4240">
        <v>50</v>
      </c>
      <c r="B4240">
        <v>1</v>
      </c>
      <c r="C4240">
        <v>15</v>
      </c>
      <c r="D4240">
        <v>1</v>
      </c>
      <c r="I4240" s="26"/>
      <c r="J4240" s="26"/>
      <c r="K4240" s="26"/>
      <c r="L4240" s="26"/>
    </row>
    <row r="4241" spans="1:12" x14ac:dyDescent="0.25">
      <c r="A4241">
        <v>50</v>
      </c>
      <c r="B4241">
        <v>1</v>
      </c>
      <c r="C4241">
        <v>16</v>
      </c>
      <c r="D4241">
        <v>1</v>
      </c>
      <c r="I4241" s="26"/>
      <c r="J4241" s="26"/>
      <c r="K4241" s="26"/>
      <c r="L4241" s="26"/>
    </row>
    <row r="4242" spans="1:12" x14ac:dyDescent="0.25">
      <c r="A4242">
        <v>50</v>
      </c>
      <c r="B4242">
        <v>1</v>
      </c>
      <c r="C4242">
        <v>18</v>
      </c>
      <c r="D4242">
        <v>1</v>
      </c>
      <c r="I4242" s="26"/>
      <c r="J4242" s="26"/>
      <c r="K4242" s="26"/>
      <c r="L4242" s="26"/>
    </row>
    <row r="4243" spans="1:12" x14ac:dyDescent="0.25">
      <c r="A4243">
        <v>50</v>
      </c>
      <c r="B4243">
        <v>1</v>
      </c>
      <c r="C4243">
        <v>32</v>
      </c>
      <c r="D4243">
        <v>1</v>
      </c>
      <c r="I4243" s="26"/>
      <c r="J4243" s="26"/>
      <c r="K4243" s="26"/>
      <c r="L4243" s="26"/>
    </row>
    <row r="4244" spans="1:12" x14ac:dyDescent="0.25">
      <c r="A4244">
        <v>50</v>
      </c>
      <c r="B4244">
        <v>1</v>
      </c>
      <c r="C4244">
        <v>42</v>
      </c>
      <c r="D4244">
        <v>133</v>
      </c>
      <c r="I4244" s="26"/>
      <c r="J4244" s="26"/>
      <c r="K4244" s="26"/>
      <c r="L4244" s="26"/>
    </row>
    <row r="4245" spans="1:12" x14ac:dyDescent="0.25">
      <c r="A4245">
        <v>50</v>
      </c>
      <c r="B4245">
        <v>1</v>
      </c>
      <c r="C4245">
        <v>46</v>
      </c>
      <c r="D4245">
        <v>1</v>
      </c>
      <c r="I4245" s="26"/>
      <c r="J4245" s="26"/>
      <c r="K4245" s="26"/>
      <c r="L4245" s="26"/>
    </row>
    <row r="4246" spans="1:12" x14ac:dyDescent="0.25">
      <c r="A4246">
        <v>50</v>
      </c>
      <c r="B4246">
        <v>1</v>
      </c>
      <c r="C4246">
        <v>58</v>
      </c>
      <c r="D4246">
        <v>1</v>
      </c>
      <c r="I4246" s="26"/>
      <c r="J4246" s="26"/>
      <c r="K4246" s="26"/>
      <c r="L4246" s="26"/>
    </row>
    <row r="4247" spans="1:12" x14ac:dyDescent="0.25">
      <c r="A4247">
        <v>50</v>
      </c>
      <c r="B4247">
        <v>1</v>
      </c>
      <c r="C4247">
        <v>60</v>
      </c>
      <c r="D4247">
        <v>1</v>
      </c>
      <c r="I4247" s="26"/>
      <c r="J4247" s="26"/>
      <c r="K4247" s="26"/>
      <c r="L4247" s="26"/>
    </row>
    <row r="4248" spans="1:12" x14ac:dyDescent="0.25">
      <c r="A4248">
        <v>50</v>
      </c>
      <c r="B4248">
        <v>1</v>
      </c>
      <c r="C4248">
        <v>62</v>
      </c>
      <c r="D4248">
        <v>1</v>
      </c>
      <c r="I4248" s="26"/>
      <c r="J4248" s="26"/>
      <c r="K4248" s="26"/>
      <c r="L4248" s="26"/>
    </row>
    <row r="4249" spans="1:12" x14ac:dyDescent="0.25">
      <c r="A4249">
        <v>50</v>
      </c>
      <c r="B4249">
        <v>1</v>
      </c>
      <c r="C4249">
        <v>68</v>
      </c>
      <c r="D4249">
        <v>1</v>
      </c>
      <c r="I4249" s="26"/>
      <c r="J4249" s="26"/>
      <c r="K4249" s="26"/>
      <c r="L4249" s="26"/>
    </row>
    <row r="4250" spans="1:12" x14ac:dyDescent="0.25">
      <c r="A4250">
        <v>50</v>
      </c>
      <c r="B4250">
        <v>1</v>
      </c>
      <c r="C4250">
        <v>75</v>
      </c>
      <c r="D4250">
        <v>1</v>
      </c>
      <c r="I4250" s="26"/>
      <c r="J4250" s="26"/>
      <c r="K4250" s="26"/>
      <c r="L4250" s="26"/>
    </row>
    <row r="4251" spans="1:12" x14ac:dyDescent="0.25">
      <c r="A4251">
        <v>50</v>
      </c>
      <c r="B4251">
        <v>1</v>
      </c>
      <c r="C4251">
        <v>78</v>
      </c>
      <c r="D4251">
        <v>1</v>
      </c>
      <c r="I4251" s="26"/>
      <c r="J4251" s="26"/>
      <c r="K4251" s="26"/>
      <c r="L4251" s="26"/>
    </row>
    <row r="4252" spans="1:12" x14ac:dyDescent="0.25">
      <c r="A4252">
        <v>50</v>
      </c>
      <c r="B4252">
        <v>1</v>
      </c>
      <c r="C4252">
        <v>84</v>
      </c>
      <c r="D4252">
        <v>1</v>
      </c>
      <c r="I4252" s="26"/>
      <c r="J4252" s="26"/>
      <c r="K4252" s="26"/>
      <c r="L4252" s="26"/>
    </row>
    <row r="4253" spans="1:12" x14ac:dyDescent="0.25">
      <c r="A4253">
        <v>50</v>
      </c>
      <c r="B4253">
        <v>1</v>
      </c>
      <c r="C4253">
        <v>88</v>
      </c>
      <c r="D4253">
        <v>1</v>
      </c>
      <c r="I4253" s="26"/>
      <c r="J4253" s="26"/>
      <c r="K4253" s="26"/>
      <c r="L4253" s="26"/>
    </row>
    <row r="4254" spans="1:12" x14ac:dyDescent="0.25">
      <c r="A4254">
        <v>50</v>
      </c>
      <c r="B4254">
        <v>1</v>
      </c>
      <c r="C4254">
        <v>92</v>
      </c>
      <c r="D4254">
        <v>1</v>
      </c>
      <c r="I4254" s="26"/>
      <c r="J4254" s="26"/>
      <c r="K4254" s="26"/>
      <c r="L4254" s="26"/>
    </row>
    <row r="4255" spans="1:12" x14ac:dyDescent="0.25">
      <c r="A4255">
        <v>50</v>
      </c>
      <c r="B4255">
        <v>1</v>
      </c>
      <c r="C4255">
        <v>104</v>
      </c>
      <c r="D4255">
        <v>1</v>
      </c>
      <c r="I4255" s="26"/>
      <c r="J4255" s="26"/>
      <c r="K4255" s="26"/>
      <c r="L4255" s="26"/>
    </row>
    <row r="4256" spans="1:12" x14ac:dyDescent="0.25">
      <c r="A4256">
        <v>50</v>
      </c>
      <c r="B4256">
        <v>1</v>
      </c>
      <c r="C4256">
        <v>105</v>
      </c>
      <c r="D4256">
        <v>7</v>
      </c>
      <c r="I4256" s="26"/>
      <c r="J4256" s="26"/>
      <c r="K4256" s="26"/>
      <c r="L4256" s="26"/>
    </row>
    <row r="4257" spans="1:12" x14ac:dyDescent="0.25">
      <c r="A4257">
        <v>50</v>
      </c>
      <c r="B4257">
        <v>1</v>
      </c>
      <c r="C4257">
        <v>108</v>
      </c>
      <c r="D4257">
        <v>209</v>
      </c>
      <c r="I4257" s="26"/>
      <c r="J4257" s="26"/>
      <c r="K4257" s="26"/>
      <c r="L4257" s="26"/>
    </row>
    <row r="4258" spans="1:12" x14ac:dyDescent="0.25">
      <c r="A4258">
        <v>50</v>
      </c>
      <c r="B4258">
        <v>1</v>
      </c>
      <c r="C4258">
        <v>109</v>
      </c>
      <c r="D4258">
        <v>2</v>
      </c>
      <c r="I4258" s="26"/>
      <c r="J4258" s="26"/>
      <c r="K4258" s="26"/>
      <c r="L4258" s="26"/>
    </row>
    <row r="4259" spans="1:12" x14ac:dyDescent="0.25">
      <c r="A4259">
        <v>50</v>
      </c>
      <c r="B4259">
        <v>1</v>
      </c>
      <c r="C4259">
        <v>110</v>
      </c>
      <c r="D4259">
        <v>2</v>
      </c>
      <c r="I4259" s="26"/>
      <c r="J4259" s="26"/>
      <c r="K4259" s="26"/>
      <c r="L4259" s="26"/>
    </row>
    <row r="4260" spans="1:12" x14ac:dyDescent="0.25">
      <c r="A4260">
        <v>50</v>
      </c>
      <c r="B4260">
        <v>1</v>
      </c>
      <c r="C4260">
        <v>111</v>
      </c>
      <c r="D4260">
        <v>97</v>
      </c>
      <c r="I4260" s="26"/>
      <c r="J4260" s="26"/>
      <c r="K4260" s="26"/>
      <c r="L4260" s="26"/>
    </row>
    <row r="4261" spans="1:12" x14ac:dyDescent="0.25">
      <c r="A4261">
        <v>50</v>
      </c>
      <c r="B4261">
        <v>1</v>
      </c>
      <c r="C4261">
        <v>112</v>
      </c>
      <c r="D4261">
        <v>6</v>
      </c>
      <c r="I4261" s="26"/>
      <c r="J4261" s="26"/>
      <c r="K4261" s="26"/>
      <c r="L4261" s="26"/>
    </row>
    <row r="4262" spans="1:12" x14ac:dyDescent="0.25">
      <c r="A4262">
        <v>50</v>
      </c>
      <c r="B4262">
        <v>1</v>
      </c>
      <c r="C4262">
        <v>113</v>
      </c>
      <c r="D4262">
        <v>9</v>
      </c>
      <c r="I4262" s="26"/>
      <c r="J4262" s="26"/>
      <c r="K4262" s="26"/>
      <c r="L4262" s="26"/>
    </row>
    <row r="4263" spans="1:12" x14ac:dyDescent="0.25">
      <c r="A4263">
        <v>50</v>
      </c>
      <c r="B4263">
        <v>1</v>
      </c>
      <c r="C4263">
        <v>114</v>
      </c>
      <c r="D4263">
        <v>24</v>
      </c>
      <c r="I4263" s="26"/>
      <c r="J4263" s="26"/>
      <c r="K4263" s="26"/>
      <c r="L4263" s="26"/>
    </row>
    <row r="4264" spans="1:12" x14ac:dyDescent="0.25">
      <c r="A4264">
        <v>50</v>
      </c>
      <c r="B4264">
        <v>1</v>
      </c>
      <c r="C4264">
        <v>115</v>
      </c>
      <c r="D4264">
        <v>3</v>
      </c>
      <c r="I4264" s="26"/>
      <c r="J4264" s="26"/>
      <c r="K4264" s="26"/>
      <c r="L4264" s="26"/>
    </row>
    <row r="4265" spans="1:12" x14ac:dyDescent="0.25">
      <c r="A4265">
        <v>50</v>
      </c>
      <c r="B4265">
        <v>1</v>
      </c>
      <c r="C4265">
        <v>116</v>
      </c>
      <c r="D4265">
        <v>54</v>
      </c>
      <c r="I4265" s="26"/>
      <c r="J4265" s="26"/>
      <c r="K4265" s="26"/>
      <c r="L4265" s="26"/>
    </row>
    <row r="4266" spans="1:12" x14ac:dyDescent="0.25">
      <c r="A4266">
        <v>50</v>
      </c>
      <c r="B4266">
        <v>1</v>
      </c>
      <c r="C4266">
        <v>117</v>
      </c>
      <c r="D4266">
        <v>3</v>
      </c>
      <c r="I4266" s="26"/>
      <c r="J4266" s="26"/>
      <c r="K4266" s="26"/>
      <c r="L4266" s="26"/>
    </row>
    <row r="4267" spans="1:12" x14ac:dyDescent="0.25">
      <c r="A4267">
        <v>50</v>
      </c>
      <c r="B4267">
        <v>1</v>
      </c>
      <c r="C4267">
        <v>118</v>
      </c>
      <c r="D4267">
        <v>66</v>
      </c>
      <c r="I4267" s="26"/>
      <c r="J4267" s="26"/>
      <c r="K4267" s="26"/>
      <c r="L4267" s="26"/>
    </row>
    <row r="4268" spans="1:12" x14ac:dyDescent="0.25">
      <c r="A4268">
        <v>50</v>
      </c>
      <c r="B4268">
        <v>1</v>
      </c>
      <c r="C4268">
        <v>119</v>
      </c>
      <c r="D4268">
        <v>6</v>
      </c>
      <c r="I4268" s="26"/>
      <c r="J4268" s="26"/>
      <c r="K4268" s="26"/>
      <c r="L4268" s="26"/>
    </row>
    <row r="4269" spans="1:12" x14ac:dyDescent="0.25">
      <c r="A4269">
        <v>50</v>
      </c>
      <c r="B4269">
        <v>1</v>
      </c>
      <c r="C4269">
        <v>120</v>
      </c>
      <c r="D4269">
        <v>52</v>
      </c>
      <c r="I4269" s="26"/>
      <c r="J4269" s="26"/>
      <c r="K4269" s="26"/>
      <c r="L4269" s="26"/>
    </row>
    <row r="4270" spans="1:12" x14ac:dyDescent="0.25">
      <c r="A4270">
        <v>50</v>
      </c>
      <c r="B4270">
        <v>1</v>
      </c>
      <c r="C4270">
        <v>121</v>
      </c>
      <c r="D4270">
        <v>6</v>
      </c>
      <c r="I4270" s="26"/>
      <c r="J4270" s="26"/>
      <c r="K4270" s="26"/>
      <c r="L4270" s="26"/>
    </row>
    <row r="4271" spans="1:12" x14ac:dyDescent="0.25">
      <c r="A4271">
        <v>50</v>
      </c>
      <c r="B4271">
        <v>1</v>
      </c>
      <c r="C4271">
        <v>122</v>
      </c>
      <c r="D4271">
        <v>46</v>
      </c>
      <c r="I4271" s="26"/>
      <c r="J4271" s="26"/>
      <c r="K4271" s="26"/>
      <c r="L4271" s="26"/>
    </row>
    <row r="4272" spans="1:12" x14ac:dyDescent="0.25">
      <c r="A4272">
        <v>50</v>
      </c>
      <c r="B4272">
        <v>1</v>
      </c>
      <c r="C4272">
        <v>123</v>
      </c>
      <c r="D4272">
        <v>2</v>
      </c>
      <c r="I4272" s="26"/>
      <c r="J4272" s="26"/>
      <c r="K4272" s="26"/>
      <c r="L4272" s="26"/>
    </row>
    <row r="4273" spans="1:12" x14ac:dyDescent="0.25">
      <c r="A4273">
        <v>50</v>
      </c>
      <c r="B4273">
        <v>1</v>
      </c>
      <c r="C4273">
        <v>124</v>
      </c>
      <c r="D4273">
        <v>38</v>
      </c>
      <c r="I4273" s="26"/>
      <c r="J4273" s="26"/>
      <c r="K4273" s="26"/>
      <c r="L4273" s="26"/>
    </row>
    <row r="4274" spans="1:12" x14ac:dyDescent="0.25">
      <c r="A4274">
        <v>50</v>
      </c>
      <c r="B4274">
        <v>1</v>
      </c>
      <c r="C4274">
        <v>125</v>
      </c>
      <c r="D4274">
        <v>4</v>
      </c>
      <c r="I4274" s="26"/>
      <c r="J4274" s="26"/>
      <c r="K4274" s="26"/>
      <c r="L4274" s="26"/>
    </row>
    <row r="4275" spans="1:12" x14ac:dyDescent="0.25">
      <c r="A4275">
        <v>50</v>
      </c>
      <c r="B4275">
        <v>1</v>
      </c>
      <c r="C4275">
        <v>126</v>
      </c>
      <c r="D4275">
        <v>57</v>
      </c>
      <c r="I4275" s="26"/>
      <c r="J4275" s="26"/>
      <c r="K4275" s="26"/>
      <c r="L4275" s="26"/>
    </row>
    <row r="4276" spans="1:12" x14ac:dyDescent="0.25">
      <c r="A4276">
        <v>50</v>
      </c>
      <c r="B4276">
        <v>1</v>
      </c>
      <c r="C4276">
        <v>127</v>
      </c>
      <c r="D4276">
        <v>4</v>
      </c>
      <c r="I4276" s="26"/>
      <c r="J4276" s="26"/>
      <c r="K4276" s="26"/>
      <c r="L4276" s="26"/>
    </row>
    <row r="4277" spans="1:12" x14ac:dyDescent="0.25">
      <c r="A4277">
        <v>50</v>
      </c>
      <c r="B4277">
        <v>1</v>
      </c>
      <c r="C4277">
        <v>128</v>
      </c>
      <c r="D4277">
        <v>39</v>
      </c>
      <c r="I4277" s="26"/>
      <c r="J4277" s="26"/>
      <c r="K4277" s="26"/>
      <c r="L4277" s="26"/>
    </row>
    <row r="4278" spans="1:12" x14ac:dyDescent="0.25">
      <c r="A4278">
        <v>50</v>
      </c>
      <c r="B4278">
        <v>1</v>
      </c>
      <c r="C4278">
        <v>129</v>
      </c>
      <c r="D4278">
        <v>3</v>
      </c>
      <c r="I4278" s="26"/>
      <c r="J4278" s="26"/>
      <c r="K4278" s="26"/>
      <c r="L4278" s="26"/>
    </row>
    <row r="4279" spans="1:12" x14ac:dyDescent="0.25">
      <c r="A4279">
        <v>50</v>
      </c>
      <c r="B4279">
        <v>1</v>
      </c>
      <c r="C4279">
        <v>130</v>
      </c>
      <c r="D4279">
        <v>40</v>
      </c>
      <c r="I4279" s="26"/>
      <c r="J4279" s="26"/>
      <c r="K4279" s="26"/>
      <c r="L4279" s="26"/>
    </row>
    <row r="4280" spans="1:12" x14ac:dyDescent="0.25">
      <c r="A4280">
        <v>50</v>
      </c>
      <c r="B4280">
        <v>1</v>
      </c>
      <c r="C4280">
        <v>131</v>
      </c>
      <c r="D4280">
        <v>5</v>
      </c>
      <c r="I4280" s="26"/>
      <c r="J4280" s="26"/>
      <c r="K4280" s="26"/>
      <c r="L4280" s="26"/>
    </row>
    <row r="4281" spans="1:12" x14ac:dyDescent="0.25">
      <c r="A4281">
        <v>50</v>
      </c>
      <c r="B4281">
        <v>1</v>
      </c>
      <c r="C4281">
        <v>132</v>
      </c>
      <c r="D4281">
        <v>64</v>
      </c>
      <c r="I4281" s="26"/>
      <c r="J4281" s="26"/>
      <c r="K4281" s="26"/>
      <c r="L4281" s="26"/>
    </row>
    <row r="4282" spans="1:12" x14ac:dyDescent="0.25">
      <c r="A4282">
        <v>50</v>
      </c>
      <c r="B4282">
        <v>1</v>
      </c>
      <c r="C4282">
        <v>133</v>
      </c>
      <c r="D4282">
        <v>4</v>
      </c>
      <c r="I4282" s="26"/>
      <c r="J4282" s="26"/>
      <c r="K4282" s="26"/>
      <c r="L4282" s="26"/>
    </row>
    <row r="4283" spans="1:12" x14ac:dyDescent="0.25">
      <c r="A4283">
        <v>50</v>
      </c>
      <c r="B4283">
        <v>1</v>
      </c>
      <c r="C4283">
        <v>134</v>
      </c>
      <c r="D4283">
        <v>9</v>
      </c>
      <c r="I4283" s="26"/>
      <c r="J4283" s="26"/>
      <c r="K4283" s="26"/>
      <c r="L4283" s="26"/>
    </row>
    <row r="4284" spans="1:12" x14ac:dyDescent="0.25">
      <c r="A4284">
        <v>50</v>
      </c>
      <c r="B4284">
        <v>1</v>
      </c>
      <c r="C4284">
        <v>135</v>
      </c>
      <c r="D4284">
        <v>3</v>
      </c>
      <c r="I4284" s="26"/>
      <c r="J4284" s="26"/>
      <c r="K4284" s="26"/>
      <c r="L4284" s="26"/>
    </row>
    <row r="4285" spans="1:12" x14ac:dyDescent="0.25">
      <c r="A4285">
        <v>50</v>
      </c>
      <c r="B4285">
        <v>1</v>
      </c>
      <c r="C4285">
        <v>136</v>
      </c>
      <c r="D4285">
        <v>19</v>
      </c>
      <c r="I4285" s="26"/>
      <c r="J4285" s="26"/>
      <c r="K4285" s="26"/>
      <c r="L4285" s="26"/>
    </row>
    <row r="4286" spans="1:12" x14ac:dyDescent="0.25">
      <c r="A4286">
        <v>50</v>
      </c>
      <c r="B4286">
        <v>1</v>
      </c>
      <c r="C4286">
        <v>137</v>
      </c>
      <c r="D4286">
        <v>3</v>
      </c>
      <c r="I4286" s="26"/>
      <c r="J4286" s="26"/>
      <c r="K4286" s="26"/>
      <c r="L4286" s="26"/>
    </row>
    <row r="4287" spans="1:12" x14ac:dyDescent="0.25">
      <c r="A4287">
        <v>50</v>
      </c>
      <c r="B4287">
        <v>1</v>
      </c>
      <c r="C4287">
        <v>138</v>
      </c>
      <c r="D4287">
        <v>39</v>
      </c>
      <c r="I4287" s="26"/>
      <c r="J4287" s="26"/>
      <c r="K4287" s="26"/>
      <c r="L4287" s="26"/>
    </row>
    <row r="4288" spans="1:12" x14ac:dyDescent="0.25">
      <c r="A4288">
        <v>50</v>
      </c>
      <c r="B4288">
        <v>1</v>
      </c>
      <c r="C4288">
        <v>139</v>
      </c>
      <c r="D4288">
        <v>2</v>
      </c>
      <c r="I4288" s="26"/>
      <c r="J4288" s="26"/>
      <c r="K4288" s="26"/>
      <c r="L4288" s="26"/>
    </row>
    <row r="4289" spans="1:12" x14ac:dyDescent="0.25">
      <c r="A4289">
        <v>50</v>
      </c>
      <c r="B4289">
        <v>1</v>
      </c>
      <c r="C4289">
        <v>140</v>
      </c>
      <c r="D4289">
        <v>36</v>
      </c>
      <c r="I4289" s="26"/>
      <c r="J4289" s="26"/>
      <c r="K4289" s="26"/>
      <c r="L4289" s="26"/>
    </row>
    <row r="4290" spans="1:12" x14ac:dyDescent="0.25">
      <c r="A4290">
        <v>50</v>
      </c>
      <c r="B4290">
        <v>1</v>
      </c>
      <c r="C4290">
        <v>141</v>
      </c>
      <c r="D4290">
        <v>1</v>
      </c>
      <c r="I4290" s="26"/>
      <c r="J4290" s="26"/>
      <c r="K4290" s="26"/>
      <c r="L4290" s="26"/>
    </row>
    <row r="4291" spans="1:12" x14ac:dyDescent="0.25">
      <c r="A4291">
        <v>50</v>
      </c>
      <c r="B4291">
        <v>1</v>
      </c>
      <c r="C4291">
        <v>142</v>
      </c>
      <c r="D4291">
        <v>7</v>
      </c>
      <c r="I4291" s="26"/>
      <c r="J4291" s="26"/>
      <c r="K4291" s="26"/>
      <c r="L4291" s="26"/>
    </row>
    <row r="4292" spans="1:12" x14ac:dyDescent="0.25">
      <c r="A4292">
        <v>50</v>
      </c>
      <c r="B4292">
        <v>1</v>
      </c>
      <c r="C4292">
        <v>143</v>
      </c>
      <c r="D4292">
        <v>8</v>
      </c>
      <c r="I4292" s="26"/>
      <c r="J4292" s="26"/>
      <c r="K4292" s="26"/>
      <c r="L4292" s="26"/>
    </row>
    <row r="4293" spans="1:12" x14ac:dyDescent="0.25">
      <c r="A4293">
        <v>50</v>
      </c>
      <c r="B4293">
        <v>1</v>
      </c>
      <c r="C4293">
        <v>144</v>
      </c>
      <c r="D4293">
        <v>23</v>
      </c>
      <c r="I4293" s="26"/>
      <c r="J4293" s="26"/>
      <c r="K4293" s="26"/>
      <c r="L4293" s="26"/>
    </row>
    <row r="4294" spans="1:12" x14ac:dyDescent="0.25">
      <c r="A4294">
        <v>50</v>
      </c>
      <c r="B4294">
        <v>1</v>
      </c>
      <c r="C4294">
        <v>145</v>
      </c>
      <c r="D4294">
        <v>4</v>
      </c>
      <c r="I4294" s="26"/>
      <c r="J4294" s="26"/>
      <c r="K4294" s="26"/>
      <c r="L4294" s="26"/>
    </row>
    <row r="4295" spans="1:12" x14ac:dyDescent="0.25">
      <c r="A4295">
        <v>50</v>
      </c>
      <c r="B4295">
        <v>1</v>
      </c>
      <c r="C4295">
        <v>146</v>
      </c>
      <c r="D4295">
        <v>80</v>
      </c>
      <c r="I4295" s="26"/>
      <c r="J4295" s="26"/>
      <c r="K4295" s="26"/>
      <c r="L4295" s="26"/>
    </row>
    <row r="4296" spans="1:12" x14ac:dyDescent="0.25">
      <c r="A4296">
        <v>50</v>
      </c>
      <c r="B4296">
        <v>1</v>
      </c>
      <c r="C4296">
        <v>147</v>
      </c>
      <c r="D4296">
        <v>2</v>
      </c>
      <c r="I4296" s="26"/>
      <c r="J4296" s="26"/>
      <c r="K4296" s="26"/>
      <c r="L4296" s="26"/>
    </row>
    <row r="4297" spans="1:12" x14ac:dyDescent="0.25">
      <c r="A4297">
        <v>50</v>
      </c>
      <c r="B4297">
        <v>1</v>
      </c>
      <c r="C4297">
        <v>148</v>
      </c>
      <c r="D4297">
        <v>38</v>
      </c>
      <c r="I4297" s="26"/>
      <c r="J4297" s="26"/>
      <c r="K4297" s="26"/>
      <c r="L4297" s="26"/>
    </row>
    <row r="4298" spans="1:12" x14ac:dyDescent="0.25">
      <c r="A4298">
        <v>50</v>
      </c>
      <c r="B4298">
        <v>1</v>
      </c>
      <c r="C4298">
        <v>149</v>
      </c>
      <c r="D4298">
        <v>8</v>
      </c>
      <c r="I4298" s="26"/>
      <c r="J4298" s="26"/>
      <c r="K4298" s="26"/>
      <c r="L4298" s="26"/>
    </row>
    <row r="4299" spans="1:12" x14ac:dyDescent="0.25">
      <c r="A4299">
        <v>50</v>
      </c>
      <c r="B4299">
        <v>1</v>
      </c>
      <c r="C4299">
        <v>150</v>
      </c>
      <c r="D4299">
        <v>28</v>
      </c>
      <c r="I4299" s="26"/>
      <c r="J4299" s="26"/>
      <c r="K4299" s="26"/>
      <c r="L4299" s="26"/>
    </row>
    <row r="4300" spans="1:12" x14ac:dyDescent="0.25">
      <c r="A4300">
        <v>50</v>
      </c>
      <c r="B4300">
        <v>1</v>
      </c>
      <c r="C4300">
        <v>151</v>
      </c>
      <c r="D4300">
        <v>1</v>
      </c>
      <c r="I4300" s="26"/>
      <c r="J4300" s="26"/>
      <c r="K4300" s="26"/>
      <c r="L4300" s="26"/>
    </row>
    <row r="4301" spans="1:12" x14ac:dyDescent="0.25">
      <c r="A4301">
        <v>50</v>
      </c>
      <c r="B4301">
        <v>1</v>
      </c>
      <c r="C4301">
        <v>152</v>
      </c>
      <c r="D4301">
        <v>30</v>
      </c>
      <c r="I4301" s="26"/>
      <c r="J4301" s="26"/>
      <c r="K4301" s="26"/>
      <c r="L4301" s="26"/>
    </row>
    <row r="4302" spans="1:12" x14ac:dyDescent="0.25">
      <c r="A4302">
        <v>50</v>
      </c>
      <c r="B4302">
        <v>1</v>
      </c>
      <c r="C4302">
        <v>153</v>
      </c>
      <c r="D4302">
        <v>2</v>
      </c>
      <c r="I4302" s="26"/>
      <c r="J4302" s="26"/>
      <c r="K4302" s="26"/>
      <c r="L4302" s="26"/>
    </row>
    <row r="4303" spans="1:12" x14ac:dyDescent="0.25">
      <c r="A4303">
        <v>50</v>
      </c>
      <c r="B4303">
        <v>1</v>
      </c>
      <c r="C4303">
        <v>154</v>
      </c>
      <c r="D4303">
        <v>25</v>
      </c>
      <c r="I4303" s="26"/>
      <c r="J4303" s="26"/>
      <c r="K4303" s="26"/>
      <c r="L4303" s="26"/>
    </row>
    <row r="4304" spans="1:12" x14ac:dyDescent="0.25">
      <c r="A4304">
        <v>50</v>
      </c>
      <c r="B4304">
        <v>1</v>
      </c>
      <c r="C4304">
        <v>155</v>
      </c>
      <c r="D4304">
        <v>2</v>
      </c>
      <c r="I4304" s="26"/>
      <c r="J4304" s="26"/>
      <c r="K4304" s="26"/>
      <c r="L4304" s="26"/>
    </row>
    <row r="4305" spans="1:12" x14ac:dyDescent="0.25">
      <c r="A4305">
        <v>50</v>
      </c>
      <c r="B4305">
        <v>1</v>
      </c>
      <c r="C4305">
        <v>156</v>
      </c>
      <c r="D4305">
        <v>48</v>
      </c>
      <c r="I4305" s="26"/>
      <c r="J4305" s="26"/>
      <c r="K4305" s="26"/>
      <c r="L4305" s="26"/>
    </row>
    <row r="4306" spans="1:12" x14ac:dyDescent="0.25">
      <c r="A4306">
        <v>50</v>
      </c>
      <c r="B4306">
        <v>1</v>
      </c>
      <c r="C4306">
        <v>157</v>
      </c>
      <c r="D4306">
        <v>3</v>
      </c>
      <c r="I4306" s="26"/>
      <c r="J4306" s="26"/>
      <c r="K4306" s="26"/>
      <c r="L4306" s="26"/>
    </row>
    <row r="4307" spans="1:12" x14ac:dyDescent="0.25">
      <c r="A4307">
        <v>50</v>
      </c>
      <c r="B4307">
        <v>1</v>
      </c>
      <c r="C4307">
        <v>158</v>
      </c>
      <c r="D4307">
        <v>28</v>
      </c>
      <c r="I4307" s="26"/>
      <c r="J4307" s="26"/>
      <c r="K4307" s="26"/>
      <c r="L4307" s="26"/>
    </row>
    <row r="4308" spans="1:12" x14ac:dyDescent="0.25">
      <c r="A4308">
        <v>50</v>
      </c>
      <c r="B4308">
        <v>1</v>
      </c>
      <c r="C4308">
        <v>159</v>
      </c>
      <c r="D4308">
        <v>6</v>
      </c>
      <c r="I4308" s="26"/>
      <c r="J4308" s="26"/>
      <c r="K4308" s="26"/>
      <c r="L4308" s="26"/>
    </row>
    <row r="4309" spans="1:12" x14ac:dyDescent="0.25">
      <c r="A4309">
        <v>50</v>
      </c>
      <c r="B4309">
        <v>1</v>
      </c>
      <c r="C4309">
        <v>160</v>
      </c>
      <c r="D4309">
        <v>27</v>
      </c>
      <c r="I4309" s="26"/>
      <c r="J4309" s="26"/>
      <c r="K4309" s="26"/>
      <c r="L4309" s="26"/>
    </row>
    <row r="4310" spans="1:12" x14ac:dyDescent="0.25">
      <c r="A4310">
        <v>50</v>
      </c>
      <c r="B4310">
        <v>1</v>
      </c>
      <c r="C4310">
        <v>161</v>
      </c>
      <c r="D4310">
        <v>22</v>
      </c>
      <c r="I4310" s="26"/>
      <c r="J4310" s="26"/>
      <c r="K4310" s="26"/>
      <c r="L4310" s="26"/>
    </row>
    <row r="4311" spans="1:12" x14ac:dyDescent="0.25">
      <c r="A4311">
        <v>50</v>
      </c>
      <c r="B4311">
        <v>1</v>
      </c>
      <c r="C4311">
        <v>162</v>
      </c>
      <c r="D4311">
        <v>29</v>
      </c>
      <c r="I4311" s="26"/>
      <c r="J4311" s="26"/>
      <c r="K4311" s="26"/>
      <c r="L4311" s="26"/>
    </row>
    <row r="4312" spans="1:12" x14ac:dyDescent="0.25">
      <c r="A4312">
        <v>50</v>
      </c>
      <c r="B4312">
        <v>1</v>
      </c>
      <c r="C4312">
        <v>163</v>
      </c>
      <c r="D4312">
        <v>2</v>
      </c>
      <c r="I4312" s="26"/>
      <c r="J4312" s="26"/>
      <c r="K4312" s="26"/>
      <c r="L4312" s="26"/>
    </row>
    <row r="4313" spans="1:12" x14ac:dyDescent="0.25">
      <c r="A4313">
        <v>50</v>
      </c>
      <c r="B4313">
        <v>1</v>
      </c>
      <c r="C4313">
        <v>164</v>
      </c>
      <c r="D4313">
        <v>583</v>
      </c>
      <c r="I4313" s="26"/>
      <c r="J4313" s="26"/>
      <c r="K4313" s="26"/>
      <c r="L4313" s="26"/>
    </row>
    <row r="4314" spans="1:12" x14ac:dyDescent="0.25">
      <c r="A4314">
        <v>50</v>
      </c>
      <c r="B4314">
        <v>1</v>
      </c>
      <c r="C4314">
        <v>165</v>
      </c>
      <c r="D4314">
        <v>6</v>
      </c>
      <c r="I4314" s="26"/>
      <c r="J4314" s="26"/>
      <c r="K4314" s="26"/>
      <c r="L4314" s="26"/>
    </row>
    <row r="4315" spans="1:12" x14ac:dyDescent="0.25">
      <c r="A4315">
        <v>50</v>
      </c>
      <c r="B4315">
        <v>1</v>
      </c>
      <c r="C4315">
        <v>166</v>
      </c>
      <c r="D4315">
        <v>34</v>
      </c>
      <c r="I4315" s="26"/>
      <c r="J4315" s="26"/>
      <c r="K4315" s="26"/>
      <c r="L4315" s="26"/>
    </row>
    <row r="4316" spans="1:12" x14ac:dyDescent="0.25">
      <c r="A4316">
        <v>50</v>
      </c>
      <c r="B4316">
        <v>1</v>
      </c>
      <c r="C4316">
        <v>167</v>
      </c>
      <c r="D4316">
        <v>308</v>
      </c>
      <c r="I4316" s="26"/>
      <c r="J4316" s="26"/>
      <c r="K4316" s="26"/>
      <c r="L4316" s="26"/>
    </row>
    <row r="4317" spans="1:12" x14ac:dyDescent="0.25">
      <c r="A4317">
        <v>50</v>
      </c>
      <c r="B4317">
        <v>1</v>
      </c>
      <c r="C4317">
        <v>168</v>
      </c>
      <c r="D4317">
        <v>53</v>
      </c>
      <c r="I4317" s="26"/>
      <c r="J4317" s="26"/>
      <c r="K4317" s="26"/>
      <c r="L4317" s="26"/>
    </row>
    <row r="4318" spans="1:12" x14ac:dyDescent="0.25">
      <c r="A4318">
        <v>50</v>
      </c>
      <c r="B4318">
        <v>1</v>
      </c>
      <c r="C4318">
        <v>169</v>
      </c>
      <c r="D4318">
        <v>41</v>
      </c>
      <c r="I4318" s="26"/>
      <c r="J4318" s="26"/>
      <c r="K4318" s="26"/>
      <c r="L4318" s="26"/>
    </row>
    <row r="4319" spans="1:12" x14ac:dyDescent="0.25">
      <c r="A4319">
        <v>50</v>
      </c>
      <c r="B4319">
        <v>1</v>
      </c>
      <c r="C4319">
        <v>170</v>
      </c>
      <c r="D4319">
        <v>214</v>
      </c>
      <c r="I4319" s="26"/>
      <c r="J4319" s="26"/>
      <c r="K4319" s="26"/>
      <c r="L4319" s="26"/>
    </row>
    <row r="4320" spans="1:12" x14ac:dyDescent="0.25">
      <c r="A4320">
        <v>50</v>
      </c>
      <c r="B4320">
        <v>1</v>
      </c>
      <c r="C4320">
        <v>171</v>
      </c>
      <c r="D4320">
        <v>21</v>
      </c>
      <c r="I4320" s="26"/>
      <c r="J4320" s="26"/>
      <c r="K4320" s="26"/>
      <c r="L4320" s="26"/>
    </row>
    <row r="4321" spans="1:12" x14ac:dyDescent="0.25">
      <c r="A4321">
        <v>50</v>
      </c>
      <c r="B4321">
        <v>1</v>
      </c>
      <c r="C4321">
        <v>172</v>
      </c>
      <c r="D4321">
        <v>308</v>
      </c>
      <c r="I4321" s="26"/>
      <c r="J4321" s="26"/>
      <c r="K4321" s="26"/>
      <c r="L4321" s="26"/>
    </row>
    <row r="4322" spans="1:12" x14ac:dyDescent="0.25">
      <c r="A4322">
        <v>50</v>
      </c>
      <c r="B4322">
        <v>1</v>
      </c>
      <c r="C4322">
        <v>173</v>
      </c>
      <c r="D4322">
        <v>43</v>
      </c>
      <c r="I4322" s="26"/>
      <c r="J4322" s="26"/>
      <c r="K4322" s="26"/>
      <c r="L4322" s="26"/>
    </row>
    <row r="4323" spans="1:12" x14ac:dyDescent="0.25">
      <c r="A4323">
        <v>50</v>
      </c>
      <c r="B4323">
        <v>1</v>
      </c>
      <c r="C4323">
        <v>174</v>
      </c>
      <c r="D4323">
        <v>315</v>
      </c>
      <c r="I4323" s="26"/>
      <c r="J4323" s="26"/>
      <c r="K4323" s="26"/>
      <c r="L4323" s="26"/>
    </row>
    <row r="4324" spans="1:12" x14ac:dyDescent="0.25">
      <c r="A4324">
        <v>50</v>
      </c>
      <c r="B4324">
        <v>1</v>
      </c>
      <c r="C4324">
        <v>175</v>
      </c>
      <c r="D4324">
        <v>24</v>
      </c>
      <c r="I4324" s="26"/>
      <c r="J4324" s="26"/>
      <c r="K4324" s="26"/>
      <c r="L4324" s="26"/>
    </row>
    <row r="4325" spans="1:12" x14ac:dyDescent="0.25">
      <c r="A4325">
        <v>50</v>
      </c>
      <c r="B4325">
        <v>1</v>
      </c>
      <c r="C4325">
        <v>176</v>
      </c>
      <c r="D4325">
        <v>398</v>
      </c>
      <c r="I4325" s="26"/>
      <c r="J4325" s="26"/>
      <c r="K4325" s="26"/>
      <c r="L4325" s="26"/>
    </row>
    <row r="4326" spans="1:12" x14ac:dyDescent="0.25">
      <c r="A4326">
        <v>50</v>
      </c>
      <c r="B4326">
        <v>1</v>
      </c>
      <c r="C4326">
        <v>177</v>
      </c>
      <c r="D4326">
        <v>25</v>
      </c>
      <c r="I4326" s="26"/>
      <c r="J4326" s="26"/>
      <c r="K4326" s="26"/>
      <c r="L4326" s="26"/>
    </row>
    <row r="4327" spans="1:12" x14ac:dyDescent="0.25">
      <c r="A4327">
        <v>50</v>
      </c>
      <c r="B4327">
        <v>1</v>
      </c>
      <c r="C4327">
        <v>178</v>
      </c>
      <c r="D4327">
        <v>231</v>
      </c>
      <c r="I4327" s="26"/>
      <c r="J4327" s="26"/>
      <c r="K4327" s="26"/>
      <c r="L4327" s="26"/>
    </row>
    <row r="4328" spans="1:12" x14ac:dyDescent="0.25">
      <c r="A4328">
        <v>50</v>
      </c>
      <c r="B4328">
        <v>1</v>
      </c>
      <c r="C4328">
        <v>179</v>
      </c>
      <c r="D4328">
        <v>23</v>
      </c>
      <c r="I4328" s="26"/>
      <c r="J4328" s="26"/>
      <c r="K4328" s="26"/>
      <c r="L4328" s="26"/>
    </row>
    <row r="4329" spans="1:12" x14ac:dyDescent="0.25">
      <c r="A4329">
        <v>50</v>
      </c>
      <c r="B4329">
        <v>1</v>
      </c>
      <c r="C4329">
        <v>180</v>
      </c>
      <c r="D4329">
        <v>252</v>
      </c>
      <c r="I4329" s="26"/>
      <c r="J4329" s="26"/>
      <c r="K4329" s="26"/>
      <c r="L4329" s="26"/>
    </row>
    <row r="4330" spans="1:12" x14ac:dyDescent="0.25">
      <c r="A4330">
        <v>50</v>
      </c>
      <c r="B4330">
        <v>1</v>
      </c>
      <c r="C4330">
        <v>181</v>
      </c>
      <c r="D4330">
        <v>22</v>
      </c>
      <c r="I4330" s="26"/>
      <c r="J4330" s="26"/>
      <c r="K4330" s="26"/>
      <c r="L4330" s="26"/>
    </row>
    <row r="4331" spans="1:12" x14ac:dyDescent="0.25">
      <c r="A4331">
        <v>50</v>
      </c>
      <c r="B4331">
        <v>1</v>
      </c>
      <c r="C4331">
        <v>182</v>
      </c>
      <c r="D4331">
        <v>394</v>
      </c>
      <c r="I4331" s="26"/>
      <c r="J4331" s="26"/>
      <c r="K4331" s="26"/>
      <c r="L4331" s="26"/>
    </row>
    <row r="4332" spans="1:12" x14ac:dyDescent="0.25">
      <c r="A4332">
        <v>50</v>
      </c>
      <c r="B4332">
        <v>1</v>
      </c>
      <c r="C4332">
        <v>183</v>
      </c>
      <c r="D4332">
        <v>20</v>
      </c>
      <c r="I4332" s="26"/>
      <c r="J4332" s="26"/>
      <c r="K4332" s="26"/>
      <c r="L4332" s="26"/>
    </row>
    <row r="4333" spans="1:12" x14ac:dyDescent="0.25">
      <c r="A4333">
        <v>50</v>
      </c>
      <c r="B4333">
        <v>1</v>
      </c>
      <c r="C4333">
        <v>184</v>
      </c>
      <c r="D4333">
        <v>433</v>
      </c>
      <c r="I4333" s="26"/>
      <c r="J4333" s="26"/>
      <c r="K4333" s="26"/>
      <c r="L4333" s="26"/>
    </row>
    <row r="4334" spans="1:12" x14ac:dyDescent="0.25">
      <c r="A4334">
        <v>50</v>
      </c>
      <c r="B4334">
        <v>1</v>
      </c>
      <c r="C4334">
        <v>185</v>
      </c>
      <c r="D4334">
        <v>23</v>
      </c>
      <c r="I4334" s="26"/>
      <c r="J4334" s="26"/>
      <c r="K4334" s="26"/>
      <c r="L4334" s="26"/>
    </row>
    <row r="4335" spans="1:12" x14ac:dyDescent="0.25">
      <c r="A4335">
        <v>50</v>
      </c>
      <c r="B4335">
        <v>1</v>
      </c>
      <c r="C4335">
        <v>186</v>
      </c>
      <c r="D4335">
        <v>429</v>
      </c>
      <c r="I4335" s="26"/>
      <c r="J4335" s="26"/>
      <c r="K4335" s="26"/>
      <c r="L4335" s="26"/>
    </row>
    <row r="4336" spans="1:12" x14ac:dyDescent="0.25">
      <c r="A4336">
        <v>50</v>
      </c>
      <c r="B4336">
        <v>1</v>
      </c>
      <c r="C4336">
        <v>187</v>
      </c>
      <c r="D4336">
        <v>19</v>
      </c>
      <c r="I4336" s="26"/>
      <c r="J4336" s="26"/>
      <c r="K4336" s="26"/>
      <c r="L4336" s="26"/>
    </row>
    <row r="4337" spans="1:12" x14ac:dyDescent="0.25">
      <c r="A4337">
        <v>50</v>
      </c>
      <c r="B4337">
        <v>1</v>
      </c>
      <c r="C4337">
        <v>188</v>
      </c>
      <c r="D4337">
        <v>365</v>
      </c>
      <c r="I4337" s="26"/>
      <c r="J4337" s="26"/>
      <c r="K4337" s="26"/>
      <c r="L4337" s="26"/>
    </row>
    <row r="4338" spans="1:12" x14ac:dyDescent="0.25">
      <c r="A4338">
        <v>50</v>
      </c>
      <c r="B4338">
        <v>1</v>
      </c>
      <c r="C4338">
        <v>189</v>
      </c>
      <c r="D4338">
        <v>22</v>
      </c>
      <c r="I4338" s="26"/>
      <c r="J4338" s="26"/>
      <c r="K4338" s="26"/>
      <c r="L4338" s="26"/>
    </row>
    <row r="4339" spans="1:12" x14ac:dyDescent="0.25">
      <c r="A4339">
        <v>50</v>
      </c>
      <c r="B4339">
        <v>1</v>
      </c>
      <c r="C4339">
        <v>190</v>
      </c>
      <c r="D4339">
        <v>170</v>
      </c>
      <c r="I4339" s="26"/>
      <c r="J4339" s="26"/>
      <c r="K4339" s="26"/>
      <c r="L4339" s="26"/>
    </row>
    <row r="4340" spans="1:12" x14ac:dyDescent="0.25">
      <c r="A4340">
        <v>50</v>
      </c>
      <c r="B4340">
        <v>1</v>
      </c>
      <c r="C4340">
        <v>191</v>
      </c>
      <c r="D4340">
        <v>14</v>
      </c>
      <c r="I4340" s="26"/>
      <c r="J4340" s="26"/>
      <c r="K4340" s="26"/>
      <c r="L4340" s="26"/>
    </row>
    <row r="4341" spans="1:12" x14ac:dyDescent="0.25">
      <c r="A4341">
        <v>50</v>
      </c>
      <c r="B4341">
        <v>1</v>
      </c>
      <c r="C4341">
        <v>192</v>
      </c>
      <c r="D4341">
        <v>186</v>
      </c>
      <c r="I4341" s="26"/>
      <c r="J4341" s="26"/>
      <c r="K4341" s="26"/>
      <c r="L4341" s="26"/>
    </row>
    <row r="4342" spans="1:12" x14ac:dyDescent="0.25">
      <c r="A4342">
        <v>50</v>
      </c>
      <c r="B4342">
        <v>1</v>
      </c>
      <c r="C4342">
        <v>193</v>
      </c>
      <c r="D4342">
        <v>21</v>
      </c>
      <c r="I4342" s="26"/>
      <c r="J4342" s="26"/>
      <c r="K4342" s="26"/>
      <c r="L4342" s="26"/>
    </row>
    <row r="4343" spans="1:12" x14ac:dyDescent="0.25">
      <c r="A4343">
        <v>50</v>
      </c>
      <c r="B4343">
        <v>1</v>
      </c>
      <c r="C4343">
        <v>194</v>
      </c>
      <c r="D4343">
        <v>164</v>
      </c>
      <c r="I4343" s="26"/>
      <c r="J4343" s="26"/>
      <c r="K4343" s="26"/>
      <c r="L4343" s="26"/>
    </row>
    <row r="4344" spans="1:12" x14ac:dyDescent="0.25">
      <c r="A4344">
        <v>50</v>
      </c>
      <c r="B4344">
        <v>1</v>
      </c>
      <c r="C4344">
        <v>195</v>
      </c>
      <c r="D4344">
        <v>18</v>
      </c>
      <c r="I4344" s="26"/>
      <c r="J4344" s="26"/>
      <c r="K4344" s="26"/>
      <c r="L4344" s="26"/>
    </row>
    <row r="4345" spans="1:12" x14ac:dyDescent="0.25">
      <c r="A4345">
        <v>50</v>
      </c>
      <c r="B4345">
        <v>1</v>
      </c>
      <c r="C4345">
        <v>196</v>
      </c>
      <c r="D4345">
        <v>12</v>
      </c>
      <c r="I4345" s="26"/>
      <c r="J4345" s="26"/>
      <c r="K4345" s="26"/>
      <c r="L4345" s="26"/>
    </row>
    <row r="4346" spans="1:12" x14ac:dyDescent="0.25">
      <c r="A4346">
        <v>50</v>
      </c>
      <c r="B4346">
        <v>1</v>
      </c>
      <c r="C4346">
        <v>197</v>
      </c>
      <c r="D4346">
        <v>45</v>
      </c>
      <c r="I4346" s="26"/>
      <c r="J4346" s="26"/>
      <c r="K4346" s="26"/>
      <c r="L4346" s="26"/>
    </row>
    <row r="4347" spans="1:12" x14ac:dyDescent="0.25">
      <c r="A4347">
        <v>50</v>
      </c>
      <c r="B4347">
        <v>1</v>
      </c>
      <c r="C4347">
        <v>198</v>
      </c>
      <c r="D4347">
        <v>629</v>
      </c>
      <c r="I4347" s="26"/>
      <c r="J4347" s="26"/>
      <c r="K4347" s="26"/>
      <c r="L4347" s="26"/>
    </row>
    <row r="4348" spans="1:12" x14ac:dyDescent="0.25">
      <c r="A4348">
        <v>50</v>
      </c>
      <c r="B4348">
        <v>1</v>
      </c>
      <c r="C4348">
        <v>199</v>
      </c>
      <c r="D4348">
        <v>36</v>
      </c>
      <c r="I4348" s="26"/>
      <c r="J4348" s="26"/>
      <c r="K4348" s="26"/>
      <c r="L4348" s="26"/>
    </row>
    <row r="4349" spans="1:12" x14ac:dyDescent="0.25">
      <c r="A4349">
        <v>50</v>
      </c>
      <c r="B4349">
        <v>1</v>
      </c>
      <c r="C4349">
        <v>200</v>
      </c>
      <c r="D4349">
        <v>645</v>
      </c>
      <c r="I4349" s="26"/>
      <c r="J4349" s="26"/>
      <c r="K4349" s="26"/>
      <c r="L4349" s="26"/>
    </row>
    <row r="4350" spans="1:12" x14ac:dyDescent="0.25">
      <c r="A4350">
        <v>50</v>
      </c>
      <c r="B4350">
        <v>1</v>
      </c>
      <c r="C4350">
        <v>201</v>
      </c>
      <c r="D4350">
        <v>29</v>
      </c>
      <c r="I4350" s="26"/>
      <c r="J4350" s="26"/>
      <c r="K4350" s="26"/>
      <c r="L4350" s="26"/>
    </row>
    <row r="4351" spans="1:12" x14ac:dyDescent="0.25">
      <c r="A4351">
        <v>50</v>
      </c>
      <c r="B4351">
        <v>1</v>
      </c>
      <c r="C4351">
        <v>202</v>
      </c>
      <c r="D4351">
        <v>555</v>
      </c>
      <c r="I4351" s="26"/>
      <c r="J4351" s="26"/>
      <c r="K4351" s="26"/>
      <c r="L4351" s="26"/>
    </row>
    <row r="4352" spans="1:12" x14ac:dyDescent="0.25">
      <c r="A4352">
        <v>50</v>
      </c>
      <c r="B4352">
        <v>1</v>
      </c>
      <c r="C4352">
        <v>203</v>
      </c>
      <c r="D4352">
        <v>22</v>
      </c>
      <c r="I4352" s="26"/>
      <c r="J4352" s="26"/>
      <c r="K4352" s="26"/>
      <c r="L4352" s="26"/>
    </row>
    <row r="4353" spans="1:12" x14ac:dyDescent="0.25">
      <c r="A4353">
        <v>50</v>
      </c>
      <c r="B4353">
        <v>1</v>
      </c>
      <c r="C4353">
        <v>204</v>
      </c>
      <c r="D4353">
        <v>424</v>
      </c>
      <c r="I4353" s="26"/>
      <c r="J4353" s="26"/>
      <c r="K4353" s="26"/>
      <c r="L4353" s="26"/>
    </row>
    <row r="4354" spans="1:12" x14ac:dyDescent="0.25">
      <c r="A4354">
        <v>50</v>
      </c>
      <c r="B4354">
        <v>1</v>
      </c>
      <c r="C4354">
        <v>205</v>
      </c>
      <c r="D4354">
        <v>20</v>
      </c>
      <c r="I4354" s="26"/>
      <c r="J4354" s="26"/>
      <c r="K4354" s="26"/>
      <c r="L4354" s="26"/>
    </row>
    <row r="4355" spans="1:12" x14ac:dyDescent="0.25">
      <c r="A4355">
        <v>50</v>
      </c>
      <c r="B4355">
        <v>1</v>
      </c>
      <c r="C4355">
        <v>206</v>
      </c>
      <c r="D4355">
        <v>437</v>
      </c>
      <c r="I4355" s="26"/>
      <c r="J4355" s="26"/>
      <c r="K4355" s="26"/>
      <c r="L4355" s="26"/>
    </row>
    <row r="4356" spans="1:12" x14ac:dyDescent="0.25">
      <c r="A4356">
        <v>50</v>
      </c>
      <c r="B4356">
        <v>1</v>
      </c>
      <c r="C4356">
        <v>207</v>
      </c>
      <c r="D4356">
        <v>28</v>
      </c>
      <c r="I4356" s="26"/>
      <c r="J4356" s="26"/>
      <c r="K4356" s="26"/>
      <c r="L4356" s="26"/>
    </row>
    <row r="4357" spans="1:12" x14ac:dyDescent="0.25">
      <c r="A4357">
        <v>50</v>
      </c>
      <c r="B4357">
        <v>1</v>
      </c>
      <c r="C4357">
        <v>208</v>
      </c>
      <c r="D4357">
        <v>316</v>
      </c>
      <c r="I4357" s="26"/>
      <c r="J4357" s="26"/>
      <c r="K4357" s="26"/>
      <c r="L4357" s="26"/>
    </row>
    <row r="4358" spans="1:12" x14ac:dyDescent="0.25">
      <c r="A4358">
        <v>50</v>
      </c>
      <c r="B4358">
        <v>1</v>
      </c>
      <c r="C4358">
        <v>209</v>
      </c>
      <c r="D4358">
        <v>14</v>
      </c>
      <c r="I4358" s="26"/>
      <c r="J4358" s="26"/>
      <c r="K4358" s="26"/>
      <c r="L4358" s="26"/>
    </row>
    <row r="4359" spans="1:12" x14ac:dyDescent="0.25">
      <c r="A4359">
        <v>50</v>
      </c>
      <c r="B4359">
        <v>1</v>
      </c>
      <c r="C4359">
        <v>210</v>
      </c>
      <c r="D4359">
        <v>276</v>
      </c>
      <c r="I4359" s="26"/>
      <c r="J4359" s="26"/>
      <c r="K4359" s="26"/>
      <c r="L4359" s="26"/>
    </row>
    <row r="4360" spans="1:12" x14ac:dyDescent="0.25">
      <c r="A4360">
        <v>50</v>
      </c>
      <c r="B4360">
        <v>1</v>
      </c>
      <c r="C4360">
        <v>211</v>
      </c>
      <c r="D4360">
        <v>16</v>
      </c>
      <c r="I4360" s="26"/>
      <c r="J4360" s="26"/>
      <c r="K4360" s="26"/>
      <c r="L4360" s="26"/>
    </row>
    <row r="4361" spans="1:12" x14ac:dyDescent="0.25">
      <c r="A4361">
        <v>50</v>
      </c>
      <c r="B4361">
        <v>1</v>
      </c>
      <c r="C4361">
        <v>212</v>
      </c>
      <c r="D4361">
        <v>207</v>
      </c>
      <c r="I4361" s="26"/>
      <c r="J4361" s="26"/>
      <c r="K4361" s="26"/>
      <c r="L4361" s="26"/>
    </row>
    <row r="4362" spans="1:12" x14ac:dyDescent="0.25">
      <c r="A4362">
        <v>50</v>
      </c>
      <c r="B4362">
        <v>1</v>
      </c>
      <c r="C4362">
        <v>213</v>
      </c>
      <c r="D4362">
        <v>15</v>
      </c>
      <c r="I4362" s="26"/>
      <c r="J4362" s="26"/>
      <c r="K4362" s="26"/>
      <c r="L4362" s="26"/>
    </row>
    <row r="4363" spans="1:12" x14ac:dyDescent="0.25">
      <c r="A4363">
        <v>50</v>
      </c>
      <c r="B4363">
        <v>1</v>
      </c>
      <c r="C4363">
        <v>214</v>
      </c>
      <c r="D4363">
        <v>221</v>
      </c>
      <c r="I4363" s="26"/>
      <c r="J4363" s="26"/>
      <c r="K4363" s="26"/>
      <c r="L4363" s="26"/>
    </row>
    <row r="4364" spans="1:12" x14ac:dyDescent="0.25">
      <c r="A4364">
        <v>50</v>
      </c>
      <c r="B4364">
        <v>1</v>
      </c>
      <c r="C4364">
        <v>215</v>
      </c>
      <c r="D4364">
        <v>15</v>
      </c>
      <c r="I4364" s="26"/>
      <c r="J4364" s="26"/>
      <c r="K4364" s="26"/>
      <c r="L4364" s="26"/>
    </row>
    <row r="4365" spans="1:12" x14ac:dyDescent="0.25">
      <c r="A4365">
        <v>50</v>
      </c>
      <c r="B4365">
        <v>1</v>
      </c>
      <c r="C4365">
        <v>216</v>
      </c>
      <c r="D4365">
        <v>450</v>
      </c>
      <c r="I4365" s="26"/>
      <c r="J4365" s="26"/>
      <c r="K4365" s="26"/>
      <c r="L4365" s="26"/>
    </row>
    <row r="4366" spans="1:12" x14ac:dyDescent="0.25">
      <c r="A4366">
        <v>50</v>
      </c>
      <c r="B4366">
        <v>1</v>
      </c>
      <c r="C4366">
        <v>217</v>
      </c>
      <c r="D4366">
        <v>8</v>
      </c>
      <c r="I4366" s="26"/>
      <c r="J4366" s="26"/>
      <c r="K4366" s="26"/>
      <c r="L4366" s="26"/>
    </row>
    <row r="4367" spans="1:12" x14ac:dyDescent="0.25">
      <c r="A4367">
        <v>50</v>
      </c>
      <c r="B4367">
        <v>1</v>
      </c>
      <c r="C4367">
        <v>218</v>
      </c>
      <c r="D4367">
        <v>358</v>
      </c>
      <c r="I4367" s="26"/>
      <c r="J4367" s="26"/>
      <c r="K4367" s="26"/>
      <c r="L4367" s="26"/>
    </row>
    <row r="4368" spans="1:12" x14ac:dyDescent="0.25">
      <c r="A4368">
        <v>50</v>
      </c>
      <c r="B4368">
        <v>1</v>
      </c>
      <c r="C4368">
        <v>219</v>
      </c>
      <c r="D4368">
        <v>1</v>
      </c>
      <c r="I4368" s="26"/>
      <c r="J4368" s="26"/>
      <c r="K4368" s="26"/>
      <c r="L4368" s="26"/>
    </row>
    <row r="4369" spans="1:12" x14ac:dyDescent="0.25">
      <c r="A4369">
        <v>50</v>
      </c>
      <c r="B4369">
        <v>1</v>
      </c>
      <c r="C4369">
        <v>220</v>
      </c>
      <c r="D4369">
        <v>30</v>
      </c>
      <c r="I4369" s="26"/>
      <c r="J4369" s="26"/>
      <c r="K4369" s="26"/>
      <c r="L4369" s="26"/>
    </row>
    <row r="4370" spans="1:12" x14ac:dyDescent="0.25">
      <c r="A4370">
        <v>50</v>
      </c>
      <c r="B4370">
        <v>1</v>
      </c>
      <c r="C4370">
        <v>221</v>
      </c>
      <c r="D4370">
        <v>1</v>
      </c>
      <c r="I4370" s="26"/>
      <c r="J4370" s="26"/>
      <c r="K4370" s="26"/>
      <c r="L4370" s="26"/>
    </row>
    <row r="4371" spans="1:12" x14ac:dyDescent="0.25">
      <c r="A4371">
        <v>50</v>
      </c>
      <c r="B4371">
        <v>1</v>
      </c>
      <c r="C4371">
        <v>222</v>
      </c>
      <c r="D4371">
        <v>18</v>
      </c>
      <c r="I4371" s="26"/>
      <c r="J4371" s="26"/>
      <c r="K4371" s="26"/>
      <c r="L4371" s="26"/>
    </row>
    <row r="4372" spans="1:12" x14ac:dyDescent="0.25">
      <c r="A4372">
        <v>50</v>
      </c>
      <c r="B4372">
        <v>1</v>
      </c>
      <c r="C4372">
        <v>223</v>
      </c>
      <c r="D4372">
        <v>3</v>
      </c>
      <c r="I4372" s="26"/>
      <c r="J4372" s="26"/>
      <c r="K4372" s="26"/>
      <c r="L4372" s="26"/>
    </row>
    <row r="4373" spans="1:12" x14ac:dyDescent="0.25">
      <c r="A4373">
        <v>50</v>
      </c>
      <c r="B4373">
        <v>1</v>
      </c>
      <c r="C4373">
        <v>224</v>
      </c>
      <c r="D4373">
        <v>18</v>
      </c>
      <c r="I4373" s="26"/>
      <c r="J4373" s="26"/>
      <c r="K4373" s="26"/>
      <c r="L4373" s="26"/>
    </row>
    <row r="4374" spans="1:12" x14ac:dyDescent="0.25">
      <c r="A4374">
        <v>50</v>
      </c>
      <c r="B4374">
        <v>1</v>
      </c>
      <c r="C4374">
        <v>225</v>
      </c>
      <c r="D4374">
        <v>8</v>
      </c>
      <c r="I4374" s="26"/>
      <c r="J4374" s="26"/>
      <c r="K4374" s="26"/>
      <c r="L4374" s="26"/>
    </row>
    <row r="4375" spans="1:12" x14ac:dyDescent="0.25">
      <c r="A4375">
        <v>50</v>
      </c>
      <c r="B4375">
        <v>1</v>
      </c>
      <c r="C4375">
        <v>226</v>
      </c>
      <c r="D4375">
        <v>19</v>
      </c>
      <c r="I4375" s="26"/>
      <c r="J4375" s="26"/>
      <c r="K4375" s="26"/>
      <c r="L4375" s="26"/>
    </row>
    <row r="4376" spans="1:12" x14ac:dyDescent="0.25">
      <c r="A4376">
        <v>50</v>
      </c>
      <c r="B4376">
        <v>1</v>
      </c>
      <c r="C4376">
        <v>227</v>
      </c>
      <c r="D4376">
        <v>3</v>
      </c>
      <c r="I4376" s="26"/>
      <c r="J4376" s="26"/>
      <c r="K4376" s="26"/>
      <c r="L4376" s="26"/>
    </row>
    <row r="4377" spans="1:12" x14ac:dyDescent="0.25">
      <c r="A4377">
        <v>50</v>
      </c>
      <c r="B4377">
        <v>1</v>
      </c>
      <c r="C4377">
        <v>228</v>
      </c>
      <c r="D4377">
        <v>58</v>
      </c>
      <c r="I4377" s="26"/>
      <c r="J4377" s="26"/>
      <c r="K4377" s="26"/>
      <c r="L4377" s="26"/>
    </row>
    <row r="4378" spans="1:12" x14ac:dyDescent="0.25">
      <c r="A4378">
        <v>50</v>
      </c>
      <c r="B4378">
        <v>1</v>
      </c>
      <c r="C4378">
        <v>229</v>
      </c>
      <c r="D4378">
        <v>4</v>
      </c>
      <c r="I4378" s="26"/>
      <c r="J4378" s="26"/>
      <c r="K4378" s="26"/>
      <c r="L4378" s="26"/>
    </row>
    <row r="4379" spans="1:12" x14ac:dyDescent="0.25">
      <c r="A4379">
        <v>50</v>
      </c>
      <c r="B4379">
        <v>1</v>
      </c>
      <c r="C4379">
        <v>230</v>
      </c>
      <c r="D4379">
        <v>18</v>
      </c>
      <c r="I4379" s="26"/>
      <c r="J4379" s="26"/>
      <c r="K4379" s="26"/>
      <c r="L4379" s="26"/>
    </row>
    <row r="4380" spans="1:12" x14ac:dyDescent="0.25">
      <c r="A4380">
        <v>50</v>
      </c>
      <c r="B4380">
        <v>1</v>
      </c>
      <c r="C4380">
        <v>231</v>
      </c>
      <c r="D4380">
        <v>4</v>
      </c>
      <c r="I4380" s="26"/>
      <c r="J4380" s="26"/>
      <c r="K4380" s="26"/>
      <c r="L4380" s="26"/>
    </row>
    <row r="4381" spans="1:12" x14ac:dyDescent="0.25">
      <c r="A4381">
        <v>50</v>
      </c>
      <c r="B4381">
        <v>1</v>
      </c>
      <c r="C4381">
        <v>232</v>
      </c>
      <c r="D4381">
        <v>7</v>
      </c>
      <c r="I4381" s="26"/>
      <c r="J4381" s="26"/>
      <c r="K4381" s="26"/>
      <c r="L4381" s="26"/>
    </row>
    <row r="4382" spans="1:12" x14ac:dyDescent="0.25">
      <c r="A4382">
        <v>50</v>
      </c>
      <c r="B4382">
        <v>1</v>
      </c>
      <c r="C4382">
        <v>233</v>
      </c>
      <c r="D4382">
        <v>13</v>
      </c>
      <c r="I4382" s="26"/>
      <c r="J4382" s="26"/>
      <c r="K4382" s="26"/>
      <c r="L4382" s="26"/>
    </row>
    <row r="4383" spans="1:12" x14ac:dyDescent="0.25">
      <c r="A4383">
        <v>50</v>
      </c>
      <c r="B4383">
        <v>1</v>
      </c>
      <c r="C4383">
        <v>234</v>
      </c>
      <c r="D4383">
        <v>19</v>
      </c>
      <c r="I4383" s="26"/>
      <c r="J4383" s="26"/>
      <c r="K4383" s="26"/>
      <c r="L4383" s="26"/>
    </row>
    <row r="4384" spans="1:12" x14ac:dyDescent="0.25">
      <c r="A4384">
        <v>50</v>
      </c>
      <c r="B4384">
        <v>1</v>
      </c>
      <c r="C4384">
        <v>235</v>
      </c>
      <c r="D4384">
        <v>4</v>
      </c>
      <c r="I4384" s="26"/>
      <c r="J4384" s="26"/>
      <c r="K4384" s="26"/>
      <c r="L4384" s="26"/>
    </row>
    <row r="4385" spans="1:12" x14ac:dyDescent="0.25">
      <c r="A4385">
        <v>50</v>
      </c>
      <c r="B4385">
        <v>1</v>
      </c>
      <c r="C4385">
        <v>236</v>
      </c>
      <c r="D4385">
        <v>22</v>
      </c>
      <c r="I4385" s="26"/>
      <c r="J4385" s="26"/>
      <c r="K4385" s="26"/>
      <c r="L4385" s="26"/>
    </row>
    <row r="4386" spans="1:12" x14ac:dyDescent="0.25">
      <c r="A4386">
        <v>50</v>
      </c>
      <c r="B4386">
        <v>1</v>
      </c>
      <c r="C4386">
        <v>237</v>
      </c>
      <c r="D4386">
        <v>1</v>
      </c>
      <c r="I4386" s="26"/>
      <c r="J4386" s="26"/>
      <c r="K4386" s="26"/>
      <c r="L4386" s="26"/>
    </row>
    <row r="4387" spans="1:12" x14ac:dyDescent="0.25">
      <c r="A4387">
        <v>50</v>
      </c>
      <c r="B4387">
        <v>1</v>
      </c>
      <c r="C4387">
        <v>238</v>
      </c>
      <c r="D4387">
        <v>16</v>
      </c>
      <c r="I4387" s="26"/>
      <c r="J4387" s="26"/>
      <c r="K4387" s="26"/>
      <c r="L4387" s="26"/>
    </row>
    <row r="4388" spans="1:12" x14ac:dyDescent="0.25">
      <c r="A4388">
        <v>50</v>
      </c>
      <c r="B4388">
        <v>1</v>
      </c>
      <c r="C4388">
        <v>239</v>
      </c>
      <c r="D4388">
        <v>1</v>
      </c>
      <c r="I4388" s="26"/>
      <c r="J4388" s="26"/>
      <c r="K4388" s="26"/>
      <c r="L4388" s="26"/>
    </row>
    <row r="4389" spans="1:12" x14ac:dyDescent="0.25">
      <c r="A4389">
        <v>50</v>
      </c>
      <c r="B4389">
        <v>1</v>
      </c>
      <c r="C4389">
        <v>240</v>
      </c>
      <c r="D4389">
        <v>15</v>
      </c>
      <c r="I4389" s="26"/>
      <c r="J4389" s="26"/>
      <c r="K4389" s="26"/>
      <c r="L4389" s="26"/>
    </row>
    <row r="4390" spans="1:12" x14ac:dyDescent="0.25">
      <c r="A4390">
        <v>50</v>
      </c>
      <c r="B4390">
        <v>1</v>
      </c>
      <c r="C4390">
        <v>241</v>
      </c>
      <c r="D4390">
        <v>1</v>
      </c>
      <c r="I4390" s="26"/>
      <c r="J4390" s="26"/>
      <c r="K4390" s="26"/>
      <c r="L4390" s="26"/>
    </row>
    <row r="4391" spans="1:12" x14ac:dyDescent="0.25">
      <c r="A4391">
        <v>50</v>
      </c>
      <c r="B4391">
        <v>1</v>
      </c>
      <c r="C4391">
        <v>242</v>
      </c>
      <c r="D4391">
        <v>7</v>
      </c>
      <c r="I4391" s="26"/>
      <c r="J4391" s="26"/>
      <c r="K4391" s="26"/>
      <c r="L4391" s="26"/>
    </row>
    <row r="4392" spans="1:12" x14ac:dyDescent="0.25">
      <c r="A4392">
        <v>50</v>
      </c>
      <c r="B4392">
        <v>1</v>
      </c>
      <c r="C4392">
        <v>243</v>
      </c>
      <c r="D4392">
        <v>1</v>
      </c>
      <c r="I4392" s="26"/>
      <c r="J4392" s="26"/>
      <c r="K4392" s="26"/>
      <c r="L4392" s="26"/>
    </row>
    <row r="4393" spans="1:12" x14ac:dyDescent="0.25">
      <c r="A4393">
        <v>50</v>
      </c>
      <c r="B4393">
        <v>1</v>
      </c>
      <c r="C4393">
        <v>244</v>
      </c>
      <c r="D4393">
        <v>7</v>
      </c>
      <c r="I4393" s="26"/>
      <c r="J4393" s="26"/>
      <c r="K4393" s="26"/>
      <c r="L4393" s="26"/>
    </row>
    <row r="4394" spans="1:12" x14ac:dyDescent="0.25">
      <c r="A4394">
        <v>50</v>
      </c>
      <c r="B4394">
        <v>1</v>
      </c>
      <c r="C4394">
        <v>246</v>
      </c>
      <c r="D4394">
        <v>7</v>
      </c>
      <c r="I4394" s="26"/>
      <c r="J4394" s="26"/>
      <c r="K4394" s="26"/>
      <c r="L4394" s="26"/>
    </row>
    <row r="4395" spans="1:12" x14ac:dyDescent="0.25">
      <c r="A4395">
        <v>50</v>
      </c>
      <c r="B4395">
        <v>1</v>
      </c>
      <c r="C4395">
        <v>248</v>
      </c>
      <c r="D4395">
        <v>5</v>
      </c>
      <c r="I4395" s="26"/>
      <c r="J4395" s="26"/>
      <c r="K4395" s="26"/>
      <c r="L4395" s="26"/>
    </row>
    <row r="4396" spans="1:12" x14ac:dyDescent="0.25">
      <c r="A4396">
        <v>50</v>
      </c>
      <c r="B4396">
        <v>1</v>
      </c>
      <c r="C4396">
        <v>249</v>
      </c>
      <c r="D4396">
        <v>3</v>
      </c>
      <c r="I4396" s="26"/>
      <c r="J4396" s="26"/>
      <c r="K4396" s="26"/>
      <c r="L4396" s="26"/>
    </row>
    <row r="4397" spans="1:12" x14ac:dyDescent="0.25">
      <c r="A4397">
        <v>50</v>
      </c>
      <c r="B4397">
        <v>1</v>
      </c>
      <c r="C4397">
        <v>250</v>
      </c>
      <c r="D4397">
        <v>5</v>
      </c>
      <c r="I4397" s="26"/>
      <c r="J4397" s="26"/>
      <c r="K4397" s="26"/>
      <c r="L4397" s="26"/>
    </row>
    <row r="4398" spans="1:12" x14ac:dyDescent="0.25">
      <c r="A4398">
        <v>50</v>
      </c>
      <c r="B4398">
        <v>1</v>
      </c>
      <c r="C4398">
        <v>252</v>
      </c>
      <c r="D4398">
        <v>2</v>
      </c>
      <c r="I4398" s="26"/>
      <c r="J4398" s="26"/>
      <c r="K4398" s="26"/>
      <c r="L4398" s="26"/>
    </row>
    <row r="4399" spans="1:12" x14ac:dyDescent="0.25">
      <c r="A4399">
        <v>50</v>
      </c>
      <c r="B4399">
        <v>1</v>
      </c>
      <c r="C4399">
        <v>254</v>
      </c>
      <c r="D4399">
        <v>1</v>
      </c>
      <c r="I4399" s="26"/>
      <c r="J4399" s="26"/>
      <c r="K4399" s="26"/>
      <c r="L4399" s="26"/>
    </row>
    <row r="4400" spans="1:12" x14ac:dyDescent="0.25">
      <c r="A4400">
        <v>50</v>
      </c>
      <c r="B4400">
        <v>1</v>
      </c>
      <c r="C4400">
        <v>255</v>
      </c>
      <c r="D4400">
        <v>2</v>
      </c>
      <c r="I4400" s="26"/>
      <c r="J4400" s="26"/>
      <c r="K4400" s="26"/>
      <c r="L4400" s="26"/>
    </row>
    <row r="4401" spans="1:12" x14ac:dyDescent="0.25">
      <c r="A4401">
        <v>50</v>
      </c>
      <c r="B4401">
        <v>1</v>
      </c>
      <c r="C4401">
        <v>256</v>
      </c>
      <c r="D4401">
        <v>2</v>
      </c>
      <c r="I4401" s="26"/>
      <c r="J4401" s="26"/>
      <c r="K4401" s="26"/>
      <c r="L4401" s="26"/>
    </row>
    <row r="4402" spans="1:12" x14ac:dyDescent="0.25">
      <c r="A4402">
        <v>50</v>
      </c>
      <c r="B4402">
        <v>1</v>
      </c>
      <c r="C4402">
        <v>258</v>
      </c>
      <c r="D4402">
        <v>2</v>
      </c>
      <c r="I4402" s="26"/>
      <c r="J4402" s="26"/>
      <c r="K4402" s="26"/>
      <c r="L4402" s="26"/>
    </row>
    <row r="4403" spans="1:12" x14ac:dyDescent="0.25">
      <c r="A4403">
        <v>50</v>
      </c>
      <c r="B4403">
        <v>1</v>
      </c>
      <c r="C4403">
        <v>261</v>
      </c>
      <c r="D4403">
        <v>1</v>
      </c>
      <c r="I4403" s="26"/>
      <c r="J4403" s="26"/>
      <c r="K4403" s="26"/>
      <c r="L4403" s="26"/>
    </row>
    <row r="4404" spans="1:12" x14ac:dyDescent="0.25">
      <c r="A4404">
        <v>50</v>
      </c>
      <c r="B4404">
        <v>1</v>
      </c>
      <c r="C4404">
        <v>264</v>
      </c>
      <c r="D4404">
        <v>1</v>
      </c>
      <c r="I4404" s="26"/>
      <c r="J4404" s="26"/>
      <c r="K4404" s="26"/>
      <c r="L4404" s="26"/>
    </row>
    <row r="4405" spans="1:12" x14ac:dyDescent="0.25">
      <c r="A4405">
        <v>50</v>
      </c>
      <c r="B4405">
        <v>1</v>
      </c>
      <c r="C4405">
        <v>266</v>
      </c>
      <c r="D4405">
        <v>1</v>
      </c>
      <c r="I4405" s="26"/>
      <c r="J4405" s="26"/>
      <c r="K4405" s="26"/>
      <c r="L4405" s="26"/>
    </row>
    <row r="4406" spans="1:12" x14ac:dyDescent="0.25">
      <c r="A4406">
        <v>50</v>
      </c>
      <c r="B4406">
        <v>1</v>
      </c>
      <c r="C4406">
        <v>267</v>
      </c>
      <c r="D4406">
        <v>1</v>
      </c>
      <c r="I4406" s="26"/>
      <c r="J4406" s="26"/>
      <c r="K4406" s="26"/>
      <c r="L4406" s="26"/>
    </row>
    <row r="4407" spans="1:12" x14ac:dyDescent="0.25">
      <c r="A4407">
        <v>50</v>
      </c>
      <c r="B4407">
        <v>1</v>
      </c>
      <c r="C4407">
        <v>268</v>
      </c>
      <c r="D4407">
        <v>1</v>
      </c>
      <c r="I4407" s="26"/>
      <c r="J4407" s="26"/>
      <c r="K4407" s="26"/>
      <c r="L4407" s="26"/>
    </row>
    <row r="4408" spans="1:12" x14ac:dyDescent="0.25">
      <c r="A4408">
        <v>50</v>
      </c>
      <c r="B4408">
        <v>1</v>
      </c>
      <c r="C4408">
        <v>270</v>
      </c>
      <c r="D4408">
        <v>1</v>
      </c>
      <c r="I4408" s="26"/>
      <c r="J4408" s="26"/>
      <c r="K4408" s="26"/>
      <c r="L4408" s="26"/>
    </row>
    <row r="4409" spans="1:12" x14ac:dyDescent="0.25">
      <c r="A4409">
        <v>50</v>
      </c>
      <c r="B4409">
        <v>1</v>
      </c>
      <c r="C4409">
        <v>273</v>
      </c>
      <c r="D4409">
        <v>1</v>
      </c>
      <c r="I4409" s="26"/>
      <c r="J4409" s="26"/>
      <c r="K4409" s="26"/>
      <c r="L4409" s="26"/>
    </row>
    <row r="4410" spans="1:12" x14ac:dyDescent="0.25">
      <c r="A4410">
        <v>50</v>
      </c>
      <c r="B4410">
        <v>1</v>
      </c>
      <c r="C4410">
        <v>279</v>
      </c>
      <c r="D4410">
        <v>2</v>
      </c>
      <c r="I4410" s="26"/>
      <c r="J4410" s="26"/>
      <c r="K4410" s="26"/>
      <c r="L4410" s="26"/>
    </row>
    <row r="4411" spans="1:12" x14ac:dyDescent="0.25">
      <c r="A4411">
        <v>51</v>
      </c>
      <c r="B4411">
        <v>0</v>
      </c>
      <c r="C4411">
        <v>204</v>
      </c>
      <c r="D4411">
        <v>1</v>
      </c>
      <c r="I4411" s="26"/>
      <c r="J4411" s="26"/>
      <c r="K4411" s="26"/>
      <c r="L4411" s="26"/>
    </row>
    <row r="4412" spans="1:12" x14ac:dyDescent="0.25">
      <c r="A4412">
        <v>51</v>
      </c>
      <c r="B4412">
        <v>0</v>
      </c>
      <c r="C4412">
        <v>207</v>
      </c>
      <c r="D4412">
        <v>1</v>
      </c>
      <c r="I4412" s="26"/>
      <c r="J4412" s="26"/>
      <c r="K4412" s="26"/>
      <c r="L4412" s="26"/>
    </row>
    <row r="4413" spans="1:12" x14ac:dyDescent="0.25">
      <c r="A4413">
        <v>51</v>
      </c>
      <c r="B4413">
        <v>0</v>
      </c>
      <c r="C4413">
        <v>210</v>
      </c>
      <c r="D4413">
        <v>252</v>
      </c>
      <c r="I4413" s="26"/>
      <c r="J4413" s="26"/>
      <c r="K4413" s="26"/>
      <c r="L4413" s="26"/>
    </row>
    <row r="4414" spans="1:12" x14ac:dyDescent="0.25">
      <c r="A4414">
        <v>51</v>
      </c>
      <c r="B4414">
        <v>0</v>
      </c>
      <c r="C4414">
        <v>211</v>
      </c>
      <c r="D4414">
        <v>12</v>
      </c>
      <c r="I4414" s="26"/>
      <c r="J4414" s="26"/>
      <c r="K4414" s="26"/>
      <c r="L4414" s="26"/>
    </row>
    <row r="4415" spans="1:12" x14ac:dyDescent="0.25">
      <c r="A4415">
        <v>51</v>
      </c>
      <c r="B4415">
        <v>0</v>
      </c>
      <c r="C4415">
        <v>212</v>
      </c>
      <c r="D4415">
        <v>10</v>
      </c>
      <c r="I4415" s="26"/>
      <c r="J4415" s="26"/>
      <c r="K4415" s="26"/>
      <c r="L4415" s="26"/>
    </row>
    <row r="4416" spans="1:12" x14ac:dyDescent="0.25">
      <c r="A4416">
        <v>51</v>
      </c>
      <c r="B4416">
        <v>0</v>
      </c>
      <c r="C4416">
        <v>213</v>
      </c>
      <c r="D4416">
        <v>174</v>
      </c>
      <c r="I4416" s="26"/>
      <c r="J4416" s="26"/>
      <c r="K4416" s="26"/>
      <c r="L4416" s="26"/>
    </row>
    <row r="4417" spans="1:12" x14ac:dyDescent="0.25">
      <c r="A4417">
        <v>51</v>
      </c>
      <c r="B4417">
        <v>0</v>
      </c>
      <c r="C4417">
        <v>214</v>
      </c>
      <c r="D4417">
        <v>16</v>
      </c>
      <c r="I4417" s="26"/>
      <c r="J4417" s="26"/>
      <c r="K4417" s="26"/>
      <c r="L4417" s="26"/>
    </row>
    <row r="4418" spans="1:12" x14ac:dyDescent="0.25">
      <c r="A4418">
        <v>51</v>
      </c>
      <c r="B4418">
        <v>0</v>
      </c>
      <c r="C4418">
        <v>215</v>
      </c>
      <c r="D4418">
        <v>27</v>
      </c>
      <c r="I4418" s="26"/>
      <c r="J4418" s="26"/>
      <c r="K4418" s="26"/>
      <c r="L4418" s="26"/>
    </row>
    <row r="4419" spans="1:12" x14ac:dyDescent="0.25">
      <c r="A4419">
        <v>51</v>
      </c>
      <c r="B4419">
        <v>0</v>
      </c>
      <c r="C4419">
        <v>216</v>
      </c>
      <c r="D4419">
        <v>208</v>
      </c>
      <c r="I4419" s="26"/>
      <c r="J4419" s="26"/>
      <c r="K4419" s="26"/>
      <c r="L4419" s="26"/>
    </row>
    <row r="4420" spans="1:12" x14ac:dyDescent="0.25">
      <c r="A4420">
        <v>51</v>
      </c>
      <c r="B4420">
        <v>0</v>
      </c>
      <c r="C4420">
        <v>217</v>
      </c>
      <c r="D4420">
        <v>25</v>
      </c>
      <c r="I4420" s="26"/>
      <c r="J4420" s="26"/>
      <c r="K4420" s="26"/>
      <c r="L4420" s="26"/>
    </row>
    <row r="4421" spans="1:12" x14ac:dyDescent="0.25">
      <c r="A4421">
        <v>51</v>
      </c>
      <c r="B4421">
        <v>0</v>
      </c>
      <c r="C4421">
        <v>218</v>
      </c>
      <c r="D4421">
        <v>241</v>
      </c>
      <c r="I4421" s="26"/>
      <c r="J4421" s="26"/>
      <c r="K4421" s="26"/>
      <c r="L4421" s="26"/>
    </row>
    <row r="4422" spans="1:12" x14ac:dyDescent="0.25">
      <c r="A4422">
        <v>51</v>
      </c>
      <c r="B4422">
        <v>0</v>
      </c>
      <c r="C4422">
        <v>219</v>
      </c>
      <c r="D4422">
        <v>29</v>
      </c>
      <c r="I4422" s="26"/>
      <c r="J4422" s="26"/>
      <c r="K4422" s="26"/>
      <c r="L4422" s="26"/>
    </row>
    <row r="4423" spans="1:12" x14ac:dyDescent="0.25">
      <c r="A4423">
        <v>51</v>
      </c>
      <c r="B4423">
        <v>0</v>
      </c>
      <c r="C4423">
        <v>220</v>
      </c>
      <c r="D4423">
        <v>240</v>
      </c>
      <c r="I4423" s="26"/>
      <c r="J4423" s="26"/>
      <c r="K4423" s="26"/>
      <c r="L4423" s="26"/>
    </row>
    <row r="4424" spans="1:12" x14ac:dyDescent="0.25">
      <c r="A4424">
        <v>51</v>
      </c>
      <c r="B4424">
        <v>0</v>
      </c>
      <c r="C4424">
        <v>221</v>
      </c>
      <c r="D4424">
        <v>18</v>
      </c>
      <c r="I4424" s="26"/>
      <c r="J4424" s="26"/>
      <c r="K4424" s="26"/>
      <c r="L4424" s="26"/>
    </row>
    <row r="4425" spans="1:12" x14ac:dyDescent="0.25">
      <c r="A4425">
        <v>51</v>
      </c>
      <c r="B4425">
        <v>0</v>
      </c>
      <c r="C4425">
        <v>222</v>
      </c>
      <c r="D4425">
        <v>179</v>
      </c>
      <c r="I4425" s="26"/>
      <c r="J4425" s="26"/>
      <c r="K4425" s="26"/>
      <c r="L4425" s="26"/>
    </row>
    <row r="4426" spans="1:12" x14ac:dyDescent="0.25">
      <c r="A4426">
        <v>51</v>
      </c>
      <c r="B4426">
        <v>0</v>
      </c>
      <c r="C4426">
        <v>223</v>
      </c>
      <c r="D4426">
        <v>26</v>
      </c>
      <c r="I4426" s="26"/>
      <c r="J4426" s="26"/>
      <c r="K4426" s="26"/>
      <c r="L4426" s="26"/>
    </row>
    <row r="4427" spans="1:12" x14ac:dyDescent="0.25">
      <c r="A4427">
        <v>51</v>
      </c>
      <c r="B4427">
        <v>0</v>
      </c>
      <c r="C4427">
        <v>224</v>
      </c>
      <c r="D4427">
        <v>121</v>
      </c>
      <c r="I4427" s="26"/>
      <c r="J4427" s="26"/>
      <c r="K4427" s="26"/>
      <c r="L4427" s="26"/>
    </row>
    <row r="4428" spans="1:12" x14ac:dyDescent="0.25">
      <c r="A4428">
        <v>51</v>
      </c>
      <c r="B4428">
        <v>0</v>
      </c>
      <c r="C4428">
        <v>225</v>
      </c>
      <c r="D4428">
        <v>22</v>
      </c>
      <c r="I4428" s="26"/>
      <c r="J4428" s="26"/>
      <c r="K4428" s="26"/>
      <c r="L4428" s="26"/>
    </row>
    <row r="4429" spans="1:12" x14ac:dyDescent="0.25">
      <c r="A4429">
        <v>51</v>
      </c>
      <c r="B4429">
        <v>0</v>
      </c>
      <c r="C4429">
        <v>226</v>
      </c>
      <c r="D4429">
        <v>158</v>
      </c>
      <c r="I4429" s="26"/>
      <c r="J4429" s="26"/>
      <c r="K4429" s="26"/>
      <c r="L4429" s="26"/>
    </row>
    <row r="4430" spans="1:12" x14ac:dyDescent="0.25">
      <c r="A4430">
        <v>51</v>
      </c>
      <c r="B4430">
        <v>0</v>
      </c>
      <c r="C4430">
        <v>227</v>
      </c>
      <c r="D4430">
        <v>19</v>
      </c>
      <c r="I4430" s="26"/>
      <c r="J4430" s="26"/>
      <c r="K4430" s="26"/>
      <c r="L4430" s="26"/>
    </row>
    <row r="4431" spans="1:12" x14ac:dyDescent="0.25">
      <c r="A4431">
        <v>51</v>
      </c>
      <c r="B4431">
        <v>0</v>
      </c>
      <c r="C4431">
        <v>228</v>
      </c>
      <c r="D4431">
        <v>158</v>
      </c>
      <c r="I4431" s="26"/>
      <c r="J4431" s="26"/>
      <c r="K4431" s="26"/>
      <c r="L4431" s="26"/>
    </row>
    <row r="4432" spans="1:12" x14ac:dyDescent="0.25">
      <c r="A4432">
        <v>51</v>
      </c>
      <c r="B4432">
        <v>0</v>
      </c>
      <c r="C4432">
        <v>229</v>
      </c>
      <c r="D4432">
        <v>5</v>
      </c>
      <c r="I4432" s="26"/>
      <c r="J4432" s="26"/>
      <c r="K4432" s="26"/>
      <c r="L4432" s="26"/>
    </row>
    <row r="4433" spans="1:12" x14ac:dyDescent="0.25">
      <c r="A4433">
        <v>51</v>
      </c>
      <c r="B4433">
        <v>0</v>
      </c>
      <c r="C4433">
        <v>230</v>
      </c>
      <c r="D4433">
        <v>102</v>
      </c>
      <c r="I4433" s="26"/>
      <c r="J4433" s="26"/>
      <c r="K4433" s="26"/>
      <c r="L4433" s="26"/>
    </row>
    <row r="4434" spans="1:12" x14ac:dyDescent="0.25">
      <c r="A4434">
        <v>51</v>
      </c>
      <c r="B4434">
        <v>0</v>
      </c>
      <c r="C4434">
        <v>231</v>
      </c>
      <c r="D4434">
        <v>3</v>
      </c>
      <c r="I4434" s="26"/>
      <c r="J4434" s="26"/>
      <c r="K4434" s="26"/>
      <c r="L4434" s="26"/>
    </row>
    <row r="4435" spans="1:12" x14ac:dyDescent="0.25">
      <c r="A4435">
        <v>51</v>
      </c>
      <c r="B4435">
        <v>0</v>
      </c>
      <c r="C4435">
        <v>232</v>
      </c>
      <c r="D4435">
        <v>70</v>
      </c>
      <c r="I4435" s="26"/>
      <c r="J4435" s="26"/>
      <c r="K4435" s="26"/>
      <c r="L4435" s="26"/>
    </row>
    <row r="4436" spans="1:12" x14ac:dyDescent="0.25">
      <c r="A4436">
        <v>51</v>
      </c>
      <c r="B4436">
        <v>0</v>
      </c>
      <c r="C4436">
        <v>233</v>
      </c>
      <c r="D4436">
        <v>2</v>
      </c>
      <c r="I4436" s="26"/>
      <c r="J4436" s="26"/>
      <c r="K4436" s="26"/>
      <c r="L4436" s="26"/>
    </row>
    <row r="4437" spans="1:12" x14ac:dyDescent="0.25">
      <c r="A4437">
        <v>51</v>
      </c>
      <c r="B4437">
        <v>0</v>
      </c>
      <c r="C4437">
        <v>234</v>
      </c>
      <c r="D4437">
        <v>21</v>
      </c>
      <c r="I4437" s="26"/>
      <c r="J4437" s="26"/>
      <c r="K4437" s="26"/>
      <c r="L4437" s="26"/>
    </row>
    <row r="4438" spans="1:12" x14ac:dyDescent="0.25">
      <c r="A4438">
        <v>51</v>
      </c>
      <c r="B4438">
        <v>0</v>
      </c>
      <c r="C4438">
        <v>235</v>
      </c>
      <c r="D4438">
        <v>6</v>
      </c>
      <c r="I4438" s="26"/>
      <c r="J4438" s="26"/>
      <c r="K4438" s="26"/>
      <c r="L4438" s="26"/>
    </row>
    <row r="4439" spans="1:12" x14ac:dyDescent="0.25">
      <c r="A4439">
        <v>51</v>
      </c>
      <c r="B4439">
        <v>0</v>
      </c>
      <c r="C4439">
        <v>236</v>
      </c>
      <c r="D4439">
        <v>22</v>
      </c>
      <c r="I4439" s="26"/>
      <c r="J4439" s="26"/>
      <c r="K4439" s="26"/>
      <c r="L4439" s="26"/>
    </row>
    <row r="4440" spans="1:12" x14ac:dyDescent="0.25">
      <c r="A4440">
        <v>51</v>
      </c>
      <c r="B4440">
        <v>0</v>
      </c>
      <c r="C4440">
        <v>237</v>
      </c>
      <c r="D4440">
        <v>7</v>
      </c>
      <c r="I4440" s="26"/>
      <c r="J4440" s="26"/>
      <c r="K4440" s="26"/>
      <c r="L4440" s="26"/>
    </row>
    <row r="4441" spans="1:12" x14ac:dyDescent="0.25">
      <c r="A4441">
        <v>51</v>
      </c>
      <c r="B4441">
        <v>0</v>
      </c>
      <c r="C4441">
        <v>238</v>
      </c>
      <c r="D4441">
        <v>42</v>
      </c>
      <c r="I4441" s="26"/>
      <c r="J4441" s="26"/>
      <c r="K4441" s="26"/>
      <c r="L4441" s="26"/>
    </row>
    <row r="4442" spans="1:12" x14ac:dyDescent="0.25">
      <c r="A4442">
        <v>51</v>
      </c>
      <c r="B4442">
        <v>0</v>
      </c>
      <c r="C4442">
        <v>239</v>
      </c>
      <c r="D4442">
        <v>4</v>
      </c>
      <c r="I4442" s="26"/>
      <c r="J4442" s="26"/>
      <c r="K4442" s="26"/>
      <c r="L4442" s="26"/>
    </row>
    <row r="4443" spans="1:12" x14ac:dyDescent="0.25">
      <c r="A4443">
        <v>51</v>
      </c>
      <c r="B4443">
        <v>0</v>
      </c>
      <c r="C4443">
        <v>240</v>
      </c>
      <c r="D4443">
        <v>33</v>
      </c>
      <c r="I4443" s="26"/>
      <c r="J4443" s="26"/>
      <c r="K4443" s="26"/>
      <c r="L4443" s="26"/>
    </row>
    <row r="4444" spans="1:12" x14ac:dyDescent="0.25">
      <c r="A4444">
        <v>51</v>
      </c>
      <c r="B4444">
        <v>0</v>
      </c>
      <c r="C4444">
        <v>241</v>
      </c>
      <c r="D4444">
        <v>3</v>
      </c>
      <c r="I4444" s="26"/>
      <c r="J4444" s="26"/>
      <c r="K4444" s="26"/>
      <c r="L4444" s="26"/>
    </row>
    <row r="4445" spans="1:12" x14ac:dyDescent="0.25">
      <c r="A4445">
        <v>51</v>
      </c>
      <c r="B4445">
        <v>0</v>
      </c>
      <c r="C4445">
        <v>242</v>
      </c>
      <c r="D4445">
        <v>41</v>
      </c>
      <c r="I4445" s="26"/>
      <c r="J4445" s="26"/>
      <c r="K4445" s="26"/>
      <c r="L4445" s="26"/>
    </row>
    <row r="4446" spans="1:12" x14ac:dyDescent="0.25">
      <c r="A4446">
        <v>51</v>
      </c>
      <c r="B4446">
        <v>0</v>
      </c>
      <c r="C4446">
        <v>243</v>
      </c>
      <c r="D4446">
        <v>4</v>
      </c>
      <c r="I4446" s="26"/>
      <c r="J4446" s="26"/>
      <c r="K4446" s="26"/>
      <c r="L4446" s="26"/>
    </row>
    <row r="4447" spans="1:12" x14ac:dyDescent="0.25">
      <c r="A4447">
        <v>51</v>
      </c>
      <c r="B4447">
        <v>0</v>
      </c>
      <c r="C4447">
        <v>244</v>
      </c>
      <c r="D4447">
        <v>304</v>
      </c>
      <c r="I4447" s="26"/>
      <c r="J4447" s="26"/>
      <c r="K4447" s="26"/>
      <c r="L4447" s="26"/>
    </row>
    <row r="4448" spans="1:12" x14ac:dyDescent="0.25">
      <c r="A4448">
        <v>51</v>
      </c>
      <c r="B4448">
        <v>0</v>
      </c>
      <c r="C4448">
        <v>245</v>
      </c>
      <c r="D4448">
        <v>18</v>
      </c>
      <c r="I4448" s="26"/>
      <c r="J4448" s="26"/>
      <c r="K4448" s="26"/>
      <c r="L4448" s="26"/>
    </row>
    <row r="4449" spans="1:12" x14ac:dyDescent="0.25">
      <c r="A4449">
        <v>51</v>
      </c>
      <c r="B4449">
        <v>0</v>
      </c>
      <c r="C4449">
        <v>246</v>
      </c>
      <c r="D4449">
        <v>60</v>
      </c>
      <c r="I4449" s="26"/>
      <c r="J4449" s="26"/>
      <c r="K4449" s="26"/>
      <c r="L4449" s="26"/>
    </row>
    <row r="4450" spans="1:12" x14ac:dyDescent="0.25">
      <c r="A4450">
        <v>51</v>
      </c>
      <c r="B4450">
        <v>0</v>
      </c>
      <c r="C4450">
        <v>247</v>
      </c>
      <c r="D4450">
        <v>127</v>
      </c>
      <c r="I4450" s="26"/>
      <c r="J4450" s="26"/>
      <c r="K4450" s="26"/>
      <c r="L4450" s="26"/>
    </row>
    <row r="4451" spans="1:12" x14ac:dyDescent="0.25">
      <c r="A4451">
        <v>51</v>
      </c>
      <c r="B4451">
        <v>0</v>
      </c>
      <c r="C4451">
        <v>248</v>
      </c>
      <c r="D4451">
        <v>132</v>
      </c>
      <c r="I4451" s="26"/>
      <c r="J4451" s="26"/>
      <c r="K4451" s="26"/>
      <c r="L4451" s="26"/>
    </row>
    <row r="4452" spans="1:12" x14ac:dyDescent="0.25">
      <c r="A4452">
        <v>51</v>
      </c>
      <c r="B4452">
        <v>0</v>
      </c>
      <c r="C4452">
        <v>249</v>
      </c>
      <c r="D4452">
        <v>32</v>
      </c>
      <c r="I4452" s="26"/>
      <c r="J4452" s="26"/>
      <c r="K4452" s="26"/>
      <c r="L4452" s="26"/>
    </row>
    <row r="4453" spans="1:12" x14ac:dyDescent="0.25">
      <c r="A4453">
        <v>51</v>
      </c>
      <c r="B4453">
        <v>0</v>
      </c>
      <c r="C4453">
        <v>250</v>
      </c>
      <c r="D4453">
        <v>300</v>
      </c>
      <c r="I4453" s="26"/>
      <c r="J4453" s="26"/>
      <c r="K4453" s="26"/>
      <c r="L4453" s="26"/>
    </row>
    <row r="4454" spans="1:12" x14ac:dyDescent="0.25">
      <c r="A4454">
        <v>51</v>
      </c>
      <c r="B4454">
        <v>0</v>
      </c>
      <c r="C4454">
        <v>251</v>
      </c>
      <c r="D4454">
        <v>16</v>
      </c>
      <c r="I4454" s="26"/>
      <c r="J4454" s="26"/>
      <c r="K4454" s="26"/>
      <c r="L4454" s="26"/>
    </row>
    <row r="4455" spans="1:12" x14ac:dyDescent="0.25">
      <c r="A4455">
        <v>51</v>
      </c>
      <c r="B4455">
        <v>0</v>
      </c>
      <c r="C4455">
        <v>252</v>
      </c>
      <c r="D4455">
        <v>181</v>
      </c>
      <c r="I4455" s="26"/>
      <c r="J4455" s="26"/>
      <c r="K4455" s="26"/>
      <c r="L4455" s="26"/>
    </row>
    <row r="4456" spans="1:12" x14ac:dyDescent="0.25">
      <c r="A4456">
        <v>51</v>
      </c>
      <c r="B4456">
        <v>0</v>
      </c>
      <c r="C4456">
        <v>253</v>
      </c>
      <c r="D4456">
        <v>17</v>
      </c>
      <c r="I4456" s="26"/>
      <c r="J4456" s="26"/>
      <c r="K4456" s="26"/>
      <c r="L4456" s="26"/>
    </row>
    <row r="4457" spans="1:12" x14ac:dyDescent="0.25">
      <c r="A4457">
        <v>51</v>
      </c>
      <c r="B4457">
        <v>0</v>
      </c>
      <c r="C4457">
        <v>254</v>
      </c>
      <c r="D4457">
        <v>164</v>
      </c>
      <c r="I4457" s="26"/>
      <c r="J4457" s="26"/>
      <c r="K4457" s="26"/>
      <c r="L4457" s="26"/>
    </row>
    <row r="4458" spans="1:12" x14ac:dyDescent="0.25">
      <c r="A4458">
        <v>51</v>
      </c>
      <c r="B4458">
        <v>0</v>
      </c>
      <c r="C4458">
        <v>255</v>
      </c>
      <c r="D4458">
        <v>14</v>
      </c>
      <c r="I4458" s="26"/>
      <c r="J4458" s="26"/>
      <c r="K4458" s="26"/>
      <c r="L4458" s="26"/>
    </row>
    <row r="4459" spans="1:12" x14ac:dyDescent="0.25">
      <c r="A4459">
        <v>51</v>
      </c>
      <c r="B4459">
        <v>0</v>
      </c>
      <c r="C4459">
        <v>256</v>
      </c>
      <c r="D4459">
        <v>129</v>
      </c>
      <c r="I4459" s="26"/>
      <c r="J4459" s="26"/>
      <c r="K4459" s="26"/>
      <c r="L4459" s="26"/>
    </row>
    <row r="4460" spans="1:12" x14ac:dyDescent="0.25">
      <c r="A4460">
        <v>51</v>
      </c>
      <c r="B4460">
        <v>0</v>
      </c>
      <c r="C4460">
        <v>257</v>
      </c>
      <c r="D4460">
        <v>16</v>
      </c>
      <c r="I4460" s="26"/>
      <c r="J4460" s="26"/>
      <c r="K4460" s="26"/>
      <c r="L4460" s="26"/>
    </row>
    <row r="4461" spans="1:12" x14ac:dyDescent="0.25">
      <c r="A4461">
        <v>51</v>
      </c>
      <c r="B4461">
        <v>0</v>
      </c>
      <c r="C4461">
        <v>258</v>
      </c>
      <c r="D4461">
        <v>91</v>
      </c>
      <c r="I4461" s="26"/>
      <c r="J4461" s="26"/>
      <c r="K4461" s="26"/>
      <c r="L4461" s="26"/>
    </row>
    <row r="4462" spans="1:12" x14ac:dyDescent="0.25">
      <c r="A4462">
        <v>51</v>
      </c>
      <c r="B4462">
        <v>0</v>
      </c>
      <c r="C4462">
        <v>259</v>
      </c>
      <c r="D4462">
        <v>20</v>
      </c>
      <c r="I4462" s="26"/>
      <c r="J4462" s="26"/>
      <c r="K4462" s="26"/>
      <c r="L4462" s="26"/>
    </row>
    <row r="4463" spans="1:12" x14ac:dyDescent="0.25">
      <c r="A4463">
        <v>51</v>
      </c>
      <c r="B4463">
        <v>0</v>
      </c>
      <c r="C4463">
        <v>260</v>
      </c>
      <c r="D4463">
        <v>112</v>
      </c>
      <c r="I4463" s="26"/>
      <c r="J4463" s="26"/>
      <c r="K4463" s="26"/>
      <c r="L4463" s="26"/>
    </row>
    <row r="4464" spans="1:12" x14ac:dyDescent="0.25">
      <c r="A4464">
        <v>51</v>
      </c>
      <c r="B4464">
        <v>0</v>
      </c>
      <c r="C4464">
        <v>261</v>
      </c>
      <c r="D4464">
        <v>12</v>
      </c>
      <c r="I4464" s="26"/>
      <c r="J4464" s="26"/>
      <c r="K4464" s="26"/>
      <c r="L4464" s="26"/>
    </row>
    <row r="4465" spans="1:12" x14ac:dyDescent="0.25">
      <c r="A4465">
        <v>51</v>
      </c>
      <c r="B4465">
        <v>0</v>
      </c>
      <c r="C4465">
        <v>262</v>
      </c>
      <c r="D4465">
        <v>73</v>
      </c>
      <c r="I4465" s="26"/>
      <c r="J4465" s="26"/>
      <c r="K4465" s="26"/>
      <c r="L4465" s="26"/>
    </row>
    <row r="4466" spans="1:12" x14ac:dyDescent="0.25">
      <c r="A4466">
        <v>51</v>
      </c>
      <c r="B4466">
        <v>0</v>
      </c>
      <c r="C4466">
        <v>263</v>
      </c>
      <c r="D4466">
        <v>5</v>
      </c>
      <c r="I4466" s="26"/>
      <c r="J4466" s="26"/>
      <c r="K4466" s="26"/>
      <c r="L4466" s="26"/>
    </row>
    <row r="4467" spans="1:12" x14ac:dyDescent="0.25">
      <c r="A4467">
        <v>51</v>
      </c>
      <c r="B4467">
        <v>0</v>
      </c>
      <c r="C4467">
        <v>264</v>
      </c>
      <c r="D4467">
        <v>77</v>
      </c>
      <c r="I4467" s="26"/>
      <c r="J4467" s="26"/>
      <c r="K4467" s="26"/>
      <c r="L4467" s="26"/>
    </row>
    <row r="4468" spans="1:12" x14ac:dyDescent="0.25">
      <c r="A4468">
        <v>51</v>
      </c>
      <c r="B4468">
        <v>0</v>
      </c>
      <c r="C4468">
        <v>265</v>
      </c>
      <c r="D4468">
        <v>2</v>
      </c>
      <c r="I4468" s="26"/>
      <c r="J4468" s="26"/>
      <c r="K4468" s="26"/>
      <c r="L4468" s="26"/>
    </row>
    <row r="4469" spans="1:12" x14ac:dyDescent="0.25">
      <c r="A4469">
        <v>51</v>
      </c>
      <c r="B4469">
        <v>0</v>
      </c>
      <c r="C4469">
        <v>266</v>
      </c>
      <c r="D4469">
        <v>45</v>
      </c>
      <c r="I4469" s="26"/>
      <c r="J4469" s="26"/>
      <c r="K4469" s="26"/>
      <c r="L4469" s="26"/>
    </row>
    <row r="4470" spans="1:12" x14ac:dyDescent="0.25">
      <c r="A4470">
        <v>51</v>
      </c>
      <c r="B4470">
        <v>0</v>
      </c>
      <c r="C4470">
        <v>267</v>
      </c>
      <c r="D4470">
        <v>2</v>
      </c>
      <c r="I4470" s="26"/>
      <c r="J4470" s="26"/>
      <c r="K4470" s="26"/>
      <c r="L4470" s="26"/>
    </row>
    <row r="4471" spans="1:12" x14ac:dyDescent="0.25">
      <c r="A4471">
        <v>51</v>
      </c>
      <c r="B4471">
        <v>0</v>
      </c>
      <c r="C4471">
        <v>268</v>
      </c>
      <c r="D4471">
        <v>20</v>
      </c>
      <c r="I4471" s="26"/>
      <c r="J4471" s="26"/>
      <c r="K4471" s="26"/>
      <c r="L4471" s="26"/>
    </row>
    <row r="4472" spans="1:12" x14ac:dyDescent="0.25">
      <c r="A4472">
        <v>51</v>
      </c>
      <c r="B4472">
        <v>0</v>
      </c>
      <c r="C4472">
        <v>269</v>
      </c>
      <c r="D4472">
        <v>3</v>
      </c>
      <c r="I4472" s="26"/>
      <c r="J4472" s="26"/>
      <c r="K4472" s="26"/>
      <c r="L4472" s="26"/>
    </row>
    <row r="4473" spans="1:12" x14ac:dyDescent="0.25">
      <c r="A4473">
        <v>51</v>
      </c>
      <c r="B4473">
        <v>0</v>
      </c>
      <c r="C4473">
        <v>270</v>
      </c>
      <c r="D4473">
        <v>7</v>
      </c>
      <c r="I4473" s="26"/>
      <c r="J4473" s="26"/>
      <c r="K4473" s="26"/>
      <c r="L4473" s="26"/>
    </row>
    <row r="4474" spans="1:12" x14ac:dyDescent="0.25">
      <c r="A4474">
        <v>51</v>
      </c>
      <c r="B4474">
        <v>0</v>
      </c>
      <c r="C4474">
        <v>271</v>
      </c>
      <c r="D4474">
        <v>2</v>
      </c>
      <c r="I4474" s="26"/>
      <c r="J4474" s="26"/>
      <c r="K4474" s="26"/>
      <c r="L4474" s="26"/>
    </row>
    <row r="4475" spans="1:12" x14ac:dyDescent="0.25">
      <c r="A4475">
        <v>51</v>
      </c>
      <c r="B4475">
        <v>0</v>
      </c>
      <c r="C4475">
        <v>272</v>
      </c>
      <c r="D4475">
        <v>8</v>
      </c>
      <c r="I4475" s="26"/>
      <c r="J4475" s="26"/>
      <c r="K4475" s="26"/>
      <c r="L4475" s="26"/>
    </row>
    <row r="4476" spans="1:12" x14ac:dyDescent="0.25">
      <c r="A4476">
        <v>51</v>
      </c>
      <c r="B4476">
        <v>0</v>
      </c>
      <c r="C4476">
        <v>273</v>
      </c>
      <c r="D4476">
        <v>1</v>
      </c>
      <c r="I4476" s="26"/>
      <c r="J4476" s="26"/>
      <c r="K4476" s="26"/>
      <c r="L4476" s="26"/>
    </row>
    <row r="4477" spans="1:12" x14ac:dyDescent="0.25">
      <c r="A4477">
        <v>51</v>
      </c>
      <c r="B4477">
        <v>0</v>
      </c>
      <c r="C4477">
        <v>274</v>
      </c>
      <c r="D4477">
        <v>3</v>
      </c>
      <c r="I4477" s="26"/>
      <c r="J4477" s="26"/>
      <c r="K4477" s="26"/>
      <c r="L4477" s="26"/>
    </row>
    <row r="4478" spans="1:12" x14ac:dyDescent="0.25">
      <c r="A4478">
        <v>51</v>
      </c>
      <c r="B4478">
        <v>0</v>
      </c>
      <c r="C4478">
        <v>275</v>
      </c>
      <c r="D4478">
        <v>4</v>
      </c>
      <c r="I4478" s="26"/>
      <c r="J4478" s="26"/>
      <c r="K4478" s="26"/>
      <c r="L4478" s="26"/>
    </row>
    <row r="4479" spans="1:12" x14ac:dyDescent="0.25">
      <c r="A4479">
        <v>51</v>
      </c>
      <c r="B4479">
        <v>0</v>
      </c>
      <c r="C4479">
        <v>276</v>
      </c>
      <c r="D4479">
        <v>18</v>
      </c>
      <c r="I4479" s="26"/>
      <c r="J4479" s="26"/>
      <c r="K4479" s="26"/>
      <c r="L4479" s="26"/>
    </row>
    <row r="4480" spans="1:12" x14ac:dyDescent="0.25">
      <c r="A4480">
        <v>51</v>
      </c>
      <c r="B4480">
        <v>0</v>
      </c>
      <c r="C4480">
        <v>277</v>
      </c>
      <c r="D4480">
        <v>2</v>
      </c>
      <c r="I4480" s="26"/>
      <c r="J4480" s="26"/>
      <c r="K4480" s="26"/>
      <c r="L4480" s="26"/>
    </row>
    <row r="4481" spans="1:12" x14ac:dyDescent="0.25">
      <c r="A4481">
        <v>51</v>
      </c>
      <c r="B4481">
        <v>0</v>
      </c>
      <c r="C4481">
        <v>278</v>
      </c>
      <c r="D4481">
        <v>18</v>
      </c>
      <c r="I4481" s="26"/>
      <c r="J4481" s="26"/>
      <c r="K4481" s="26"/>
      <c r="L4481" s="26"/>
    </row>
    <row r="4482" spans="1:12" x14ac:dyDescent="0.25">
      <c r="A4482">
        <v>51</v>
      </c>
      <c r="B4482">
        <v>0</v>
      </c>
      <c r="C4482">
        <v>279</v>
      </c>
      <c r="D4482">
        <v>3</v>
      </c>
      <c r="I4482" s="26"/>
      <c r="J4482" s="26"/>
      <c r="K4482" s="26"/>
      <c r="L4482" s="26"/>
    </row>
    <row r="4483" spans="1:12" x14ac:dyDescent="0.25">
      <c r="A4483">
        <v>51</v>
      </c>
      <c r="B4483">
        <v>0</v>
      </c>
      <c r="C4483">
        <v>280</v>
      </c>
      <c r="D4483">
        <v>99</v>
      </c>
      <c r="I4483" s="26"/>
      <c r="J4483" s="26"/>
      <c r="K4483" s="26"/>
      <c r="L4483" s="26"/>
    </row>
    <row r="4484" spans="1:12" x14ac:dyDescent="0.25">
      <c r="A4484">
        <v>51</v>
      </c>
      <c r="B4484">
        <v>0</v>
      </c>
      <c r="C4484">
        <v>281</v>
      </c>
      <c r="D4484">
        <v>10</v>
      </c>
      <c r="I4484" s="26"/>
      <c r="J4484" s="26"/>
      <c r="K4484" s="26"/>
      <c r="L4484" s="26"/>
    </row>
    <row r="4485" spans="1:12" x14ac:dyDescent="0.25">
      <c r="A4485">
        <v>51</v>
      </c>
      <c r="B4485">
        <v>0</v>
      </c>
      <c r="C4485">
        <v>282</v>
      </c>
      <c r="D4485">
        <v>56</v>
      </c>
      <c r="I4485" s="26"/>
      <c r="J4485" s="26"/>
      <c r="K4485" s="26"/>
      <c r="L4485" s="26"/>
    </row>
    <row r="4486" spans="1:12" x14ac:dyDescent="0.25">
      <c r="A4486">
        <v>51</v>
      </c>
      <c r="B4486">
        <v>0</v>
      </c>
      <c r="C4486">
        <v>283</v>
      </c>
      <c r="D4486">
        <v>29</v>
      </c>
      <c r="I4486" s="26"/>
      <c r="J4486" s="26"/>
      <c r="K4486" s="26"/>
      <c r="L4486" s="26"/>
    </row>
    <row r="4487" spans="1:12" x14ac:dyDescent="0.25">
      <c r="A4487">
        <v>51</v>
      </c>
      <c r="B4487">
        <v>0</v>
      </c>
      <c r="C4487">
        <v>284</v>
      </c>
      <c r="D4487">
        <v>80</v>
      </c>
      <c r="I4487" s="26"/>
      <c r="J4487" s="26"/>
      <c r="K4487" s="26"/>
      <c r="L4487" s="26"/>
    </row>
    <row r="4488" spans="1:12" x14ac:dyDescent="0.25">
      <c r="A4488">
        <v>51</v>
      </c>
      <c r="B4488">
        <v>0</v>
      </c>
      <c r="C4488">
        <v>285</v>
      </c>
      <c r="D4488">
        <v>6</v>
      </c>
      <c r="I4488" s="26"/>
      <c r="J4488" s="26"/>
      <c r="K4488" s="26"/>
      <c r="L4488" s="26"/>
    </row>
    <row r="4489" spans="1:12" x14ac:dyDescent="0.25">
      <c r="A4489">
        <v>51</v>
      </c>
      <c r="B4489">
        <v>0</v>
      </c>
      <c r="C4489">
        <v>286</v>
      </c>
      <c r="D4489">
        <v>79</v>
      </c>
      <c r="I4489" s="26"/>
      <c r="J4489" s="26"/>
      <c r="K4489" s="26"/>
      <c r="L4489" s="26"/>
    </row>
    <row r="4490" spans="1:12" x14ac:dyDescent="0.25">
      <c r="A4490">
        <v>51</v>
      </c>
      <c r="B4490">
        <v>0</v>
      </c>
      <c r="C4490">
        <v>287</v>
      </c>
      <c r="D4490">
        <v>5</v>
      </c>
      <c r="I4490" s="26"/>
      <c r="J4490" s="26"/>
      <c r="K4490" s="26"/>
      <c r="L4490" s="26"/>
    </row>
    <row r="4491" spans="1:12" x14ac:dyDescent="0.25">
      <c r="A4491">
        <v>51</v>
      </c>
      <c r="B4491">
        <v>0</v>
      </c>
      <c r="C4491">
        <v>288</v>
      </c>
      <c r="D4491">
        <v>59</v>
      </c>
      <c r="I4491" s="26"/>
      <c r="J4491" s="26"/>
      <c r="K4491" s="26"/>
      <c r="L4491" s="26"/>
    </row>
    <row r="4492" spans="1:12" x14ac:dyDescent="0.25">
      <c r="A4492">
        <v>51</v>
      </c>
      <c r="B4492">
        <v>0</v>
      </c>
      <c r="C4492">
        <v>289</v>
      </c>
      <c r="D4492">
        <v>13</v>
      </c>
      <c r="I4492" s="26"/>
      <c r="J4492" s="26"/>
      <c r="K4492" s="26"/>
      <c r="L4492" s="26"/>
    </row>
    <row r="4493" spans="1:12" x14ac:dyDescent="0.25">
      <c r="A4493">
        <v>51</v>
      </c>
      <c r="B4493">
        <v>0</v>
      </c>
      <c r="C4493">
        <v>290</v>
      </c>
      <c r="D4493">
        <v>47</v>
      </c>
      <c r="I4493" s="26"/>
      <c r="J4493" s="26"/>
      <c r="K4493" s="26"/>
      <c r="L4493" s="26"/>
    </row>
    <row r="4494" spans="1:12" x14ac:dyDescent="0.25">
      <c r="A4494">
        <v>51</v>
      </c>
      <c r="B4494">
        <v>0</v>
      </c>
      <c r="C4494">
        <v>291</v>
      </c>
      <c r="D4494">
        <v>9</v>
      </c>
      <c r="I4494" s="26"/>
      <c r="J4494" s="26"/>
      <c r="K4494" s="26"/>
      <c r="L4494" s="26"/>
    </row>
    <row r="4495" spans="1:12" x14ac:dyDescent="0.25">
      <c r="A4495">
        <v>51</v>
      </c>
      <c r="B4495">
        <v>0</v>
      </c>
      <c r="C4495">
        <v>292</v>
      </c>
      <c r="D4495">
        <v>49</v>
      </c>
      <c r="I4495" s="26"/>
      <c r="J4495" s="26"/>
      <c r="K4495" s="26"/>
      <c r="L4495" s="26"/>
    </row>
    <row r="4496" spans="1:12" x14ac:dyDescent="0.25">
      <c r="A4496">
        <v>51</v>
      </c>
      <c r="B4496">
        <v>0</v>
      </c>
      <c r="C4496">
        <v>293</v>
      </c>
      <c r="D4496">
        <v>3</v>
      </c>
      <c r="I4496" s="26"/>
      <c r="J4496" s="26"/>
      <c r="K4496" s="26"/>
      <c r="L4496" s="26"/>
    </row>
    <row r="4497" spans="1:12" x14ac:dyDescent="0.25">
      <c r="A4497">
        <v>51</v>
      </c>
      <c r="B4497">
        <v>0</v>
      </c>
      <c r="C4497">
        <v>294</v>
      </c>
      <c r="D4497">
        <v>33</v>
      </c>
      <c r="I4497" s="26"/>
      <c r="J4497" s="26"/>
      <c r="K4497" s="26"/>
      <c r="L4497" s="26"/>
    </row>
    <row r="4498" spans="1:12" x14ac:dyDescent="0.25">
      <c r="A4498">
        <v>51</v>
      </c>
      <c r="B4498">
        <v>0</v>
      </c>
      <c r="C4498">
        <v>295</v>
      </c>
      <c r="D4498">
        <v>2</v>
      </c>
      <c r="I4498" s="26"/>
      <c r="J4498" s="26"/>
      <c r="K4498" s="26"/>
      <c r="L4498" s="26"/>
    </row>
    <row r="4499" spans="1:12" x14ac:dyDescent="0.25">
      <c r="A4499">
        <v>51</v>
      </c>
      <c r="B4499">
        <v>0</v>
      </c>
      <c r="C4499">
        <v>296</v>
      </c>
      <c r="D4499">
        <v>41</v>
      </c>
      <c r="I4499" s="26"/>
      <c r="J4499" s="26"/>
      <c r="K4499" s="26"/>
      <c r="L4499" s="26"/>
    </row>
    <row r="4500" spans="1:12" x14ac:dyDescent="0.25">
      <c r="A4500">
        <v>51</v>
      </c>
      <c r="B4500">
        <v>0</v>
      </c>
      <c r="C4500">
        <v>297</v>
      </c>
      <c r="D4500">
        <v>5</v>
      </c>
      <c r="I4500" s="26"/>
      <c r="J4500" s="26"/>
      <c r="K4500" s="26"/>
      <c r="L4500" s="26"/>
    </row>
    <row r="4501" spans="1:12" x14ac:dyDescent="0.25">
      <c r="A4501">
        <v>51</v>
      </c>
      <c r="B4501">
        <v>0</v>
      </c>
      <c r="C4501">
        <v>298</v>
      </c>
      <c r="D4501">
        <v>24</v>
      </c>
      <c r="I4501" s="26"/>
      <c r="J4501" s="26"/>
      <c r="K4501" s="26"/>
      <c r="L4501" s="26"/>
    </row>
    <row r="4502" spans="1:12" x14ac:dyDescent="0.25">
      <c r="A4502">
        <v>51</v>
      </c>
      <c r="B4502">
        <v>0</v>
      </c>
      <c r="C4502">
        <v>299</v>
      </c>
      <c r="D4502">
        <v>2</v>
      </c>
      <c r="I4502" s="26"/>
      <c r="J4502" s="26"/>
      <c r="K4502" s="26"/>
      <c r="L4502" s="26"/>
    </row>
    <row r="4503" spans="1:12" x14ac:dyDescent="0.25">
      <c r="A4503">
        <v>51</v>
      </c>
      <c r="B4503">
        <v>0</v>
      </c>
      <c r="C4503">
        <v>300</v>
      </c>
      <c r="D4503">
        <v>27</v>
      </c>
      <c r="I4503" s="26"/>
      <c r="J4503" s="26"/>
      <c r="K4503" s="26"/>
      <c r="L4503" s="26"/>
    </row>
    <row r="4504" spans="1:12" x14ac:dyDescent="0.25">
      <c r="A4504">
        <v>51</v>
      </c>
      <c r="B4504">
        <v>0</v>
      </c>
      <c r="C4504">
        <v>301</v>
      </c>
      <c r="D4504">
        <v>1</v>
      </c>
      <c r="I4504" s="26"/>
      <c r="J4504" s="26"/>
      <c r="K4504" s="26"/>
      <c r="L4504" s="26"/>
    </row>
    <row r="4505" spans="1:12" x14ac:dyDescent="0.25">
      <c r="A4505">
        <v>51</v>
      </c>
      <c r="B4505">
        <v>0</v>
      </c>
      <c r="C4505">
        <v>302</v>
      </c>
      <c r="D4505">
        <v>18</v>
      </c>
      <c r="I4505" s="26"/>
      <c r="J4505" s="26"/>
      <c r="K4505" s="26"/>
      <c r="L4505" s="26"/>
    </row>
    <row r="4506" spans="1:12" x14ac:dyDescent="0.25">
      <c r="A4506">
        <v>51</v>
      </c>
      <c r="B4506">
        <v>0</v>
      </c>
      <c r="C4506">
        <v>303</v>
      </c>
      <c r="D4506">
        <v>3</v>
      </c>
      <c r="I4506" s="26"/>
      <c r="J4506" s="26"/>
      <c r="K4506" s="26"/>
      <c r="L4506" s="26"/>
    </row>
    <row r="4507" spans="1:12" x14ac:dyDescent="0.25">
      <c r="A4507">
        <v>51</v>
      </c>
      <c r="B4507">
        <v>0</v>
      </c>
      <c r="C4507">
        <v>304</v>
      </c>
      <c r="D4507">
        <v>10</v>
      </c>
      <c r="I4507" s="26"/>
      <c r="J4507" s="26"/>
      <c r="K4507" s="26"/>
      <c r="L4507" s="26"/>
    </row>
    <row r="4508" spans="1:12" x14ac:dyDescent="0.25">
      <c r="A4508">
        <v>51</v>
      </c>
      <c r="B4508">
        <v>0</v>
      </c>
      <c r="C4508">
        <v>305</v>
      </c>
      <c r="D4508">
        <v>4</v>
      </c>
      <c r="I4508" s="26"/>
      <c r="J4508" s="26"/>
      <c r="K4508" s="26"/>
      <c r="L4508" s="26"/>
    </row>
    <row r="4509" spans="1:12" x14ac:dyDescent="0.25">
      <c r="A4509">
        <v>51</v>
      </c>
      <c r="B4509">
        <v>0</v>
      </c>
      <c r="C4509">
        <v>306</v>
      </c>
      <c r="D4509">
        <v>3</v>
      </c>
      <c r="I4509" s="26"/>
      <c r="J4509" s="26"/>
      <c r="K4509" s="26"/>
      <c r="L4509" s="26"/>
    </row>
    <row r="4510" spans="1:12" x14ac:dyDescent="0.25">
      <c r="A4510">
        <v>51</v>
      </c>
      <c r="B4510">
        <v>0</v>
      </c>
      <c r="C4510">
        <v>307</v>
      </c>
      <c r="D4510">
        <v>1</v>
      </c>
      <c r="I4510" s="26"/>
      <c r="J4510" s="26"/>
      <c r="K4510" s="26"/>
      <c r="L4510" s="26"/>
    </row>
    <row r="4511" spans="1:12" x14ac:dyDescent="0.25">
      <c r="A4511">
        <v>51</v>
      </c>
      <c r="B4511">
        <v>0</v>
      </c>
      <c r="C4511">
        <v>308</v>
      </c>
      <c r="D4511">
        <v>62</v>
      </c>
      <c r="I4511" s="26"/>
      <c r="J4511" s="26"/>
      <c r="K4511" s="26"/>
      <c r="L4511" s="26"/>
    </row>
    <row r="4512" spans="1:12" x14ac:dyDescent="0.25">
      <c r="A4512">
        <v>51</v>
      </c>
      <c r="B4512">
        <v>0</v>
      </c>
      <c r="C4512">
        <v>309</v>
      </c>
      <c r="D4512">
        <v>12</v>
      </c>
      <c r="I4512" s="26"/>
      <c r="J4512" s="26"/>
      <c r="K4512" s="26"/>
      <c r="L4512" s="26"/>
    </row>
    <row r="4513" spans="1:12" x14ac:dyDescent="0.25">
      <c r="A4513">
        <v>51</v>
      </c>
      <c r="B4513">
        <v>0</v>
      </c>
      <c r="C4513">
        <v>310</v>
      </c>
      <c r="D4513">
        <v>5</v>
      </c>
      <c r="I4513" s="26"/>
      <c r="J4513" s="26"/>
      <c r="K4513" s="26"/>
      <c r="L4513" s="26"/>
    </row>
    <row r="4514" spans="1:12" x14ac:dyDescent="0.25">
      <c r="A4514">
        <v>51</v>
      </c>
      <c r="B4514">
        <v>0</v>
      </c>
      <c r="C4514">
        <v>311</v>
      </c>
      <c r="D4514">
        <v>24</v>
      </c>
      <c r="I4514" s="26"/>
      <c r="J4514" s="26"/>
      <c r="K4514" s="26"/>
      <c r="L4514" s="26"/>
    </row>
    <row r="4515" spans="1:12" x14ac:dyDescent="0.25">
      <c r="A4515">
        <v>51</v>
      </c>
      <c r="B4515">
        <v>0</v>
      </c>
      <c r="C4515">
        <v>312</v>
      </c>
      <c r="D4515">
        <v>7</v>
      </c>
      <c r="I4515" s="26"/>
      <c r="J4515" s="26"/>
      <c r="K4515" s="26"/>
      <c r="L4515" s="26"/>
    </row>
    <row r="4516" spans="1:12" x14ac:dyDescent="0.25">
      <c r="A4516">
        <v>51</v>
      </c>
      <c r="B4516">
        <v>0</v>
      </c>
      <c r="C4516">
        <v>313</v>
      </c>
      <c r="D4516">
        <v>2</v>
      </c>
      <c r="I4516" s="26"/>
      <c r="J4516" s="26"/>
      <c r="K4516" s="26"/>
      <c r="L4516" s="26"/>
    </row>
    <row r="4517" spans="1:12" x14ac:dyDescent="0.25">
      <c r="A4517">
        <v>51</v>
      </c>
      <c r="B4517">
        <v>0</v>
      </c>
      <c r="C4517">
        <v>314</v>
      </c>
      <c r="D4517">
        <v>32</v>
      </c>
      <c r="I4517" s="26"/>
      <c r="J4517" s="26"/>
      <c r="K4517" s="26"/>
      <c r="L4517" s="26"/>
    </row>
    <row r="4518" spans="1:12" x14ac:dyDescent="0.25">
      <c r="A4518">
        <v>51</v>
      </c>
      <c r="B4518">
        <v>0</v>
      </c>
      <c r="C4518">
        <v>315</v>
      </c>
      <c r="D4518">
        <v>2</v>
      </c>
      <c r="I4518" s="26"/>
      <c r="J4518" s="26"/>
      <c r="K4518" s="26"/>
      <c r="L4518" s="26"/>
    </row>
    <row r="4519" spans="1:12" x14ac:dyDescent="0.25">
      <c r="A4519">
        <v>51</v>
      </c>
      <c r="B4519">
        <v>0</v>
      </c>
      <c r="C4519">
        <v>316</v>
      </c>
      <c r="D4519">
        <v>28</v>
      </c>
      <c r="I4519" s="26"/>
      <c r="J4519" s="26"/>
      <c r="K4519" s="26"/>
      <c r="L4519" s="26"/>
    </row>
    <row r="4520" spans="1:12" x14ac:dyDescent="0.25">
      <c r="A4520">
        <v>51</v>
      </c>
      <c r="B4520">
        <v>0</v>
      </c>
      <c r="C4520">
        <v>317</v>
      </c>
      <c r="D4520">
        <v>3</v>
      </c>
      <c r="I4520" s="26"/>
      <c r="J4520" s="26"/>
      <c r="K4520" s="26"/>
      <c r="L4520" s="26"/>
    </row>
    <row r="4521" spans="1:12" x14ac:dyDescent="0.25">
      <c r="A4521">
        <v>51</v>
      </c>
      <c r="B4521">
        <v>0</v>
      </c>
      <c r="C4521">
        <v>318</v>
      </c>
      <c r="D4521">
        <v>37</v>
      </c>
      <c r="I4521" s="26"/>
      <c r="J4521" s="26"/>
      <c r="K4521" s="26"/>
      <c r="L4521" s="26"/>
    </row>
    <row r="4522" spans="1:12" x14ac:dyDescent="0.25">
      <c r="A4522">
        <v>51</v>
      </c>
      <c r="B4522">
        <v>0</v>
      </c>
      <c r="C4522">
        <v>319</v>
      </c>
      <c r="D4522">
        <v>4</v>
      </c>
      <c r="I4522" s="26"/>
      <c r="J4522" s="26"/>
      <c r="K4522" s="26"/>
      <c r="L4522" s="26"/>
    </row>
    <row r="4523" spans="1:12" x14ac:dyDescent="0.25">
      <c r="A4523">
        <v>51</v>
      </c>
      <c r="B4523">
        <v>0</v>
      </c>
      <c r="C4523">
        <v>320</v>
      </c>
      <c r="D4523">
        <v>43</v>
      </c>
      <c r="I4523" s="26"/>
      <c r="J4523" s="26"/>
      <c r="K4523" s="26"/>
      <c r="L4523" s="26"/>
    </row>
    <row r="4524" spans="1:12" x14ac:dyDescent="0.25">
      <c r="A4524">
        <v>51</v>
      </c>
      <c r="B4524">
        <v>0</v>
      </c>
      <c r="C4524">
        <v>321</v>
      </c>
      <c r="D4524">
        <v>2</v>
      </c>
      <c r="I4524" s="26"/>
      <c r="J4524" s="26"/>
      <c r="K4524" s="26"/>
      <c r="L4524" s="26"/>
    </row>
    <row r="4525" spans="1:12" x14ac:dyDescent="0.25">
      <c r="A4525">
        <v>51</v>
      </c>
      <c r="B4525">
        <v>0</v>
      </c>
      <c r="C4525">
        <v>322</v>
      </c>
      <c r="D4525">
        <v>21</v>
      </c>
      <c r="I4525" s="26"/>
      <c r="J4525" s="26"/>
      <c r="K4525" s="26"/>
      <c r="L4525" s="26"/>
    </row>
    <row r="4526" spans="1:12" x14ac:dyDescent="0.25">
      <c r="A4526">
        <v>51</v>
      </c>
      <c r="B4526">
        <v>0</v>
      </c>
      <c r="C4526">
        <v>323</v>
      </c>
      <c r="D4526">
        <v>1</v>
      </c>
      <c r="I4526" s="26"/>
      <c r="J4526" s="26"/>
      <c r="K4526" s="26"/>
      <c r="L4526" s="26"/>
    </row>
    <row r="4527" spans="1:12" x14ac:dyDescent="0.25">
      <c r="A4527">
        <v>51</v>
      </c>
      <c r="B4527">
        <v>0</v>
      </c>
      <c r="C4527">
        <v>324</v>
      </c>
      <c r="D4527">
        <v>12</v>
      </c>
      <c r="I4527" s="26"/>
      <c r="J4527" s="26"/>
      <c r="K4527" s="26"/>
      <c r="L4527" s="26"/>
    </row>
    <row r="4528" spans="1:12" x14ac:dyDescent="0.25">
      <c r="A4528">
        <v>51</v>
      </c>
      <c r="B4528">
        <v>0</v>
      </c>
      <c r="C4528">
        <v>325</v>
      </c>
      <c r="D4528">
        <v>2</v>
      </c>
      <c r="I4528" s="26"/>
      <c r="J4528" s="26"/>
      <c r="K4528" s="26"/>
      <c r="L4528" s="26"/>
    </row>
    <row r="4529" spans="1:12" x14ac:dyDescent="0.25">
      <c r="A4529">
        <v>51</v>
      </c>
      <c r="B4529">
        <v>0</v>
      </c>
      <c r="C4529">
        <v>326</v>
      </c>
      <c r="D4529">
        <v>23</v>
      </c>
      <c r="I4529" s="26"/>
      <c r="J4529" s="26"/>
      <c r="K4529" s="26"/>
      <c r="L4529" s="26"/>
    </row>
    <row r="4530" spans="1:12" x14ac:dyDescent="0.25">
      <c r="A4530">
        <v>51</v>
      </c>
      <c r="B4530">
        <v>0</v>
      </c>
      <c r="C4530">
        <v>328</v>
      </c>
      <c r="D4530">
        <v>6</v>
      </c>
      <c r="I4530" s="26"/>
      <c r="J4530" s="26"/>
      <c r="K4530" s="26"/>
      <c r="L4530" s="26"/>
    </row>
    <row r="4531" spans="1:12" x14ac:dyDescent="0.25">
      <c r="A4531">
        <v>51</v>
      </c>
      <c r="B4531">
        <v>0</v>
      </c>
      <c r="C4531">
        <v>329</v>
      </c>
      <c r="D4531">
        <v>1</v>
      </c>
      <c r="I4531" s="26"/>
      <c r="J4531" s="26"/>
      <c r="K4531" s="26"/>
      <c r="L4531" s="26"/>
    </row>
    <row r="4532" spans="1:12" x14ac:dyDescent="0.25">
      <c r="A4532">
        <v>51</v>
      </c>
      <c r="B4532">
        <v>0</v>
      </c>
      <c r="C4532">
        <v>330</v>
      </c>
      <c r="D4532">
        <v>6</v>
      </c>
      <c r="I4532" s="26"/>
      <c r="J4532" s="26"/>
      <c r="K4532" s="26"/>
      <c r="L4532" s="26"/>
    </row>
    <row r="4533" spans="1:12" x14ac:dyDescent="0.25">
      <c r="A4533">
        <v>51</v>
      </c>
      <c r="B4533">
        <v>0</v>
      </c>
      <c r="C4533">
        <v>332</v>
      </c>
      <c r="D4533">
        <v>2</v>
      </c>
      <c r="I4533" s="26"/>
      <c r="J4533" s="26"/>
      <c r="K4533" s="26"/>
      <c r="L4533" s="26"/>
    </row>
    <row r="4534" spans="1:12" x14ac:dyDescent="0.25">
      <c r="A4534">
        <v>51</v>
      </c>
      <c r="B4534">
        <v>0</v>
      </c>
      <c r="C4534">
        <v>333</v>
      </c>
      <c r="D4534">
        <v>1</v>
      </c>
      <c r="I4534" s="26"/>
      <c r="J4534" s="26"/>
      <c r="K4534" s="26"/>
      <c r="L4534" s="26"/>
    </row>
    <row r="4535" spans="1:12" x14ac:dyDescent="0.25">
      <c r="A4535">
        <v>51</v>
      </c>
      <c r="B4535">
        <v>0</v>
      </c>
      <c r="C4535">
        <v>334</v>
      </c>
      <c r="D4535">
        <v>1</v>
      </c>
      <c r="I4535" s="26"/>
      <c r="J4535" s="26"/>
      <c r="K4535" s="26"/>
      <c r="L4535" s="26"/>
    </row>
    <row r="4536" spans="1:12" x14ac:dyDescent="0.25">
      <c r="A4536">
        <v>51</v>
      </c>
      <c r="B4536">
        <v>0</v>
      </c>
      <c r="C4536">
        <v>336</v>
      </c>
      <c r="D4536">
        <v>1</v>
      </c>
      <c r="I4536" s="26"/>
      <c r="J4536" s="26"/>
      <c r="K4536" s="26"/>
      <c r="L4536" s="26"/>
    </row>
    <row r="4537" spans="1:12" x14ac:dyDescent="0.25">
      <c r="A4537">
        <v>51</v>
      </c>
      <c r="B4537">
        <v>0</v>
      </c>
      <c r="C4537">
        <v>337</v>
      </c>
      <c r="D4537">
        <v>1</v>
      </c>
      <c r="I4537" s="26"/>
      <c r="J4537" s="26"/>
      <c r="K4537" s="26"/>
      <c r="L4537" s="26"/>
    </row>
    <row r="4538" spans="1:12" x14ac:dyDescent="0.25">
      <c r="A4538">
        <v>51</v>
      </c>
      <c r="B4538">
        <v>0</v>
      </c>
      <c r="C4538">
        <v>338</v>
      </c>
      <c r="D4538">
        <v>1</v>
      </c>
      <c r="I4538" s="26"/>
      <c r="J4538" s="26"/>
      <c r="K4538" s="26"/>
      <c r="L4538" s="26"/>
    </row>
    <row r="4539" spans="1:12" x14ac:dyDescent="0.25">
      <c r="A4539">
        <v>51</v>
      </c>
      <c r="B4539">
        <v>0</v>
      </c>
      <c r="C4539">
        <v>344</v>
      </c>
      <c r="D4539">
        <v>1</v>
      </c>
      <c r="I4539" s="26"/>
      <c r="J4539" s="26"/>
      <c r="K4539" s="26"/>
      <c r="L4539" s="26"/>
    </row>
    <row r="4540" spans="1:12" x14ac:dyDescent="0.25">
      <c r="A4540">
        <v>51</v>
      </c>
      <c r="B4540">
        <v>0</v>
      </c>
      <c r="C4540">
        <v>346</v>
      </c>
      <c r="D4540">
        <v>8</v>
      </c>
      <c r="I4540" s="26"/>
      <c r="J4540" s="26"/>
      <c r="K4540" s="26"/>
      <c r="L4540" s="26"/>
    </row>
    <row r="4541" spans="1:12" x14ac:dyDescent="0.25">
      <c r="A4541">
        <v>51</v>
      </c>
      <c r="B4541">
        <v>0</v>
      </c>
      <c r="C4541">
        <v>348</v>
      </c>
      <c r="D4541">
        <v>2</v>
      </c>
      <c r="I4541" s="26"/>
      <c r="J4541" s="26"/>
      <c r="K4541" s="26"/>
      <c r="L4541" s="26"/>
    </row>
    <row r="4542" spans="1:12" x14ac:dyDescent="0.25">
      <c r="A4542">
        <v>51</v>
      </c>
      <c r="B4542">
        <v>0</v>
      </c>
      <c r="C4542">
        <v>350</v>
      </c>
      <c r="D4542">
        <v>15</v>
      </c>
      <c r="I4542" s="26"/>
      <c r="J4542" s="26"/>
      <c r="K4542" s="26"/>
      <c r="L4542" s="26"/>
    </row>
    <row r="4543" spans="1:12" x14ac:dyDescent="0.25">
      <c r="A4543">
        <v>51</v>
      </c>
      <c r="B4543">
        <v>0</v>
      </c>
      <c r="C4543">
        <v>353</v>
      </c>
      <c r="D4543">
        <v>4</v>
      </c>
      <c r="I4543" s="26"/>
      <c r="J4543" s="26"/>
      <c r="K4543" s="26"/>
      <c r="L4543" s="26"/>
    </row>
    <row r="4544" spans="1:12" x14ac:dyDescent="0.25">
      <c r="A4544">
        <v>51</v>
      </c>
      <c r="B4544">
        <v>0</v>
      </c>
      <c r="C4544">
        <v>354</v>
      </c>
      <c r="D4544">
        <v>5</v>
      </c>
      <c r="I4544" s="26"/>
      <c r="J4544" s="26"/>
      <c r="K4544" s="26"/>
      <c r="L4544" s="26"/>
    </row>
    <row r="4545" spans="1:12" x14ac:dyDescent="0.25">
      <c r="A4545">
        <v>51</v>
      </c>
      <c r="B4545">
        <v>0</v>
      </c>
      <c r="C4545">
        <v>356</v>
      </c>
      <c r="D4545">
        <v>6</v>
      </c>
      <c r="I4545" s="26"/>
      <c r="J4545" s="26"/>
      <c r="K4545" s="26"/>
      <c r="L4545" s="26"/>
    </row>
    <row r="4546" spans="1:12" x14ac:dyDescent="0.25">
      <c r="A4546">
        <v>51</v>
      </c>
      <c r="B4546">
        <v>0</v>
      </c>
      <c r="C4546">
        <v>357</v>
      </c>
      <c r="D4546">
        <v>1</v>
      </c>
      <c r="I4546" s="26"/>
      <c r="J4546" s="26"/>
      <c r="K4546" s="26"/>
      <c r="L4546" s="26"/>
    </row>
    <row r="4547" spans="1:12" x14ac:dyDescent="0.25">
      <c r="A4547">
        <v>51</v>
      </c>
      <c r="B4547">
        <v>0</v>
      </c>
      <c r="C4547">
        <v>358</v>
      </c>
      <c r="D4547">
        <v>1</v>
      </c>
      <c r="I4547" s="26"/>
      <c r="J4547" s="26"/>
      <c r="K4547" s="26"/>
      <c r="L4547" s="26"/>
    </row>
    <row r="4548" spans="1:12" x14ac:dyDescent="0.25">
      <c r="A4548">
        <v>51</v>
      </c>
      <c r="B4548">
        <v>0</v>
      </c>
      <c r="C4548">
        <v>360</v>
      </c>
      <c r="D4548">
        <v>1</v>
      </c>
      <c r="I4548" s="26"/>
      <c r="J4548" s="26"/>
      <c r="K4548" s="26"/>
      <c r="L4548" s="26"/>
    </row>
    <row r="4549" spans="1:12" x14ac:dyDescent="0.25">
      <c r="A4549">
        <v>51</v>
      </c>
      <c r="B4549">
        <v>0</v>
      </c>
      <c r="C4549">
        <v>362</v>
      </c>
      <c r="D4549">
        <v>1</v>
      </c>
      <c r="I4549" s="26"/>
      <c r="J4549" s="26"/>
      <c r="K4549" s="26"/>
      <c r="L4549" s="26"/>
    </row>
    <row r="4550" spans="1:12" x14ac:dyDescent="0.25">
      <c r="A4550">
        <v>51</v>
      </c>
      <c r="B4550">
        <v>0</v>
      </c>
      <c r="C4550">
        <v>367</v>
      </c>
      <c r="D4550">
        <v>1</v>
      </c>
      <c r="I4550" s="26"/>
      <c r="J4550" s="26"/>
      <c r="K4550" s="26"/>
      <c r="L4550" s="26"/>
    </row>
    <row r="4551" spans="1:12" x14ac:dyDescent="0.25">
      <c r="A4551">
        <v>51</v>
      </c>
      <c r="B4551">
        <v>0</v>
      </c>
      <c r="C4551">
        <v>368</v>
      </c>
      <c r="D4551">
        <v>1</v>
      </c>
      <c r="I4551" s="26"/>
      <c r="J4551" s="26"/>
      <c r="K4551" s="26"/>
      <c r="L4551" s="26"/>
    </row>
    <row r="4552" spans="1:12" x14ac:dyDescent="0.25">
      <c r="A4552">
        <v>51</v>
      </c>
      <c r="B4552">
        <v>0</v>
      </c>
      <c r="C4552">
        <v>370</v>
      </c>
      <c r="D4552">
        <v>2</v>
      </c>
      <c r="I4552" s="26"/>
      <c r="J4552" s="26"/>
      <c r="K4552" s="26"/>
      <c r="L4552" s="26"/>
    </row>
    <row r="4553" spans="1:12" x14ac:dyDescent="0.25">
      <c r="A4553">
        <v>51</v>
      </c>
      <c r="B4553">
        <v>0</v>
      </c>
      <c r="C4553">
        <v>372</v>
      </c>
      <c r="D4553">
        <v>1</v>
      </c>
      <c r="I4553" s="26"/>
      <c r="J4553" s="26"/>
      <c r="K4553" s="26"/>
      <c r="L4553" s="26"/>
    </row>
    <row r="4554" spans="1:12" x14ac:dyDescent="0.25">
      <c r="A4554">
        <v>51</v>
      </c>
      <c r="B4554">
        <v>0</v>
      </c>
      <c r="C4554">
        <v>374</v>
      </c>
      <c r="D4554">
        <v>1</v>
      </c>
      <c r="I4554" s="26"/>
      <c r="J4554" s="26"/>
      <c r="K4554" s="26"/>
      <c r="L4554" s="26"/>
    </row>
    <row r="4555" spans="1:12" x14ac:dyDescent="0.25">
      <c r="A4555">
        <v>51</v>
      </c>
      <c r="B4555">
        <v>0</v>
      </c>
      <c r="C4555">
        <v>375</v>
      </c>
      <c r="D4555">
        <v>1</v>
      </c>
      <c r="I4555" s="26"/>
      <c r="J4555" s="26"/>
      <c r="K4555" s="26"/>
      <c r="L4555" s="26"/>
    </row>
    <row r="4556" spans="1:12" x14ac:dyDescent="0.25">
      <c r="A4556">
        <v>51</v>
      </c>
      <c r="B4556">
        <v>0</v>
      </c>
      <c r="C4556">
        <v>376</v>
      </c>
      <c r="D4556">
        <v>4</v>
      </c>
      <c r="I4556" s="26"/>
      <c r="J4556" s="26"/>
      <c r="K4556" s="26"/>
      <c r="L4556" s="26"/>
    </row>
    <row r="4557" spans="1:12" x14ac:dyDescent="0.25">
      <c r="A4557">
        <v>51</v>
      </c>
      <c r="B4557">
        <v>0</v>
      </c>
      <c r="C4557">
        <v>377</v>
      </c>
      <c r="D4557">
        <v>1</v>
      </c>
      <c r="I4557" s="26"/>
      <c r="J4557" s="26"/>
      <c r="K4557" s="26"/>
      <c r="L4557" s="26"/>
    </row>
    <row r="4558" spans="1:12" x14ac:dyDescent="0.25">
      <c r="A4558">
        <v>51</v>
      </c>
      <c r="B4558">
        <v>0</v>
      </c>
      <c r="C4558">
        <v>378</v>
      </c>
      <c r="D4558">
        <v>4</v>
      </c>
      <c r="I4558" s="26"/>
      <c r="J4558" s="26"/>
      <c r="K4558" s="26"/>
      <c r="L4558" s="26"/>
    </row>
    <row r="4559" spans="1:12" x14ac:dyDescent="0.25">
      <c r="A4559">
        <v>51</v>
      </c>
      <c r="B4559">
        <v>0</v>
      </c>
      <c r="C4559">
        <v>379</v>
      </c>
      <c r="D4559">
        <v>1</v>
      </c>
      <c r="I4559" s="26"/>
      <c r="J4559" s="26"/>
      <c r="K4559" s="26"/>
      <c r="L4559" s="26"/>
    </row>
    <row r="4560" spans="1:12" x14ac:dyDescent="0.25">
      <c r="A4560">
        <v>51</v>
      </c>
      <c r="B4560">
        <v>0</v>
      </c>
      <c r="C4560">
        <v>380</v>
      </c>
      <c r="D4560">
        <v>4</v>
      </c>
      <c r="I4560" s="26"/>
      <c r="J4560" s="26"/>
      <c r="K4560" s="26"/>
      <c r="L4560" s="26"/>
    </row>
    <row r="4561" spans="1:12" x14ac:dyDescent="0.25">
      <c r="A4561">
        <v>51</v>
      </c>
      <c r="B4561">
        <v>0</v>
      </c>
      <c r="C4561">
        <v>381</v>
      </c>
      <c r="D4561">
        <v>1</v>
      </c>
      <c r="I4561" s="26"/>
      <c r="J4561" s="26"/>
      <c r="K4561" s="26"/>
      <c r="L4561" s="26"/>
    </row>
    <row r="4562" spans="1:12" x14ac:dyDescent="0.25">
      <c r="A4562">
        <v>51</v>
      </c>
      <c r="B4562">
        <v>0</v>
      </c>
      <c r="C4562">
        <v>382</v>
      </c>
      <c r="D4562">
        <v>5</v>
      </c>
      <c r="I4562" s="26"/>
      <c r="J4562" s="26"/>
      <c r="K4562" s="26"/>
      <c r="L4562" s="26"/>
    </row>
    <row r="4563" spans="1:12" x14ac:dyDescent="0.25">
      <c r="A4563">
        <v>51</v>
      </c>
      <c r="B4563">
        <v>0</v>
      </c>
      <c r="C4563">
        <v>383</v>
      </c>
      <c r="D4563">
        <v>1</v>
      </c>
      <c r="I4563" s="26"/>
      <c r="J4563" s="26"/>
      <c r="K4563" s="26"/>
      <c r="L4563" s="26"/>
    </row>
    <row r="4564" spans="1:12" x14ac:dyDescent="0.25">
      <c r="A4564">
        <v>51</v>
      </c>
      <c r="B4564">
        <v>0</v>
      </c>
      <c r="C4564">
        <v>384</v>
      </c>
      <c r="D4564">
        <v>1</v>
      </c>
      <c r="I4564" s="26"/>
      <c r="J4564" s="26"/>
      <c r="K4564" s="26"/>
      <c r="L4564" s="26"/>
    </row>
    <row r="4565" spans="1:12" x14ac:dyDescent="0.25">
      <c r="A4565">
        <v>51</v>
      </c>
      <c r="B4565">
        <v>0</v>
      </c>
      <c r="C4565">
        <v>385</v>
      </c>
      <c r="D4565">
        <v>1</v>
      </c>
      <c r="I4565" s="26"/>
      <c r="J4565" s="26"/>
      <c r="K4565" s="26"/>
      <c r="L4565" s="26"/>
    </row>
    <row r="4566" spans="1:12" x14ac:dyDescent="0.25">
      <c r="A4566">
        <v>51</v>
      </c>
      <c r="B4566">
        <v>0</v>
      </c>
      <c r="C4566">
        <v>388</v>
      </c>
      <c r="D4566">
        <v>2</v>
      </c>
      <c r="I4566" s="26"/>
      <c r="J4566" s="26"/>
      <c r="K4566" s="26"/>
      <c r="L4566" s="26"/>
    </row>
    <row r="4567" spans="1:12" x14ac:dyDescent="0.25">
      <c r="A4567">
        <v>51</v>
      </c>
      <c r="B4567">
        <v>0</v>
      </c>
      <c r="C4567">
        <v>390</v>
      </c>
      <c r="D4567">
        <v>2</v>
      </c>
      <c r="I4567" s="26"/>
      <c r="J4567" s="26"/>
      <c r="K4567" s="26"/>
      <c r="L4567" s="26"/>
    </row>
    <row r="4568" spans="1:12" x14ac:dyDescent="0.25">
      <c r="A4568">
        <v>51</v>
      </c>
      <c r="B4568">
        <v>0</v>
      </c>
      <c r="C4568">
        <v>391</v>
      </c>
      <c r="D4568">
        <v>1</v>
      </c>
      <c r="I4568" s="26"/>
      <c r="J4568" s="26"/>
      <c r="K4568" s="26"/>
      <c r="L4568" s="26"/>
    </row>
    <row r="4569" spans="1:12" x14ac:dyDescent="0.25">
      <c r="A4569">
        <v>51</v>
      </c>
      <c r="B4569">
        <v>0</v>
      </c>
      <c r="C4569">
        <v>392</v>
      </c>
      <c r="D4569">
        <v>2</v>
      </c>
      <c r="I4569" s="26"/>
      <c r="J4569" s="26"/>
      <c r="K4569" s="26"/>
      <c r="L4569" s="26"/>
    </row>
    <row r="4570" spans="1:12" x14ac:dyDescent="0.25">
      <c r="A4570">
        <v>51</v>
      </c>
      <c r="B4570">
        <v>0</v>
      </c>
      <c r="C4570">
        <v>393</v>
      </c>
      <c r="D4570">
        <v>1</v>
      </c>
      <c r="I4570" s="26"/>
      <c r="J4570" s="26"/>
      <c r="K4570" s="26"/>
      <c r="L4570" s="26"/>
    </row>
    <row r="4571" spans="1:12" x14ac:dyDescent="0.25">
      <c r="A4571">
        <v>51</v>
      </c>
      <c r="B4571">
        <v>0</v>
      </c>
      <c r="C4571">
        <v>394</v>
      </c>
      <c r="D4571">
        <v>2</v>
      </c>
      <c r="I4571" s="26"/>
      <c r="J4571" s="26"/>
      <c r="K4571" s="26"/>
      <c r="L4571" s="26"/>
    </row>
    <row r="4572" spans="1:12" x14ac:dyDescent="0.25">
      <c r="A4572">
        <v>51</v>
      </c>
      <c r="B4572">
        <v>0</v>
      </c>
      <c r="C4572">
        <v>397</v>
      </c>
      <c r="D4572">
        <v>1</v>
      </c>
      <c r="I4572" s="26"/>
      <c r="J4572" s="26"/>
      <c r="K4572" s="26"/>
      <c r="L4572" s="26"/>
    </row>
    <row r="4573" spans="1:12" x14ac:dyDescent="0.25">
      <c r="A4573">
        <v>51</v>
      </c>
      <c r="B4573">
        <v>0</v>
      </c>
      <c r="C4573">
        <v>398</v>
      </c>
      <c r="D4573">
        <v>3</v>
      </c>
      <c r="I4573" s="26"/>
      <c r="J4573" s="26"/>
      <c r="K4573" s="26"/>
      <c r="L4573" s="26"/>
    </row>
    <row r="4574" spans="1:12" x14ac:dyDescent="0.25">
      <c r="A4574">
        <v>51</v>
      </c>
      <c r="B4574">
        <v>0</v>
      </c>
      <c r="C4574">
        <v>400</v>
      </c>
      <c r="D4574">
        <v>2</v>
      </c>
      <c r="I4574" s="26"/>
      <c r="J4574" s="26"/>
      <c r="K4574" s="26"/>
      <c r="L4574" s="26"/>
    </row>
    <row r="4575" spans="1:12" x14ac:dyDescent="0.25">
      <c r="A4575">
        <v>51</v>
      </c>
      <c r="B4575">
        <v>0</v>
      </c>
      <c r="C4575">
        <v>402</v>
      </c>
      <c r="D4575">
        <v>14</v>
      </c>
      <c r="I4575" s="26"/>
      <c r="J4575" s="26"/>
      <c r="K4575" s="26"/>
      <c r="L4575" s="26"/>
    </row>
    <row r="4576" spans="1:12" x14ac:dyDescent="0.25">
      <c r="A4576">
        <v>51</v>
      </c>
      <c r="B4576">
        <v>0</v>
      </c>
      <c r="C4576">
        <v>403</v>
      </c>
      <c r="D4576">
        <v>1</v>
      </c>
      <c r="I4576" s="26"/>
      <c r="J4576" s="26"/>
      <c r="K4576" s="26"/>
      <c r="L4576" s="26"/>
    </row>
    <row r="4577" spans="1:12" x14ac:dyDescent="0.25">
      <c r="A4577">
        <v>51</v>
      </c>
      <c r="B4577">
        <v>0</v>
      </c>
      <c r="C4577">
        <v>404</v>
      </c>
      <c r="D4577">
        <v>4</v>
      </c>
      <c r="I4577" s="26"/>
      <c r="J4577" s="26"/>
      <c r="K4577" s="26"/>
      <c r="L4577" s="26"/>
    </row>
    <row r="4578" spans="1:12" x14ac:dyDescent="0.25">
      <c r="A4578">
        <v>51</v>
      </c>
      <c r="B4578">
        <v>0</v>
      </c>
      <c r="C4578">
        <v>406</v>
      </c>
      <c r="D4578">
        <v>2</v>
      </c>
      <c r="I4578" s="26"/>
      <c r="J4578" s="26"/>
      <c r="K4578" s="26"/>
      <c r="L4578" s="26"/>
    </row>
    <row r="4579" spans="1:12" x14ac:dyDescent="0.25">
      <c r="A4579">
        <v>51</v>
      </c>
      <c r="B4579">
        <v>0</v>
      </c>
      <c r="C4579">
        <v>407</v>
      </c>
      <c r="D4579">
        <v>1</v>
      </c>
      <c r="I4579" s="26"/>
      <c r="J4579" s="26"/>
      <c r="K4579" s="26"/>
      <c r="L4579" s="26"/>
    </row>
    <row r="4580" spans="1:12" x14ac:dyDescent="0.25">
      <c r="A4580">
        <v>51</v>
      </c>
      <c r="B4580">
        <v>0</v>
      </c>
      <c r="C4580">
        <v>408</v>
      </c>
      <c r="D4580">
        <v>1</v>
      </c>
      <c r="I4580" s="26"/>
      <c r="J4580" s="26"/>
      <c r="K4580" s="26"/>
      <c r="L4580" s="26"/>
    </row>
    <row r="4581" spans="1:12" x14ac:dyDescent="0.25">
      <c r="A4581">
        <v>51</v>
      </c>
      <c r="B4581">
        <v>0</v>
      </c>
      <c r="C4581">
        <v>410</v>
      </c>
      <c r="D4581">
        <v>5</v>
      </c>
      <c r="I4581" s="26"/>
      <c r="J4581" s="26"/>
      <c r="K4581" s="26"/>
      <c r="L4581" s="26"/>
    </row>
    <row r="4582" spans="1:12" x14ac:dyDescent="0.25">
      <c r="A4582">
        <v>51</v>
      </c>
      <c r="B4582">
        <v>0</v>
      </c>
      <c r="C4582">
        <v>411</v>
      </c>
      <c r="D4582">
        <v>1</v>
      </c>
      <c r="I4582" s="26"/>
      <c r="J4582" s="26"/>
      <c r="K4582" s="26"/>
      <c r="L4582" s="26"/>
    </row>
    <row r="4583" spans="1:12" x14ac:dyDescent="0.25">
      <c r="A4583">
        <v>51</v>
      </c>
      <c r="B4583">
        <v>0</v>
      </c>
      <c r="C4583">
        <v>414</v>
      </c>
      <c r="D4583">
        <v>1</v>
      </c>
      <c r="I4583" s="26"/>
      <c r="J4583" s="26"/>
      <c r="K4583" s="26"/>
      <c r="L4583" s="26"/>
    </row>
    <row r="4584" spans="1:12" x14ac:dyDescent="0.25">
      <c r="A4584">
        <v>51</v>
      </c>
      <c r="B4584">
        <v>0</v>
      </c>
      <c r="C4584">
        <v>415</v>
      </c>
      <c r="D4584">
        <v>2</v>
      </c>
      <c r="I4584" s="26"/>
      <c r="J4584" s="26"/>
      <c r="K4584" s="26"/>
      <c r="L4584" s="26"/>
    </row>
    <row r="4585" spans="1:12" x14ac:dyDescent="0.25">
      <c r="A4585">
        <v>51</v>
      </c>
      <c r="B4585">
        <v>0</v>
      </c>
      <c r="C4585">
        <v>416</v>
      </c>
      <c r="D4585">
        <v>1</v>
      </c>
      <c r="I4585" s="26"/>
      <c r="J4585" s="26"/>
      <c r="K4585" s="26"/>
      <c r="L4585" s="26"/>
    </row>
    <row r="4586" spans="1:12" x14ac:dyDescent="0.25">
      <c r="A4586">
        <v>51</v>
      </c>
      <c r="B4586">
        <v>0</v>
      </c>
      <c r="C4586">
        <v>417</v>
      </c>
      <c r="D4586">
        <v>1</v>
      </c>
      <c r="I4586" s="26"/>
      <c r="J4586" s="26"/>
      <c r="K4586" s="26"/>
      <c r="L4586" s="26"/>
    </row>
    <row r="4587" spans="1:12" x14ac:dyDescent="0.25">
      <c r="A4587">
        <v>51</v>
      </c>
      <c r="B4587">
        <v>0</v>
      </c>
      <c r="C4587">
        <v>420</v>
      </c>
      <c r="D4587">
        <v>4</v>
      </c>
      <c r="I4587" s="26"/>
      <c r="J4587" s="26"/>
      <c r="K4587" s="26"/>
      <c r="L4587" s="26"/>
    </row>
    <row r="4588" spans="1:12" x14ac:dyDescent="0.25">
      <c r="A4588">
        <v>51</v>
      </c>
      <c r="B4588">
        <v>0</v>
      </c>
      <c r="C4588">
        <v>422</v>
      </c>
      <c r="D4588">
        <v>1</v>
      </c>
      <c r="I4588" s="26"/>
      <c r="J4588" s="26"/>
      <c r="K4588" s="26"/>
      <c r="L4588" s="26"/>
    </row>
    <row r="4589" spans="1:12" x14ac:dyDescent="0.25">
      <c r="A4589">
        <v>51</v>
      </c>
      <c r="B4589">
        <v>0</v>
      </c>
      <c r="C4589">
        <v>423</v>
      </c>
      <c r="D4589">
        <v>1</v>
      </c>
      <c r="I4589" s="26"/>
      <c r="J4589" s="26"/>
      <c r="K4589" s="26"/>
      <c r="L4589" s="26"/>
    </row>
    <row r="4590" spans="1:12" x14ac:dyDescent="0.25">
      <c r="A4590">
        <v>51</v>
      </c>
      <c r="B4590">
        <v>0</v>
      </c>
      <c r="C4590">
        <v>424</v>
      </c>
      <c r="D4590">
        <v>1</v>
      </c>
      <c r="I4590" s="26"/>
      <c r="J4590" s="26"/>
      <c r="K4590" s="26"/>
      <c r="L4590" s="26"/>
    </row>
    <row r="4591" spans="1:12" x14ac:dyDescent="0.25">
      <c r="A4591">
        <v>51</v>
      </c>
      <c r="B4591">
        <v>0</v>
      </c>
      <c r="C4591">
        <v>437</v>
      </c>
      <c r="D4591">
        <v>1</v>
      </c>
      <c r="I4591" s="26"/>
      <c r="J4591" s="26"/>
      <c r="K4591" s="26"/>
      <c r="L4591" s="26"/>
    </row>
    <row r="4592" spans="1:12" x14ac:dyDescent="0.25">
      <c r="A4592">
        <v>51</v>
      </c>
      <c r="B4592">
        <v>0</v>
      </c>
      <c r="C4592">
        <v>439</v>
      </c>
      <c r="D4592">
        <v>2</v>
      </c>
      <c r="I4592" s="26"/>
      <c r="J4592" s="26"/>
      <c r="K4592" s="26"/>
      <c r="L4592" s="26"/>
    </row>
    <row r="4593" spans="1:12" x14ac:dyDescent="0.25">
      <c r="A4593">
        <v>51</v>
      </c>
      <c r="B4593">
        <v>0</v>
      </c>
      <c r="C4593">
        <v>443</v>
      </c>
      <c r="D4593">
        <v>2</v>
      </c>
      <c r="I4593" s="26"/>
      <c r="J4593" s="26"/>
      <c r="K4593" s="26"/>
      <c r="L4593" s="26"/>
    </row>
    <row r="4594" spans="1:12" x14ac:dyDescent="0.25">
      <c r="A4594">
        <v>51</v>
      </c>
      <c r="B4594">
        <v>0</v>
      </c>
      <c r="C4594">
        <v>445</v>
      </c>
      <c r="D4594">
        <v>2</v>
      </c>
      <c r="I4594" s="26"/>
      <c r="J4594" s="26"/>
      <c r="K4594" s="26"/>
      <c r="L4594" s="26"/>
    </row>
    <row r="4595" spans="1:12" x14ac:dyDescent="0.25">
      <c r="A4595">
        <v>51</v>
      </c>
      <c r="B4595">
        <v>0</v>
      </c>
      <c r="C4595">
        <v>449</v>
      </c>
      <c r="D4595">
        <v>1</v>
      </c>
      <c r="I4595" s="26"/>
      <c r="J4595" s="26"/>
      <c r="K4595" s="26"/>
      <c r="L4595" s="26"/>
    </row>
    <row r="4596" spans="1:12" x14ac:dyDescent="0.25">
      <c r="A4596">
        <v>51</v>
      </c>
      <c r="B4596">
        <v>0</v>
      </c>
      <c r="C4596">
        <v>454</v>
      </c>
      <c r="D4596">
        <v>1</v>
      </c>
      <c r="I4596" s="26"/>
      <c r="J4596" s="26"/>
      <c r="K4596" s="26"/>
      <c r="L4596" s="26"/>
    </row>
    <row r="4597" spans="1:12" x14ac:dyDescent="0.25">
      <c r="A4597">
        <v>51</v>
      </c>
      <c r="B4597">
        <v>1</v>
      </c>
      <c r="C4597">
        <v>1</v>
      </c>
      <c r="D4597">
        <v>4</v>
      </c>
      <c r="I4597" s="26"/>
      <c r="J4597" s="26"/>
      <c r="K4597" s="26"/>
      <c r="L4597" s="26"/>
    </row>
    <row r="4598" spans="1:12" x14ac:dyDescent="0.25">
      <c r="A4598">
        <v>51</v>
      </c>
      <c r="B4598">
        <v>1</v>
      </c>
      <c r="C4598">
        <v>3</v>
      </c>
      <c r="D4598">
        <v>1</v>
      </c>
      <c r="I4598" s="26"/>
      <c r="J4598" s="26"/>
      <c r="K4598" s="26"/>
      <c r="L4598" s="26"/>
    </row>
    <row r="4599" spans="1:12" x14ac:dyDescent="0.25">
      <c r="A4599">
        <v>51</v>
      </c>
      <c r="B4599">
        <v>1</v>
      </c>
      <c r="C4599">
        <v>6</v>
      </c>
      <c r="D4599">
        <v>9</v>
      </c>
      <c r="I4599" s="26"/>
      <c r="J4599" s="26"/>
      <c r="K4599" s="26"/>
      <c r="L4599" s="26"/>
    </row>
    <row r="4600" spans="1:12" x14ac:dyDescent="0.25">
      <c r="A4600">
        <v>51</v>
      </c>
      <c r="B4600">
        <v>1</v>
      </c>
      <c r="C4600">
        <v>9</v>
      </c>
      <c r="D4600">
        <v>1</v>
      </c>
      <c r="I4600" s="26"/>
      <c r="J4600" s="26"/>
      <c r="K4600" s="26"/>
      <c r="L4600" s="26"/>
    </row>
    <row r="4601" spans="1:12" x14ac:dyDescent="0.25">
      <c r="A4601">
        <v>51</v>
      </c>
      <c r="B4601">
        <v>1</v>
      </c>
      <c r="C4601">
        <v>10</v>
      </c>
      <c r="D4601">
        <v>1</v>
      </c>
      <c r="I4601" s="26"/>
      <c r="J4601" s="26"/>
      <c r="K4601" s="26"/>
      <c r="L4601" s="26"/>
    </row>
    <row r="4602" spans="1:12" x14ac:dyDescent="0.25">
      <c r="A4602">
        <v>51</v>
      </c>
      <c r="B4602">
        <v>1</v>
      </c>
      <c r="C4602">
        <v>12</v>
      </c>
      <c r="D4602">
        <v>1</v>
      </c>
      <c r="I4602" s="26"/>
      <c r="J4602" s="26"/>
      <c r="K4602" s="26"/>
      <c r="L4602" s="26"/>
    </row>
    <row r="4603" spans="1:12" x14ac:dyDescent="0.25">
      <c r="A4603">
        <v>51</v>
      </c>
      <c r="B4603">
        <v>1</v>
      </c>
      <c r="C4603">
        <v>16</v>
      </c>
      <c r="D4603">
        <v>1</v>
      </c>
      <c r="I4603" s="26"/>
      <c r="J4603" s="26"/>
      <c r="K4603" s="26"/>
      <c r="L4603" s="26"/>
    </row>
    <row r="4604" spans="1:12" x14ac:dyDescent="0.25">
      <c r="A4604">
        <v>51</v>
      </c>
      <c r="B4604">
        <v>1</v>
      </c>
      <c r="C4604">
        <v>20</v>
      </c>
      <c r="D4604">
        <v>1</v>
      </c>
      <c r="I4604" s="26"/>
      <c r="J4604" s="26"/>
      <c r="K4604" s="26"/>
      <c r="L4604" s="26"/>
    </row>
    <row r="4605" spans="1:12" x14ac:dyDescent="0.25">
      <c r="A4605">
        <v>51</v>
      </c>
      <c r="B4605">
        <v>1</v>
      </c>
      <c r="C4605">
        <v>24</v>
      </c>
      <c r="D4605">
        <v>1</v>
      </c>
      <c r="I4605" s="26"/>
      <c r="J4605" s="26"/>
      <c r="K4605" s="26"/>
      <c r="L4605" s="26"/>
    </row>
    <row r="4606" spans="1:12" x14ac:dyDescent="0.25">
      <c r="A4606">
        <v>51</v>
      </c>
      <c r="B4606">
        <v>1</v>
      </c>
      <c r="C4606">
        <v>26</v>
      </c>
      <c r="D4606">
        <v>1</v>
      </c>
      <c r="I4606" s="26"/>
      <c r="J4606" s="26"/>
      <c r="K4606" s="26"/>
      <c r="L4606" s="26"/>
    </row>
    <row r="4607" spans="1:12" x14ac:dyDescent="0.25">
      <c r="A4607">
        <v>51</v>
      </c>
      <c r="B4607">
        <v>1</v>
      </c>
      <c r="C4607">
        <v>28</v>
      </c>
      <c r="D4607">
        <v>1</v>
      </c>
      <c r="I4607" s="26"/>
      <c r="J4607" s="26"/>
      <c r="K4607" s="26"/>
      <c r="L4607" s="26"/>
    </row>
    <row r="4608" spans="1:12" x14ac:dyDescent="0.25">
      <c r="A4608">
        <v>51</v>
      </c>
      <c r="B4608">
        <v>1</v>
      </c>
      <c r="C4608">
        <v>34</v>
      </c>
      <c r="D4608">
        <v>1</v>
      </c>
      <c r="I4608" s="26"/>
      <c r="J4608" s="26"/>
      <c r="K4608" s="26"/>
      <c r="L4608" s="26"/>
    </row>
    <row r="4609" spans="1:12" x14ac:dyDescent="0.25">
      <c r="A4609">
        <v>51</v>
      </c>
      <c r="B4609">
        <v>1</v>
      </c>
      <c r="C4609">
        <v>42</v>
      </c>
      <c r="D4609">
        <v>135</v>
      </c>
      <c r="I4609" s="26"/>
      <c r="J4609" s="26"/>
      <c r="K4609" s="26"/>
      <c r="L4609" s="26"/>
    </row>
    <row r="4610" spans="1:12" x14ac:dyDescent="0.25">
      <c r="A4610">
        <v>51</v>
      </c>
      <c r="B4610">
        <v>1</v>
      </c>
      <c r="C4610">
        <v>52</v>
      </c>
      <c r="D4610">
        <v>1</v>
      </c>
      <c r="I4610" s="26"/>
      <c r="J4610" s="26"/>
      <c r="K4610" s="26"/>
      <c r="L4610" s="26"/>
    </row>
    <row r="4611" spans="1:12" x14ac:dyDescent="0.25">
      <c r="A4611">
        <v>51</v>
      </c>
      <c r="B4611">
        <v>1</v>
      </c>
      <c r="C4611">
        <v>55</v>
      </c>
      <c r="D4611">
        <v>3</v>
      </c>
      <c r="I4611" s="26"/>
      <c r="J4611" s="26"/>
      <c r="K4611" s="26"/>
      <c r="L4611" s="26"/>
    </row>
    <row r="4612" spans="1:12" x14ac:dyDescent="0.25">
      <c r="A4612">
        <v>51</v>
      </c>
      <c r="B4612">
        <v>1</v>
      </c>
      <c r="C4612">
        <v>58</v>
      </c>
      <c r="D4612">
        <v>2</v>
      </c>
      <c r="I4612" s="26"/>
      <c r="J4612" s="26"/>
      <c r="K4612" s="26"/>
      <c r="L4612" s="26"/>
    </row>
    <row r="4613" spans="1:12" x14ac:dyDescent="0.25">
      <c r="A4613">
        <v>51</v>
      </c>
      <c r="B4613">
        <v>1</v>
      </c>
      <c r="C4613">
        <v>60</v>
      </c>
      <c r="D4613">
        <v>1</v>
      </c>
      <c r="I4613" s="26"/>
      <c r="J4613" s="26"/>
      <c r="K4613" s="26"/>
      <c r="L4613" s="26"/>
    </row>
    <row r="4614" spans="1:12" x14ac:dyDescent="0.25">
      <c r="A4614">
        <v>51</v>
      </c>
      <c r="B4614">
        <v>1</v>
      </c>
      <c r="C4614">
        <v>72</v>
      </c>
      <c r="D4614">
        <v>1</v>
      </c>
      <c r="I4614" s="26"/>
      <c r="J4614" s="26"/>
      <c r="K4614" s="26"/>
      <c r="L4614" s="26"/>
    </row>
    <row r="4615" spans="1:12" x14ac:dyDescent="0.25">
      <c r="A4615">
        <v>51</v>
      </c>
      <c r="B4615">
        <v>1</v>
      </c>
      <c r="C4615">
        <v>92</v>
      </c>
      <c r="D4615">
        <v>2</v>
      </c>
      <c r="I4615" s="26"/>
      <c r="J4615" s="26"/>
      <c r="K4615" s="26"/>
      <c r="L4615" s="26"/>
    </row>
    <row r="4616" spans="1:12" x14ac:dyDescent="0.25">
      <c r="A4616">
        <v>51</v>
      </c>
      <c r="B4616">
        <v>1</v>
      </c>
      <c r="C4616">
        <v>105</v>
      </c>
      <c r="D4616">
        <v>4</v>
      </c>
      <c r="I4616" s="26"/>
      <c r="J4616" s="26"/>
      <c r="K4616" s="26"/>
      <c r="L4616" s="26"/>
    </row>
    <row r="4617" spans="1:12" x14ac:dyDescent="0.25">
      <c r="A4617">
        <v>51</v>
      </c>
      <c r="B4617">
        <v>1</v>
      </c>
      <c r="C4617">
        <v>108</v>
      </c>
      <c r="D4617">
        <v>202</v>
      </c>
      <c r="I4617" s="26"/>
      <c r="J4617" s="26"/>
      <c r="K4617" s="26"/>
      <c r="L4617" s="26"/>
    </row>
    <row r="4618" spans="1:12" x14ac:dyDescent="0.25">
      <c r="A4618">
        <v>51</v>
      </c>
      <c r="B4618">
        <v>1</v>
      </c>
      <c r="C4618">
        <v>109</v>
      </c>
      <c r="D4618">
        <v>1</v>
      </c>
      <c r="I4618" s="26"/>
      <c r="J4618" s="26"/>
      <c r="K4618" s="26"/>
      <c r="L4618" s="26"/>
    </row>
    <row r="4619" spans="1:12" x14ac:dyDescent="0.25">
      <c r="A4619">
        <v>51</v>
      </c>
      <c r="B4619">
        <v>1</v>
      </c>
      <c r="C4619">
        <v>110</v>
      </c>
      <c r="D4619">
        <v>5</v>
      </c>
      <c r="I4619" s="26"/>
      <c r="J4619" s="26"/>
      <c r="K4619" s="26"/>
      <c r="L4619" s="26"/>
    </row>
    <row r="4620" spans="1:12" x14ac:dyDescent="0.25">
      <c r="A4620">
        <v>51</v>
      </c>
      <c r="B4620">
        <v>1</v>
      </c>
      <c r="C4620">
        <v>111</v>
      </c>
      <c r="D4620">
        <v>107</v>
      </c>
      <c r="I4620" s="26"/>
      <c r="J4620" s="26"/>
      <c r="K4620" s="26"/>
      <c r="L4620" s="26"/>
    </row>
    <row r="4621" spans="1:12" x14ac:dyDescent="0.25">
      <c r="A4621">
        <v>51</v>
      </c>
      <c r="B4621">
        <v>1</v>
      </c>
      <c r="C4621">
        <v>112</v>
      </c>
      <c r="D4621">
        <v>12</v>
      </c>
      <c r="I4621" s="26"/>
      <c r="J4621" s="26"/>
      <c r="K4621" s="26"/>
      <c r="L4621" s="26"/>
    </row>
    <row r="4622" spans="1:12" x14ac:dyDescent="0.25">
      <c r="A4622">
        <v>51</v>
      </c>
      <c r="B4622">
        <v>1</v>
      </c>
      <c r="C4622">
        <v>113</v>
      </c>
      <c r="D4622">
        <v>10</v>
      </c>
      <c r="I4622" s="26"/>
      <c r="J4622" s="26"/>
      <c r="K4622" s="26"/>
      <c r="L4622" s="26"/>
    </row>
    <row r="4623" spans="1:12" x14ac:dyDescent="0.25">
      <c r="A4623">
        <v>51</v>
      </c>
      <c r="B4623">
        <v>1</v>
      </c>
      <c r="C4623">
        <v>114</v>
      </c>
      <c r="D4623">
        <v>22</v>
      </c>
      <c r="I4623" s="26"/>
      <c r="J4623" s="26"/>
      <c r="K4623" s="26"/>
      <c r="L4623" s="26"/>
    </row>
    <row r="4624" spans="1:12" x14ac:dyDescent="0.25">
      <c r="A4624">
        <v>51</v>
      </c>
      <c r="B4624">
        <v>1</v>
      </c>
      <c r="C4624">
        <v>115</v>
      </c>
      <c r="D4624">
        <v>6</v>
      </c>
      <c r="I4624" s="26"/>
      <c r="J4624" s="26"/>
      <c r="K4624" s="26"/>
      <c r="L4624" s="26"/>
    </row>
    <row r="4625" spans="1:12" x14ac:dyDescent="0.25">
      <c r="A4625">
        <v>51</v>
      </c>
      <c r="B4625">
        <v>1</v>
      </c>
      <c r="C4625">
        <v>116</v>
      </c>
      <c r="D4625">
        <v>68</v>
      </c>
      <c r="I4625" s="26"/>
      <c r="J4625" s="26"/>
      <c r="K4625" s="26"/>
      <c r="L4625" s="26"/>
    </row>
    <row r="4626" spans="1:12" x14ac:dyDescent="0.25">
      <c r="A4626">
        <v>51</v>
      </c>
      <c r="B4626">
        <v>1</v>
      </c>
      <c r="C4626">
        <v>117</v>
      </c>
      <c r="D4626">
        <v>4</v>
      </c>
      <c r="I4626" s="26"/>
      <c r="J4626" s="26"/>
      <c r="K4626" s="26"/>
      <c r="L4626" s="26"/>
    </row>
    <row r="4627" spans="1:12" x14ac:dyDescent="0.25">
      <c r="A4627">
        <v>51</v>
      </c>
      <c r="B4627">
        <v>1</v>
      </c>
      <c r="C4627">
        <v>118</v>
      </c>
      <c r="D4627">
        <v>48</v>
      </c>
      <c r="I4627" s="26"/>
      <c r="J4627" s="26"/>
      <c r="K4627" s="26"/>
      <c r="L4627" s="26"/>
    </row>
    <row r="4628" spans="1:12" x14ac:dyDescent="0.25">
      <c r="A4628">
        <v>51</v>
      </c>
      <c r="B4628">
        <v>1</v>
      </c>
      <c r="C4628">
        <v>119</v>
      </c>
      <c r="D4628">
        <v>5</v>
      </c>
      <c r="I4628" s="26"/>
      <c r="J4628" s="26"/>
      <c r="K4628" s="26"/>
      <c r="L4628" s="26"/>
    </row>
    <row r="4629" spans="1:12" x14ac:dyDescent="0.25">
      <c r="A4629">
        <v>51</v>
      </c>
      <c r="B4629">
        <v>1</v>
      </c>
      <c r="C4629">
        <v>120</v>
      </c>
      <c r="D4629">
        <v>64</v>
      </c>
      <c r="I4629" s="26"/>
      <c r="J4629" s="26"/>
      <c r="K4629" s="26"/>
      <c r="L4629" s="26"/>
    </row>
    <row r="4630" spans="1:12" x14ac:dyDescent="0.25">
      <c r="A4630">
        <v>51</v>
      </c>
      <c r="B4630">
        <v>1</v>
      </c>
      <c r="C4630">
        <v>121</v>
      </c>
      <c r="D4630">
        <v>2</v>
      </c>
      <c r="I4630" s="26"/>
      <c r="J4630" s="26"/>
      <c r="K4630" s="26"/>
      <c r="L4630" s="26"/>
    </row>
    <row r="4631" spans="1:12" x14ac:dyDescent="0.25">
      <c r="A4631">
        <v>51</v>
      </c>
      <c r="B4631">
        <v>1</v>
      </c>
      <c r="C4631">
        <v>122</v>
      </c>
      <c r="D4631">
        <v>45</v>
      </c>
      <c r="I4631" s="26"/>
      <c r="J4631" s="26"/>
      <c r="K4631" s="26"/>
      <c r="L4631" s="26"/>
    </row>
    <row r="4632" spans="1:12" x14ac:dyDescent="0.25">
      <c r="A4632">
        <v>51</v>
      </c>
      <c r="B4632">
        <v>1</v>
      </c>
      <c r="C4632">
        <v>123</v>
      </c>
      <c r="D4632">
        <v>3</v>
      </c>
      <c r="I4632" s="26"/>
      <c r="J4632" s="26"/>
      <c r="K4632" s="26"/>
      <c r="L4632" s="26"/>
    </row>
    <row r="4633" spans="1:12" x14ac:dyDescent="0.25">
      <c r="A4633">
        <v>51</v>
      </c>
      <c r="B4633">
        <v>1</v>
      </c>
      <c r="C4633">
        <v>124</v>
      </c>
      <c r="D4633">
        <v>47</v>
      </c>
      <c r="I4633" s="26"/>
      <c r="J4633" s="26"/>
      <c r="K4633" s="26"/>
      <c r="L4633" s="26"/>
    </row>
    <row r="4634" spans="1:12" x14ac:dyDescent="0.25">
      <c r="A4634">
        <v>51</v>
      </c>
      <c r="B4634">
        <v>1</v>
      </c>
      <c r="C4634">
        <v>125</v>
      </c>
      <c r="D4634">
        <v>1</v>
      </c>
      <c r="I4634" s="26"/>
      <c r="J4634" s="26"/>
      <c r="K4634" s="26"/>
      <c r="L4634" s="26"/>
    </row>
    <row r="4635" spans="1:12" x14ac:dyDescent="0.25">
      <c r="A4635">
        <v>51</v>
      </c>
      <c r="B4635">
        <v>1</v>
      </c>
      <c r="C4635">
        <v>126</v>
      </c>
      <c r="D4635">
        <v>52</v>
      </c>
      <c r="I4635" s="26"/>
      <c r="J4635" s="26"/>
      <c r="K4635" s="26"/>
      <c r="L4635" s="26"/>
    </row>
    <row r="4636" spans="1:12" x14ac:dyDescent="0.25">
      <c r="A4636">
        <v>51</v>
      </c>
      <c r="B4636">
        <v>1</v>
      </c>
      <c r="C4636">
        <v>127</v>
      </c>
      <c r="D4636">
        <v>5</v>
      </c>
      <c r="I4636" s="26"/>
      <c r="J4636" s="26"/>
      <c r="K4636" s="26"/>
      <c r="L4636" s="26"/>
    </row>
    <row r="4637" spans="1:12" x14ac:dyDescent="0.25">
      <c r="A4637">
        <v>51</v>
      </c>
      <c r="B4637">
        <v>1</v>
      </c>
      <c r="C4637">
        <v>128</v>
      </c>
      <c r="D4637">
        <v>42</v>
      </c>
      <c r="I4637" s="26"/>
      <c r="J4637" s="26"/>
      <c r="K4637" s="26"/>
      <c r="L4637" s="26"/>
    </row>
    <row r="4638" spans="1:12" x14ac:dyDescent="0.25">
      <c r="A4638">
        <v>51</v>
      </c>
      <c r="B4638">
        <v>1</v>
      </c>
      <c r="C4638">
        <v>129</v>
      </c>
      <c r="D4638">
        <v>3</v>
      </c>
      <c r="I4638" s="26"/>
      <c r="J4638" s="26"/>
      <c r="K4638" s="26"/>
      <c r="L4638" s="26"/>
    </row>
    <row r="4639" spans="1:12" x14ac:dyDescent="0.25">
      <c r="A4639">
        <v>51</v>
      </c>
      <c r="B4639">
        <v>1</v>
      </c>
      <c r="C4639">
        <v>130</v>
      </c>
      <c r="D4639">
        <v>49</v>
      </c>
      <c r="I4639" s="26"/>
      <c r="J4639" s="26"/>
      <c r="K4639" s="26"/>
      <c r="L4639" s="26"/>
    </row>
    <row r="4640" spans="1:12" x14ac:dyDescent="0.25">
      <c r="A4640">
        <v>51</v>
      </c>
      <c r="B4640">
        <v>1</v>
      </c>
      <c r="C4640">
        <v>132</v>
      </c>
      <c r="D4640">
        <v>57</v>
      </c>
      <c r="I4640" s="26"/>
      <c r="J4640" s="26"/>
      <c r="K4640" s="26"/>
      <c r="L4640" s="26"/>
    </row>
    <row r="4641" spans="1:12" x14ac:dyDescent="0.25">
      <c r="A4641">
        <v>51</v>
      </c>
      <c r="B4641">
        <v>1</v>
      </c>
      <c r="C4641">
        <v>133</v>
      </c>
      <c r="D4641">
        <v>3</v>
      </c>
      <c r="I4641" s="26"/>
      <c r="J4641" s="26"/>
      <c r="K4641" s="26"/>
      <c r="L4641" s="26"/>
    </row>
    <row r="4642" spans="1:12" x14ac:dyDescent="0.25">
      <c r="A4642">
        <v>51</v>
      </c>
      <c r="B4642">
        <v>1</v>
      </c>
      <c r="C4642">
        <v>134</v>
      </c>
      <c r="D4642">
        <v>13</v>
      </c>
      <c r="I4642" s="26"/>
      <c r="J4642" s="26"/>
      <c r="K4642" s="26"/>
      <c r="L4642" s="26"/>
    </row>
    <row r="4643" spans="1:12" x14ac:dyDescent="0.25">
      <c r="A4643">
        <v>51</v>
      </c>
      <c r="B4643">
        <v>1</v>
      </c>
      <c r="C4643">
        <v>135</v>
      </c>
      <c r="D4643">
        <v>2</v>
      </c>
      <c r="I4643" s="26"/>
      <c r="J4643" s="26"/>
      <c r="K4643" s="26"/>
      <c r="L4643" s="26"/>
    </row>
    <row r="4644" spans="1:12" x14ac:dyDescent="0.25">
      <c r="A4644">
        <v>51</v>
      </c>
      <c r="B4644">
        <v>1</v>
      </c>
      <c r="C4644">
        <v>136</v>
      </c>
      <c r="D4644">
        <v>29</v>
      </c>
      <c r="I4644" s="26"/>
      <c r="J4644" s="26"/>
      <c r="K4644" s="26"/>
      <c r="L4644" s="26"/>
    </row>
    <row r="4645" spans="1:12" x14ac:dyDescent="0.25">
      <c r="A4645">
        <v>51</v>
      </c>
      <c r="B4645">
        <v>1</v>
      </c>
      <c r="C4645">
        <v>137</v>
      </c>
      <c r="D4645">
        <v>4</v>
      </c>
      <c r="I4645" s="26"/>
      <c r="J4645" s="26"/>
      <c r="K4645" s="26"/>
      <c r="L4645" s="26"/>
    </row>
    <row r="4646" spans="1:12" x14ac:dyDescent="0.25">
      <c r="A4646">
        <v>51</v>
      </c>
      <c r="B4646">
        <v>1</v>
      </c>
      <c r="C4646">
        <v>138</v>
      </c>
      <c r="D4646">
        <v>38</v>
      </c>
      <c r="I4646" s="26"/>
      <c r="J4646" s="26"/>
      <c r="K4646" s="26"/>
      <c r="L4646" s="26"/>
    </row>
    <row r="4647" spans="1:12" x14ac:dyDescent="0.25">
      <c r="A4647">
        <v>51</v>
      </c>
      <c r="B4647">
        <v>1</v>
      </c>
      <c r="C4647">
        <v>139</v>
      </c>
      <c r="D4647">
        <v>2</v>
      </c>
      <c r="I4647" s="26"/>
      <c r="J4647" s="26"/>
      <c r="K4647" s="26"/>
      <c r="L4647" s="26"/>
    </row>
    <row r="4648" spans="1:12" x14ac:dyDescent="0.25">
      <c r="A4648">
        <v>51</v>
      </c>
      <c r="B4648">
        <v>1</v>
      </c>
      <c r="C4648">
        <v>140</v>
      </c>
      <c r="D4648">
        <v>28</v>
      </c>
      <c r="I4648" s="26"/>
      <c r="J4648" s="26"/>
      <c r="K4648" s="26"/>
      <c r="L4648" s="26"/>
    </row>
    <row r="4649" spans="1:12" x14ac:dyDescent="0.25">
      <c r="A4649">
        <v>51</v>
      </c>
      <c r="B4649">
        <v>1</v>
      </c>
      <c r="C4649">
        <v>141</v>
      </c>
      <c r="D4649">
        <v>4</v>
      </c>
      <c r="I4649" s="26"/>
      <c r="J4649" s="26"/>
      <c r="K4649" s="26"/>
      <c r="L4649" s="26"/>
    </row>
    <row r="4650" spans="1:12" x14ac:dyDescent="0.25">
      <c r="A4650">
        <v>51</v>
      </c>
      <c r="B4650">
        <v>1</v>
      </c>
      <c r="C4650">
        <v>142</v>
      </c>
      <c r="D4650">
        <v>16</v>
      </c>
      <c r="I4650" s="26"/>
      <c r="J4650" s="26"/>
      <c r="K4650" s="26"/>
      <c r="L4650" s="26"/>
    </row>
    <row r="4651" spans="1:12" x14ac:dyDescent="0.25">
      <c r="A4651">
        <v>51</v>
      </c>
      <c r="B4651">
        <v>1</v>
      </c>
      <c r="C4651">
        <v>143</v>
      </c>
      <c r="D4651">
        <v>5</v>
      </c>
      <c r="I4651" s="26"/>
      <c r="J4651" s="26"/>
      <c r="K4651" s="26"/>
      <c r="L4651" s="26"/>
    </row>
    <row r="4652" spans="1:12" x14ac:dyDescent="0.25">
      <c r="A4652">
        <v>51</v>
      </c>
      <c r="B4652">
        <v>1</v>
      </c>
      <c r="C4652">
        <v>144</v>
      </c>
      <c r="D4652">
        <v>21</v>
      </c>
      <c r="I4652" s="26"/>
      <c r="J4652" s="26"/>
      <c r="K4652" s="26"/>
      <c r="L4652" s="26"/>
    </row>
    <row r="4653" spans="1:12" x14ac:dyDescent="0.25">
      <c r="A4653">
        <v>51</v>
      </c>
      <c r="B4653">
        <v>1</v>
      </c>
      <c r="C4653">
        <v>145</v>
      </c>
      <c r="D4653">
        <v>3</v>
      </c>
      <c r="I4653" s="26"/>
      <c r="J4653" s="26"/>
      <c r="K4653" s="26"/>
      <c r="L4653" s="26"/>
    </row>
    <row r="4654" spans="1:12" x14ac:dyDescent="0.25">
      <c r="A4654">
        <v>51</v>
      </c>
      <c r="B4654">
        <v>1</v>
      </c>
      <c r="C4654">
        <v>146</v>
      </c>
      <c r="D4654">
        <v>99</v>
      </c>
      <c r="I4654" s="26"/>
      <c r="J4654" s="26"/>
      <c r="K4654" s="26"/>
      <c r="L4654" s="26"/>
    </row>
    <row r="4655" spans="1:12" x14ac:dyDescent="0.25">
      <c r="A4655">
        <v>51</v>
      </c>
      <c r="B4655">
        <v>1</v>
      </c>
      <c r="C4655">
        <v>147</v>
      </c>
      <c r="D4655">
        <v>2</v>
      </c>
      <c r="I4655" s="26"/>
      <c r="J4655" s="26"/>
      <c r="K4655" s="26"/>
      <c r="L4655" s="26"/>
    </row>
    <row r="4656" spans="1:12" x14ac:dyDescent="0.25">
      <c r="A4656">
        <v>51</v>
      </c>
      <c r="B4656">
        <v>1</v>
      </c>
      <c r="C4656">
        <v>148</v>
      </c>
      <c r="D4656">
        <v>44</v>
      </c>
      <c r="I4656" s="26"/>
      <c r="J4656" s="26"/>
      <c r="K4656" s="26"/>
      <c r="L4656" s="26"/>
    </row>
    <row r="4657" spans="1:12" x14ac:dyDescent="0.25">
      <c r="A4657">
        <v>51</v>
      </c>
      <c r="B4657">
        <v>1</v>
      </c>
      <c r="C4657">
        <v>149</v>
      </c>
      <c r="D4657">
        <v>3</v>
      </c>
      <c r="I4657" s="26"/>
      <c r="J4657" s="26"/>
      <c r="K4657" s="26"/>
      <c r="L4657" s="26"/>
    </row>
    <row r="4658" spans="1:12" x14ac:dyDescent="0.25">
      <c r="A4658">
        <v>51</v>
      </c>
      <c r="B4658">
        <v>1</v>
      </c>
      <c r="C4658">
        <v>150</v>
      </c>
      <c r="D4658">
        <v>28</v>
      </c>
      <c r="I4658" s="26"/>
      <c r="J4658" s="26"/>
      <c r="K4658" s="26"/>
      <c r="L4658" s="26"/>
    </row>
    <row r="4659" spans="1:12" x14ac:dyDescent="0.25">
      <c r="A4659">
        <v>51</v>
      </c>
      <c r="B4659">
        <v>1</v>
      </c>
      <c r="C4659">
        <v>151</v>
      </c>
      <c r="D4659">
        <v>4</v>
      </c>
      <c r="I4659" s="26"/>
      <c r="J4659" s="26"/>
      <c r="K4659" s="26"/>
      <c r="L4659" s="26"/>
    </row>
    <row r="4660" spans="1:12" x14ac:dyDescent="0.25">
      <c r="A4660">
        <v>51</v>
      </c>
      <c r="B4660">
        <v>1</v>
      </c>
      <c r="C4660">
        <v>152</v>
      </c>
      <c r="D4660">
        <v>29</v>
      </c>
      <c r="I4660" s="26"/>
      <c r="J4660" s="26"/>
      <c r="K4660" s="26"/>
      <c r="L4660" s="26"/>
    </row>
    <row r="4661" spans="1:12" x14ac:dyDescent="0.25">
      <c r="A4661">
        <v>51</v>
      </c>
      <c r="B4661">
        <v>1</v>
      </c>
      <c r="C4661">
        <v>153</v>
      </c>
      <c r="D4661">
        <v>7</v>
      </c>
      <c r="I4661" s="26"/>
      <c r="J4661" s="26"/>
      <c r="K4661" s="26"/>
      <c r="L4661" s="26"/>
    </row>
    <row r="4662" spans="1:12" x14ac:dyDescent="0.25">
      <c r="A4662">
        <v>51</v>
      </c>
      <c r="B4662">
        <v>1</v>
      </c>
      <c r="C4662">
        <v>154</v>
      </c>
      <c r="D4662">
        <v>32</v>
      </c>
      <c r="I4662" s="26"/>
      <c r="J4662" s="26"/>
      <c r="K4662" s="26"/>
      <c r="L4662" s="26"/>
    </row>
    <row r="4663" spans="1:12" x14ac:dyDescent="0.25">
      <c r="A4663">
        <v>51</v>
      </c>
      <c r="B4663">
        <v>1</v>
      </c>
      <c r="C4663">
        <v>155</v>
      </c>
      <c r="D4663">
        <v>7</v>
      </c>
      <c r="I4663" s="26"/>
      <c r="J4663" s="26"/>
      <c r="K4663" s="26"/>
      <c r="L4663" s="26"/>
    </row>
    <row r="4664" spans="1:12" x14ac:dyDescent="0.25">
      <c r="A4664">
        <v>51</v>
      </c>
      <c r="B4664">
        <v>1</v>
      </c>
      <c r="C4664">
        <v>156</v>
      </c>
      <c r="D4664">
        <v>46</v>
      </c>
      <c r="I4664" s="26"/>
      <c r="J4664" s="26"/>
      <c r="K4664" s="26"/>
      <c r="L4664" s="26"/>
    </row>
    <row r="4665" spans="1:12" x14ac:dyDescent="0.25">
      <c r="A4665">
        <v>51</v>
      </c>
      <c r="B4665">
        <v>1</v>
      </c>
      <c r="C4665">
        <v>157</v>
      </c>
      <c r="D4665">
        <v>3</v>
      </c>
      <c r="I4665" s="26"/>
      <c r="J4665" s="26"/>
      <c r="K4665" s="26"/>
      <c r="L4665" s="26"/>
    </row>
    <row r="4666" spans="1:12" x14ac:dyDescent="0.25">
      <c r="A4666">
        <v>51</v>
      </c>
      <c r="B4666">
        <v>1</v>
      </c>
      <c r="C4666">
        <v>158</v>
      </c>
      <c r="D4666">
        <v>31</v>
      </c>
      <c r="I4666" s="26"/>
      <c r="J4666" s="26"/>
      <c r="K4666" s="26"/>
      <c r="L4666" s="26"/>
    </row>
    <row r="4667" spans="1:12" x14ac:dyDescent="0.25">
      <c r="A4667">
        <v>51</v>
      </c>
      <c r="B4667">
        <v>1</v>
      </c>
      <c r="C4667">
        <v>159</v>
      </c>
      <c r="D4667">
        <v>7</v>
      </c>
      <c r="I4667" s="26"/>
      <c r="J4667" s="26"/>
      <c r="K4667" s="26"/>
      <c r="L4667" s="26"/>
    </row>
    <row r="4668" spans="1:12" x14ac:dyDescent="0.25">
      <c r="A4668">
        <v>51</v>
      </c>
      <c r="B4668">
        <v>1</v>
      </c>
      <c r="C4668">
        <v>160</v>
      </c>
      <c r="D4668">
        <v>35</v>
      </c>
      <c r="I4668" s="26"/>
      <c r="J4668" s="26"/>
      <c r="K4668" s="26"/>
      <c r="L4668" s="26"/>
    </row>
    <row r="4669" spans="1:12" x14ac:dyDescent="0.25">
      <c r="A4669">
        <v>51</v>
      </c>
      <c r="B4669">
        <v>1</v>
      </c>
      <c r="C4669">
        <v>161</v>
      </c>
      <c r="D4669">
        <v>26</v>
      </c>
      <c r="I4669" s="26"/>
      <c r="J4669" s="26"/>
      <c r="K4669" s="26"/>
      <c r="L4669" s="26"/>
    </row>
    <row r="4670" spans="1:12" x14ac:dyDescent="0.25">
      <c r="A4670">
        <v>51</v>
      </c>
      <c r="B4670">
        <v>1</v>
      </c>
      <c r="C4670">
        <v>162</v>
      </c>
      <c r="D4670">
        <v>37</v>
      </c>
      <c r="I4670" s="26"/>
      <c r="J4670" s="26"/>
      <c r="K4670" s="26"/>
      <c r="L4670" s="26"/>
    </row>
    <row r="4671" spans="1:12" x14ac:dyDescent="0.25">
      <c r="A4671">
        <v>51</v>
      </c>
      <c r="B4671">
        <v>1</v>
      </c>
      <c r="C4671">
        <v>163</v>
      </c>
      <c r="D4671">
        <v>5</v>
      </c>
      <c r="I4671" s="26"/>
      <c r="J4671" s="26"/>
      <c r="K4671" s="26"/>
      <c r="L4671" s="26"/>
    </row>
    <row r="4672" spans="1:12" x14ac:dyDescent="0.25">
      <c r="A4672">
        <v>51</v>
      </c>
      <c r="B4672">
        <v>1</v>
      </c>
      <c r="C4672">
        <v>164</v>
      </c>
      <c r="D4672">
        <v>638</v>
      </c>
      <c r="I4672" s="26"/>
      <c r="J4672" s="26"/>
      <c r="K4672" s="26"/>
      <c r="L4672" s="26"/>
    </row>
    <row r="4673" spans="1:12" x14ac:dyDescent="0.25">
      <c r="A4673">
        <v>51</v>
      </c>
      <c r="B4673">
        <v>1</v>
      </c>
      <c r="C4673">
        <v>165</v>
      </c>
      <c r="D4673">
        <v>5</v>
      </c>
      <c r="I4673" s="26"/>
      <c r="J4673" s="26"/>
      <c r="K4673" s="26"/>
      <c r="L4673" s="26"/>
    </row>
    <row r="4674" spans="1:12" x14ac:dyDescent="0.25">
      <c r="A4674">
        <v>51</v>
      </c>
      <c r="B4674">
        <v>1</v>
      </c>
      <c r="C4674">
        <v>166</v>
      </c>
      <c r="D4674">
        <v>31</v>
      </c>
      <c r="I4674" s="26"/>
      <c r="J4674" s="26"/>
      <c r="K4674" s="26"/>
      <c r="L4674" s="26"/>
    </row>
    <row r="4675" spans="1:12" x14ac:dyDescent="0.25">
      <c r="A4675">
        <v>51</v>
      </c>
      <c r="B4675">
        <v>1</v>
      </c>
      <c r="C4675">
        <v>167</v>
      </c>
      <c r="D4675">
        <v>306</v>
      </c>
      <c r="I4675" s="26"/>
      <c r="J4675" s="26"/>
      <c r="K4675" s="26"/>
      <c r="L4675" s="26"/>
    </row>
    <row r="4676" spans="1:12" x14ac:dyDescent="0.25">
      <c r="A4676">
        <v>51</v>
      </c>
      <c r="B4676">
        <v>1</v>
      </c>
      <c r="C4676">
        <v>168</v>
      </c>
      <c r="D4676">
        <v>52</v>
      </c>
      <c r="I4676" s="26"/>
      <c r="J4676" s="26"/>
      <c r="K4676" s="26"/>
      <c r="L4676" s="26"/>
    </row>
    <row r="4677" spans="1:12" x14ac:dyDescent="0.25">
      <c r="A4677">
        <v>51</v>
      </c>
      <c r="B4677">
        <v>1</v>
      </c>
      <c r="C4677">
        <v>169</v>
      </c>
      <c r="D4677">
        <v>46</v>
      </c>
      <c r="I4677" s="26"/>
      <c r="J4677" s="26"/>
      <c r="K4677" s="26"/>
      <c r="L4677" s="26"/>
    </row>
    <row r="4678" spans="1:12" x14ac:dyDescent="0.25">
      <c r="A4678">
        <v>51</v>
      </c>
      <c r="B4678">
        <v>1</v>
      </c>
      <c r="C4678">
        <v>170</v>
      </c>
      <c r="D4678">
        <v>204</v>
      </c>
      <c r="I4678" s="26"/>
      <c r="J4678" s="26"/>
      <c r="K4678" s="26"/>
      <c r="L4678" s="26"/>
    </row>
    <row r="4679" spans="1:12" x14ac:dyDescent="0.25">
      <c r="A4679">
        <v>51</v>
      </c>
      <c r="B4679">
        <v>1</v>
      </c>
      <c r="C4679">
        <v>171</v>
      </c>
      <c r="D4679">
        <v>25</v>
      </c>
      <c r="I4679" s="26"/>
      <c r="J4679" s="26"/>
      <c r="K4679" s="26"/>
      <c r="L4679" s="26"/>
    </row>
    <row r="4680" spans="1:12" x14ac:dyDescent="0.25">
      <c r="A4680">
        <v>51</v>
      </c>
      <c r="B4680">
        <v>1</v>
      </c>
      <c r="C4680">
        <v>172</v>
      </c>
      <c r="D4680">
        <v>337</v>
      </c>
      <c r="I4680" s="26"/>
      <c r="J4680" s="26"/>
      <c r="K4680" s="26"/>
      <c r="L4680" s="26"/>
    </row>
    <row r="4681" spans="1:12" x14ac:dyDescent="0.25">
      <c r="A4681">
        <v>51</v>
      </c>
      <c r="B4681">
        <v>1</v>
      </c>
      <c r="C4681">
        <v>173</v>
      </c>
      <c r="D4681">
        <v>40</v>
      </c>
      <c r="I4681" s="26"/>
      <c r="J4681" s="26"/>
      <c r="K4681" s="26"/>
      <c r="L4681" s="26"/>
    </row>
    <row r="4682" spans="1:12" x14ac:dyDescent="0.25">
      <c r="A4682">
        <v>51</v>
      </c>
      <c r="B4682">
        <v>1</v>
      </c>
      <c r="C4682">
        <v>174</v>
      </c>
      <c r="D4682">
        <v>316</v>
      </c>
      <c r="I4682" s="26"/>
      <c r="J4682" s="26"/>
      <c r="K4682" s="26"/>
      <c r="L4682" s="26"/>
    </row>
    <row r="4683" spans="1:12" x14ac:dyDescent="0.25">
      <c r="A4683">
        <v>51</v>
      </c>
      <c r="B4683">
        <v>1</v>
      </c>
      <c r="C4683">
        <v>175</v>
      </c>
      <c r="D4683">
        <v>19</v>
      </c>
      <c r="I4683" s="26"/>
      <c r="J4683" s="26"/>
      <c r="K4683" s="26"/>
      <c r="L4683" s="26"/>
    </row>
    <row r="4684" spans="1:12" x14ac:dyDescent="0.25">
      <c r="A4684">
        <v>51</v>
      </c>
      <c r="B4684">
        <v>1</v>
      </c>
      <c r="C4684">
        <v>176</v>
      </c>
      <c r="D4684">
        <v>405</v>
      </c>
      <c r="I4684" s="26"/>
      <c r="J4684" s="26"/>
      <c r="K4684" s="26"/>
      <c r="L4684" s="26"/>
    </row>
    <row r="4685" spans="1:12" x14ac:dyDescent="0.25">
      <c r="A4685">
        <v>51</v>
      </c>
      <c r="B4685">
        <v>1</v>
      </c>
      <c r="C4685">
        <v>177</v>
      </c>
      <c r="D4685">
        <v>18</v>
      </c>
      <c r="I4685" s="26"/>
      <c r="J4685" s="26"/>
      <c r="K4685" s="26"/>
      <c r="L4685" s="26"/>
    </row>
    <row r="4686" spans="1:12" x14ac:dyDescent="0.25">
      <c r="A4686">
        <v>51</v>
      </c>
      <c r="B4686">
        <v>1</v>
      </c>
      <c r="C4686">
        <v>178</v>
      </c>
      <c r="D4686">
        <v>267</v>
      </c>
      <c r="I4686" s="26"/>
      <c r="J4686" s="26"/>
      <c r="K4686" s="26"/>
      <c r="L4686" s="26"/>
    </row>
    <row r="4687" spans="1:12" x14ac:dyDescent="0.25">
      <c r="A4687">
        <v>51</v>
      </c>
      <c r="B4687">
        <v>1</v>
      </c>
      <c r="C4687">
        <v>179</v>
      </c>
      <c r="D4687">
        <v>30</v>
      </c>
      <c r="I4687" s="26"/>
      <c r="J4687" s="26"/>
      <c r="K4687" s="26"/>
      <c r="L4687" s="26"/>
    </row>
    <row r="4688" spans="1:12" x14ac:dyDescent="0.25">
      <c r="A4688">
        <v>51</v>
      </c>
      <c r="B4688">
        <v>1</v>
      </c>
      <c r="C4688">
        <v>180</v>
      </c>
      <c r="D4688">
        <v>291</v>
      </c>
      <c r="I4688" s="26"/>
      <c r="J4688" s="26"/>
      <c r="K4688" s="26"/>
      <c r="L4688" s="26"/>
    </row>
    <row r="4689" spans="1:12" x14ac:dyDescent="0.25">
      <c r="A4689">
        <v>51</v>
      </c>
      <c r="B4689">
        <v>1</v>
      </c>
      <c r="C4689">
        <v>181</v>
      </c>
      <c r="D4689">
        <v>27</v>
      </c>
      <c r="I4689" s="26"/>
      <c r="J4689" s="26"/>
      <c r="K4689" s="26"/>
      <c r="L4689" s="26"/>
    </row>
    <row r="4690" spans="1:12" x14ac:dyDescent="0.25">
      <c r="A4690">
        <v>51</v>
      </c>
      <c r="B4690">
        <v>1</v>
      </c>
      <c r="C4690">
        <v>182</v>
      </c>
      <c r="D4690">
        <v>426</v>
      </c>
      <c r="I4690" s="26"/>
      <c r="J4690" s="26"/>
      <c r="K4690" s="26"/>
      <c r="L4690" s="26"/>
    </row>
    <row r="4691" spans="1:12" x14ac:dyDescent="0.25">
      <c r="A4691">
        <v>51</v>
      </c>
      <c r="B4691">
        <v>1</v>
      </c>
      <c r="C4691">
        <v>183</v>
      </c>
      <c r="D4691">
        <v>32</v>
      </c>
      <c r="I4691" s="26"/>
      <c r="J4691" s="26"/>
      <c r="K4691" s="26"/>
      <c r="L4691" s="26"/>
    </row>
    <row r="4692" spans="1:12" x14ac:dyDescent="0.25">
      <c r="A4692">
        <v>51</v>
      </c>
      <c r="B4692">
        <v>1</v>
      </c>
      <c r="C4692">
        <v>184</v>
      </c>
      <c r="D4692">
        <v>473</v>
      </c>
      <c r="I4692" s="26"/>
      <c r="J4692" s="26"/>
      <c r="K4692" s="26"/>
      <c r="L4692" s="26"/>
    </row>
    <row r="4693" spans="1:12" x14ac:dyDescent="0.25">
      <c r="A4693">
        <v>51</v>
      </c>
      <c r="B4693">
        <v>1</v>
      </c>
      <c r="C4693">
        <v>185</v>
      </c>
      <c r="D4693">
        <v>14</v>
      </c>
      <c r="I4693" s="26"/>
      <c r="J4693" s="26"/>
      <c r="K4693" s="26"/>
      <c r="L4693" s="26"/>
    </row>
    <row r="4694" spans="1:12" x14ac:dyDescent="0.25">
      <c r="A4694">
        <v>51</v>
      </c>
      <c r="B4694">
        <v>1</v>
      </c>
      <c r="C4694">
        <v>186</v>
      </c>
      <c r="D4694">
        <v>499</v>
      </c>
      <c r="I4694" s="26"/>
      <c r="J4694" s="26"/>
      <c r="K4694" s="26"/>
      <c r="L4694" s="26"/>
    </row>
    <row r="4695" spans="1:12" x14ac:dyDescent="0.25">
      <c r="A4695">
        <v>51</v>
      </c>
      <c r="B4695">
        <v>1</v>
      </c>
      <c r="C4695">
        <v>187</v>
      </c>
      <c r="D4695">
        <v>24</v>
      </c>
      <c r="I4695" s="26"/>
      <c r="J4695" s="26"/>
      <c r="K4695" s="26"/>
      <c r="L4695" s="26"/>
    </row>
    <row r="4696" spans="1:12" x14ac:dyDescent="0.25">
      <c r="A4696">
        <v>51</v>
      </c>
      <c r="B4696">
        <v>1</v>
      </c>
      <c r="C4696">
        <v>188</v>
      </c>
      <c r="D4696">
        <v>408</v>
      </c>
      <c r="I4696" s="26"/>
      <c r="J4696" s="26"/>
      <c r="K4696" s="26"/>
      <c r="L4696" s="26"/>
    </row>
    <row r="4697" spans="1:12" x14ac:dyDescent="0.25">
      <c r="A4697">
        <v>51</v>
      </c>
      <c r="B4697">
        <v>1</v>
      </c>
      <c r="C4697">
        <v>189</v>
      </c>
      <c r="D4697">
        <v>22</v>
      </c>
      <c r="I4697" s="26"/>
      <c r="J4697" s="26"/>
      <c r="K4697" s="26"/>
      <c r="L4697" s="26"/>
    </row>
    <row r="4698" spans="1:12" x14ac:dyDescent="0.25">
      <c r="A4698">
        <v>51</v>
      </c>
      <c r="B4698">
        <v>1</v>
      </c>
      <c r="C4698">
        <v>190</v>
      </c>
      <c r="D4698">
        <v>174</v>
      </c>
      <c r="I4698" s="26"/>
      <c r="J4698" s="26"/>
      <c r="K4698" s="26"/>
      <c r="L4698" s="26"/>
    </row>
    <row r="4699" spans="1:12" x14ac:dyDescent="0.25">
      <c r="A4699">
        <v>51</v>
      </c>
      <c r="B4699">
        <v>1</v>
      </c>
      <c r="C4699">
        <v>191</v>
      </c>
      <c r="D4699">
        <v>23</v>
      </c>
      <c r="I4699" s="26"/>
      <c r="J4699" s="26"/>
      <c r="K4699" s="26"/>
      <c r="L4699" s="26"/>
    </row>
    <row r="4700" spans="1:12" x14ac:dyDescent="0.25">
      <c r="A4700">
        <v>51</v>
      </c>
      <c r="B4700">
        <v>1</v>
      </c>
      <c r="C4700">
        <v>192</v>
      </c>
      <c r="D4700">
        <v>200</v>
      </c>
      <c r="I4700" s="26"/>
      <c r="J4700" s="26"/>
      <c r="K4700" s="26"/>
      <c r="L4700" s="26"/>
    </row>
    <row r="4701" spans="1:12" x14ac:dyDescent="0.25">
      <c r="A4701">
        <v>51</v>
      </c>
      <c r="B4701">
        <v>1</v>
      </c>
      <c r="C4701">
        <v>193</v>
      </c>
      <c r="D4701">
        <v>19</v>
      </c>
      <c r="I4701" s="26"/>
      <c r="J4701" s="26"/>
      <c r="K4701" s="26"/>
      <c r="L4701" s="26"/>
    </row>
    <row r="4702" spans="1:12" x14ac:dyDescent="0.25">
      <c r="A4702">
        <v>51</v>
      </c>
      <c r="B4702">
        <v>1</v>
      </c>
      <c r="C4702">
        <v>194</v>
      </c>
      <c r="D4702">
        <v>166</v>
      </c>
      <c r="I4702" s="26"/>
      <c r="J4702" s="26"/>
      <c r="K4702" s="26"/>
      <c r="L4702" s="26"/>
    </row>
    <row r="4703" spans="1:12" x14ac:dyDescent="0.25">
      <c r="A4703">
        <v>51</v>
      </c>
      <c r="B4703">
        <v>1</v>
      </c>
      <c r="C4703">
        <v>195</v>
      </c>
      <c r="D4703">
        <v>25</v>
      </c>
      <c r="I4703" s="26"/>
      <c r="J4703" s="26"/>
      <c r="K4703" s="26"/>
      <c r="L4703" s="26"/>
    </row>
    <row r="4704" spans="1:12" x14ac:dyDescent="0.25">
      <c r="A4704">
        <v>51</v>
      </c>
      <c r="B4704">
        <v>1</v>
      </c>
      <c r="C4704">
        <v>196</v>
      </c>
      <c r="D4704">
        <v>24</v>
      </c>
      <c r="I4704" s="26"/>
      <c r="J4704" s="26"/>
      <c r="K4704" s="26"/>
      <c r="L4704" s="26"/>
    </row>
    <row r="4705" spans="1:12" x14ac:dyDescent="0.25">
      <c r="A4705">
        <v>51</v>
      </c>
      <c r="B4705">
        <v>1</v>
      </c>
      <c r="C4705">
        <v>197</v>
      </c>
      <c r="D4705">
        <v>38</v>
      </c>
      <c r="I4705" s="26"/>
      <c r="J4705" s="26"/>
      <c r="K4705" s="26"/>
      <c r="L4705" s="26"/>
    </row>
    <row r="4706" spans="1:12" x14ac:dyDescent="0.25">
      <c r="A4706">
        <v>51</v>
      </c>
      <c r="B4706">
        <v>1</v>
      </c>
      <c r="C4706">
        <v>198</v>
      </c>
      <c r="D4706">
        <v>747</v>
      </c>
      <c r="I4706" s="26"/>
      <c r="J4706" s="26"/>
      <c r="K4706" s="26"/>
      <c r="L4706" s="26"/>
    </row>
    <row r="4707" spans="1:12" x14ac:dyDescent="0.25">
      <c r="A4707">
        <v>51</v>
      </c>
      <c r="B4707">
        <v>1</v>
      </c>
      <c r="C4707">
        <v>199</v>
      </c>
      <c r="D4707">
        <v>49</v>
      </c>
      <c r="I4707" s="26"/>
      <c r="J4707" s="26"/>
      <c r="K4707" s="26"/>
      <c r="L4707" s="26"/>
    </row>
    <row r="4708" spans="1:12" x14ac:dyDescent="0.25">
      <c r="A4708">
        <v>51</v>
      </c>
      <c r="B4708">
        <v>1</v>
      </c>
      <c r="C4708">
        <v>200</v>
      </c>
      <c r="D4708">
        <v>731</v>
      </c>
      <c r="I4708" s="26"/>
      <c r="J4708" s="26"/>
      <c r="K4708" s="26"/>
      <c r="L4708" s="26"/>
    </row>
    <row r="4709" spans="1:12" x14ac:dyDescent="0.25">
      <c r="A4709">
        <v>51</v>
      </c>
      <c r="B4709">
        <v>1</v>
      </c>
      <c r="C4709">
        <v>201</v>
      </c>
      <c r="D4709">
        <v>36</v>
      </c>
      <c r="I4709" s="26"/>
      <c r="J4709" s="26"/>
      <c r="K4709" s="26"/>
      <c r="L4709" s="26"/>
    </row>
    <row r="4710" spans="1:12" x14ac:dyDescent="0.25">
      <c r="A4710">
        <v>51</v>
      </c>
      <c r="B4710">
        <v>1</v>
      </c>
      <c r="C4710">
        <v>202</v>
      </c>
      <c r="D4710">
        <v>507</v>
      </c>
      <c r="I4710" s="26"/>
      <c r="J4710" s="26"/>
      <c r="K4710" s="26"/>
      <c r="L4710" s="26"/>
    </row>
    <row r="4711" spans="1:12" x14ac:dyDescent="0.25">
      <c r="A4711">
        <v>51</v>
      </c>
      <c r="B4711">
        <v>1</v>
      </c>
      <c r="C4711">
        <v>203</v>
      </c>
      <c r="D4711">
        <v>31</v>
      </c>
      <c r="I4711" s="26"/>
      <c r="J4711" s="26"/>
      <c r="K4711" s="26"/>
      <c r="L4711" s="26"/>
    </row>
    <row r="4712" spans="1:12" x14ac:dyDescent="0.25">
      <c r="A4712">
        <v>51</v>
      </c>
      <c r="B4712">
        <v>1</v>
      </c>
      <c r="C4712">
        <v>204</v>
      </c>
      <c r="D4712">
        <v>453</v>
      </c>
      <c r="I4712" s="26"/>
      <c r="J4712" s="26"/>
      <c r="K4712" s="26"/>
      <c r="L4712" s="26"/>
    </row>
    <row r="4713" spans="1:12" x14ac:dyDescent="0.25">
      <c r="A4713">
        <v>51</v>
      </c>
      <c r="B4713">
        <v>1</v>
      </c>
      <c r="C4713">
        <v>205</v>
      </c>
      <c r="D4713">
        <v>35</v>
      </c>
      <c r="I4713" s="26"/>
      <c r="J4713" s="26"/>
      <c r="K4713" s="26"/>
      <c r="L4713" s="26"/>
    </row>
    <row r="4714" spans="1:12" x14ac:dyDescent="0.25">
      <c r="A4714">
        <v>51</v>
      </c>
      <c r="B4714">
        <v>1</v>
      </c>
      <c r="C4714">
        <v>206</v>
      </c>
      <c r="D4714">
        <v>429</v>
      </c>
      <c r="I4714" s="26"/>
      <c r="J4714" s="26"/>
      <c r="K4714" s="26"/>
      <c r="L4714" s="26"/>
    </row>
    <row r="4715" spans="1:12" x14ac:dyDescent="0.25">
      <c r="A4715">
        <v>51</v>
      </c>
      <c r="B4715">
        <v>1</v>
      </c>
      <c r="C4715">
        <v>207</v>
      </c>
      <c r="D4715">
        <v>34</v>
      </c>
      <c r="I4715" s="26"/>
      <c r="J4715" s="26"/>
      <c r="K4715" s="26"/>
      <c r="L4715" s="26"/>
    </row>
    <row r="4716" spans="1:12" x14ac:dyDescent="0.25">
      <c r="A4716">
        <v>51</v>
      </c>
      <c r="B4716">
        <v>1</v>
      </c>
      <c r="C4716">
        <v>208</v>
      </c>
      <c r="D4716">
        <v>438</v>
      </c>
      <c r="I4716" s="26"/>
      <c r="J4716" s="26"/>
      <c r="K4716" s="26"/>
      <c r="L4716" s="26"/>
    </row>
    <row r="4717" spans="1:12" x14ac:dyDescent="0.25">
      <c r="A4717">
        <v>51</v>
      </c>
      <c r="B4717">
        <v>1</v>
      </c>
      <c r="C4717">
        <v>209</v>
      </c>
      <c r="D4717">
        <v>17</v>
      </c>
      <c r="I4717" s="26"/>
      <c r="J4717" s="26"/>
      <c r="K4717" s="26"/>
      <c r="L4717" s="26"/>
    </row>
    <row r="4718" spans="1:12" x14ac:dyDescent="0.25">
      <c r="A4718">
        <v>51</v>
      </c>
      <c r="B4718">
        <v>1</v>
      </c>
      <c r="C4718">
        <v>210</v>
      </c>
      <c r="D4718">
        <v>368</v>
      </c>
      <c r="I4718" s="26"/>
      <c r="J4718" s="26"/>
      <c r="K4718" s="26"/>
      <c r="L4718" s="26"/>
    </row>
    <row r="4719" spans="1:12" x14ac:dyDescent="0.25">
      <c r="A4719">
        <v>51</v>
      </c>
      <c r="B4719">
        <v>1</v>
      </c>
      <c r="C4719">
        <v>211</v>
      </c>
      <c r="D4719">
        <v>12</v>
      </c>
      <c r="I4719" s="26"/>
      <c r="J4719" s="26"/>
      <c r="K4719" s="26"/>
      <c r="L4719" s="26"/>
    </row>
    <row r="4720" spans="1:12" x14ac:dyDescent="0.25">
      <c r="A4720">
        <v>51</v>
      </c>
      <c r="B4720">
        <v>1</v>
      </c>
      <c r="C4720">
        <v>212</v>
      </c>
      <c r="D4720">
        <v>272</v>
      </c>
      <c r="I4720" s="26"/>
      <c r="J4720" s="26"/>
      <c r="K4720" s="26"/>
      <c r="L4720" s="26"/>
    </row>
    <row r="4721" spans="1:12" x14ac:dyDescent="0.25">
      <c r="A4721">
        <v>51</v>
      </c>
      <c r="B4721">
        <v>1</v>
      </c>
      <c r="C4721">
        <v>213</v>
      </c>
      <c r="D4721">
        <v>24</v>
      </c>
      <c r="I4721" s="26"/>
      <c r="J4721" s="26"/>
      <c r="K4721" s="26"/>
      <c r="L4721" s="26"/>
    </row>
    <row r="4722" spans="1:12" x14ac:dyDescent="0.25">
      <c r="A4722">
        <v>51</v>
      </c>
      <c r="B4722">
        <v>1</v>
      </c>
      <c r="C4722">
        <v>214</v>
      </c>
      <c r="D4722">
        <v>292</v>
      </c>
      <c r="I4722" s="26"/>
      <c r="J4722" s="26"/>
      <c r="K4722" s="26"/>
      <c r="L4722" s="26"/>
    </row>
    <row r="4723" spans="1:12" x14ac:dyDescent="0.25">
      <c r="A4723">
        <v>51</v>
      </c>
      <c r="B4723">
        <v>1</v>
      </c>
      <c r="C4723">
        <v>215</v>
      </c>
      <c r="D4723">
        <v>17</v>
      </c>
      <c r="I4723" s="26"/>
      <c r="J4723" s="26"/>
      <c r="K4723" s="26"/>
      <c r="L4723" s="26"/>
    </row>
    <row r="4724" spans="1:12" x14ac:dyDescent="0.25">
      <c r="A4724">
        <v>51</v>
      </c>
      <c r="B4724">
        <v>1</v>
      </c>
      <c r="C4724">
        <v>216</v>
      </c>
      <c r="D4724">
        <v>515</v>
      </c>
      <c r="I4724" s="26"/>
      <c r="J4724" s="26"/>
      <c r="K4724" s="26"/>
      <c r="L4724" s="26"/>
    </row>
    <row r="4725" spans="1:12" x14ac:dyDescent="0.25">
      <c r="A4725">
        <v>51</v>
      </c>
      <c r="B4725">
        <v>1</v>
      </c>
      <c r="C4725">
        <v>217</v>
      </c>
      <c r="D4725">
        <v>9</v>
      </c>
      <c r="I4725" s="26"/>
      <c r="J4725" s="26"/>
      <c r="K4725" s="26"/>
      <c r="L4725" s="26"/>
    </row>
    <row r="4726" spans="1:12" x14ac:dyDescent="0.25">
      <c r="A4726">
        <v>51</v>
      </c>
      <c r="B4726">
        <v>1</v>
      </c>
      <c r="C4726">
        <v>218</v>
      </c>
      <c r="D4726">
        <v>428</v>
      </c>
      <c r="I4726" s="26"/>
      <c r="J4726" s="26"/>
      <c r="K4726" s="26"/>
      <c r="L4726" s="26"/>
    </row>
    <row r="4727" spans="1:12" x14ac:dyDescent="0.25">
      <c r="A4727">
        <v>51</v>
      </c>
      <c r="B4727">
        <v>1</v>
      </c>
      <c r="C4727">
        <v>219</v>
      </c>
      <c r="D4727">
        <v>4</v>
      </c>
      <c r="I4727" s="26"/>
      <c r="J4727" s="26"/>
      <c r="K4727" s="26"/>
      <c r="L4727" s="26"/>
    </row>
    <row r="4728" spans="1:12" x14ac:dyDescent="0.25">
      <c r="A4728">
        <v>51</v>
      </c>
      <c r="B4728">
        <v>1</v>
      </c>
      <c r="C4728">
        <v>220</v>
      </c>
      <c r="D4728">
        <v>84</v>
      </c>
      <c r="I4728" s="26"/>
      <c r="J4728" s="26"/>
      <c r="K4728" s="26"/>
      <c r="L4728" s="26"/>
    </row>
    <row r="4729" spans="1:12" x14ac:dyDescent="0.25">
      <c r="A4729">
        <v>51</v>
      </c>
      <c r="B4729">
        <v>1</v>
      </c>
      <c r="C4729">
        <v>221</v>
      </c>
      <c r="D4729">
        <v>3</v>
      </c>
      <c r="I4729" s="26"/>
      <c r="J4729" s="26"/>
      <c r="K4729" s="26"/>
      <c r="L4729" s="26"/>
    </row>
    <row r="4730" spans="1:12" x14ac:dyDescent="0.25">
      <c r="A4730">
        <v>51</v>
      </c>
      <c r="B4730">
        <v>1</v>
      </c>
      <c r="C4730">
        <v>222</v>
      </c>
      <c r="D4730">
        <v>22</v>
      </c>
      <c r="I4730" s="26"/>
      <c r="J4730" s="26"/>
      <c r="K4730" s="26"/>
      <c r="L4730" s="26"/>
    </row>
    <row r="4731" spans="1:12" x14ac:dyDescent="0.25">
      <c r="A4731">
        <v>51</v>
      </c>
      <c r="B4731">
        <v>1</v>
      </c>
      <c r="C4731">
        <v>223</v>
      </c>
      <c r="D4731">
        <v>1</v>
      </c>
      <c r="I4731" s="26"/>
      <c r="J4731" s="26"/>
      <c r="K4731" s="26"/>
      <c r="L4731" s="26"/>
    </row>
    <row r="4732" spans="1:12" x14ac:dyDescent="0.25">
      <c r="A4732">
        <v>51</v>
      </c>
      <c r="B4732">
        <v>1</v>
      </c>
      <c r="C4732">
        <v>224</v>
      </c>
      <c r="D4732">
        <v>34</v>
      </c>
      <c r="I4732" s="26"/>
      <c r="J4732" s="26"/>
      <c r="K4732" s="26"/>
      <c r="L4732" s="26"/>
    </row>
    <row r="4733" spans="1:12" x14ac:dyDescent="0.25">
      <c r="A4733">
        <v>51</v>
      </c>
      <c r="B4733">
        <v>1</v>
      </c>
      <c r="C4733">
        <v>225</v>
      </c>
      <c r="D4733">
        <v>7</v>
      </c>
      <c r="I4733" s="26"/>
      <c r="J4733" s="26"/>
      <c r="K4733" s="26"/>
      <c r="L4733" s="26"/>
    </row>
    <row r="4734" spans="1:12" x14ac:dyDescent="0.25">
      <c r="A4734">
        <v>51</v>
      </c>
      <c r="B4734">
        <v>1</v>
      </c>
      <c r="C4734">
        <v>226</v>
      </c>
      <c r="D4734">
        <v>44</v>
      </c>
      <c r="I4734" s="26"/>
      <c r="J4734" s="26"/>
      <c r="K4734" s="26"/>
      <c r="L4734" s="26"/>
    </row>
    <row r="4735" spans="1:12" x14ac:dyDescent="0.25">
      <c r="A4735">
        <v>51</v>
      </c>
      <c r="B4735">
        <v>1</v>
      </c>
      <c r="C4735">
        <v>227</v>
      </c>
      <c r="D4735">
        <v>6</v>
      </c>
      <c r="I4735" s="26"/>
      <c r="J4735" s="26"/>
      <c r="K4735" s="26"/>
      <c r="L4735" s="26"/>
    </row>
    <row r="4736" spans="1:12" x14ac:dyDescent="0.25">
      <c r="A4736">
        <v>51</v>
      </c>
      <c r="B4736">
        <v>1</v>
      </c>
      <c r="C4736">
        <v>228</v>
      </c>
      <c r="D4736">
        <v>210</v>
      </c>
      <c r="I4736" s="26"/>
      <c r="J4736" s="26"/>
      <c r="K4736" s="26"/>
      <c r="L4736" s="26"/>
    </row>
    <row r="4737" spans="1:12" x14ac:dyDescent="0.25">
      <c r="A4737">
        <v>51</v>
      </c>
      <c r="B4737">
        <v>1</v>
      </c>
      <c r="C4737">
        <v>229</v>
      </c>
      <c r="D4737">
        <v>6</v>
      </c>
      <c r="I4737" s="26"/>
      <c r="J4737" s="26"/>
      <c r="K4737" s="26"/>
      <c r="L4737" s="26"/>
    </row>
    <row r="4738" spans="1:12" x14ac:dyDescent="0.25">
      <c r="A4738">
        <v>51</v>
      </c>
      <c r="B4738">
        <v>1</v>
      </c>
      <c r="C4738">
        <v>230</v>
      </c>
      <c r="D4738">
        <v>36</v>
      </c>
      <c r="I4738" s="26"/>
      <c r="J4738" s="26"/>
      <c r="K4738" s="26"/>
      <c r="L4738" s="26"/>
    </row>
    <row r="4739" spans="1:12" x14ac:dyDescent="0.25">
      <c r="A4739">
        <v>51</v>
      </c>
      <c r="B4739">
        <v>1</v>
      </c>
      <c r="C4739">
        <v>231</v>
      </c>
      <c r="D4739">
        <v>6</v>
      </c>
      <c r="I4739" s="26"/>
      <c r="J4739" s="26"/>
      <c r="K4739" s="26"/>
      <c r="L4739" s="26"/>
    </row>
    <row r="4740" spans="1:12" x14ac:dyDescent="0.25">
      <c r="A4740">
        <v>51</v>
      </c>
      <c r="B4740">
        <v>1</v>
      </c>
      <c r="C4740">
        <v>232</v>
      </c>
      <c r="D4740">
        <v>17</v>
      </c>
      <c r="I4740" s="26"/>
      <c r="J4740" s="26"/>
      <c r="K4740" s="26"/>
      <c r="L4740" s="26"/>
    </row>
    <row r="4741" spans="1:12" x14ac:dyDescent="0.25">
      <c r="A4741">
        <v>51</v>
      </c>
      <c r="B4741">
        <v>1</v>
      </c>
      <c r="C4741">
        <v>233</v>
      </c>
      <c r="D4741">
        <v>28</v>
      </c>
      <c r="I4741" s="26"/>
      <c r="J4741" s="26"/>
      <c r="K4741" s="26"/>
      <c r="L4741" s="26"/>
    </row>
    <row r="4742" spans="1:12" x14ac:dyDescent="0.25">
      <c r="A4742">
        <v>51</v>
      </c>
      <c r="B4742">
        <v>1</v>
      </c>
      <c r="C4742">
        <v>234</v>
      </c>
      <c r="D4742">
        <v>23</v>
      </c>
      <c r="I4742" s="26"/>
      <c r="J4742" s="26"/>
      <c r="K4742" s="26"/>
      <c r="L4742" s="26"/>
    </row>
    <row r="4743" spans="1:12" x14ac:dyDescent="0.25">
      <c r="A4743">
        <v>51</v>
      </c>
      <c r="B4743">
        <v>1</v>
      </c>
      <c r="C4743">
        <v>235</v>
      </c>
      <c r="D4743">
        <v>7</v>
      </c>
      <c r="I4743" s="26"/>
      <c r="J4743" s="26"/>
      <c r="K4743" s="26"/>
      <c r="L4743" s="26"/>
    </row>
    <row r="4744" spans="1:12" x14ac:dyDescent="0.25">
      <c r="A4744">
        <v>51</v>
      </c>
      <c r="B4744">
        <v>1</v>
      </c>
      <c r="C4744">
        <v>236</v>
      </c>
      <c r="D4744">
        <v>15</v>
      </c>
      <c r="I4744" s="26"/>
      <c r="J4744" s="26"/>
      <c r="K4744" s="26"/>
      <c r="L4744" s="26"/>
    </row>
    <row r="4745" spans="1:12" x14ac:dyDescent="0.25">
      <c r="A4745">
        <v>51</v>
      </c>
      <c r="B4745">
        <v>1</v>
      </c>
      <c r="C4745">
        <v>238</v>
      </c>
      <c r="D4745">
        <v>30</v>
      </c>
      <c r="I4745" s="26"/>
      <c r="J4745" s="26"/>
      <c r="K4745" s="26"/>
      <c r="L4745" s="26"/>
    </row>
    <row r="4746" spans="1:12" x14ac:dyDescent="0.25">
      <c r="A4746">
        <v>51</v>
      </c>
      <c r="B4746">
        <v>1</v>
      </c>
      <c r="C4746">
        <v>240</v>
      </c>
      <c r="D4746">
        <v>16</v>
      </c>
      <c r="I4746" s="26"/>
      <c r="J4746" s="26"/>
      <c r="K4746" s="26"/>
      <c r="L4746" s="26"/>
    </row>
    <row r="4747" spans="1:12" x14ac:dyDescent="0.25">
      <c r="A4747">
        <v>51</v>
      </c>
      <c r="B4747">
        <v>1</v>
      </c>
      <c r="C4747">
        <v>242</v>
      </c>
      <c r="D4747">
        <v>14</v>
      </c>
      <c r="I4747" s="26"/>
      <c r="J4747" s="26"/>
      <c r="K4747" s="26"/>
      <c r="L4747" s="26"/>
    </row>
    <row r="4748" spans="1:12" x14ac:dyDescent="0.25">
      <c r="A4748">
        <v>51</v>
      </c>
      <c r="B4748">
        <v>1</v>
      </c>
      <c r="C4748">
        <v>243</v>
      </c>
      <c r="D4748">
        <v>1</v>
      </c>
      <c r="I4748" s="26"/>
      <c r="J4748" s="26"/>
      <c r="K4748" s="26"/>
      <c r="L4748" s="26"/>
    </row>
    <row r="4749" spans="1:12" x14ac:dyDescent="0.25">
      <c r="A4749">
        <v>51</v>
      </c>
      <c r="B4749">
        <v>1</v>
      </c>
      <c r="C4749">
        <v>244</v>
      </c>
      <c r="D4749">
        <v>9</v>
      </c>
      <c r="I4749" s="26"/>
      <c r="J4749" s="26"/>
      <c r="K4749" s="26"/>
      <c r="L4749" s="26"/>
    </row>
    <row r="4750" spans="1:12" x14ac:dyDescent="0.25">
      <c r="A4750">
        <v>51</v>
      </c>
      <c r="B4750">
        <v>1</v>
      </c>
      <c r="C4750">
        <v>245</v>
      </c>
      <c r="D4750">
        <v>2</v>
      </c>
      <c r="I4750" s="26"/>
      <c r="J4750" s="26"/>
      <c r="K4750" s="26"/>
      <c r="L4750" s="26"/>
    </row>
    <row r="4751" spans="1:12" x14ac:dyDescent="0.25">
      <c r="A4751">
        <v>51</v>
      </c>
      <c r="B4751">
        <v>1</v>
      </c>
      <c r="C4751">
        <v>246</v>
      </c>
      <c r="D4751">
        <v>13</v>
      </c>
      <c r="I4751" s="26"/>
      <c r="J4751" s="26"/>
      <c r="K4751" s="26"/>
      <c r="L4751" s="26"/>
    </row>
    <row r="4752" spans="1:12" x14ac:dyDescent="0.25">
      <c r="A4752">
        <v>51</v>
      </c>
      <c r="B4752">
        <v>1</v>
      </c>
      <c r="C4752">
        <v>248</v>
      </c>
      <c r="D4752">
        <v>10</v>
      </c>
      <c r="I4752" s="26"/>
      <c r="J4752" s="26"/>
      <c r="K4752" s="26"/>
      <c r="L4752" s="26"/>
    </row>
    <row r="4753" spans="1:12" x14ac:dyDescent="0.25">
      <c r="A4753">
        <v>51</v>
      </c>
      <c r="B4753">
        <v>1</v>
      </c>
      <c r="C4753">
        <v>249</v>
      </c>
      <c r="D4753">
        <v>1</v>
      </c>
      <c r="I4753" s="26"/>
      <c r="J4753" s="26"/>
      <c r="K4753" s="26"/>
      <c r="L4753" s="26"/>
    </row>
    <row r="4754" spans="1:12" x14ac:dyDescent="0.25">
      <c r="A4754">
        <v>51</v>
      </c>
      <c r="B4754">
        <v>1</v>
      </c>
      <c r="C4754">
        <v>250</v>
      </c>
      <c r="D4754">
        <v>6</v>
      </c>
      <c r="I4754" s="26"/>
      <c r="J4754" s="26"/>
      <c r="K4754" s="26"/>
      <c r="L4754" s="26"/>
    </row>
    <row r="4755" spans="1:12" x14ac:dyDescent="0.25">
      <c r="A4755">
        <v>51</v>
      </c>
      <c r="B4755">
        <v>1</v>
      </c>
      <c r="C4755">
        <v>252</v>
      </c>
      <c r="D4755">
        <v>2</v>
      </c>
      <c r="I4755" s="26"/>
      <c r="J4755" s="26"/>
      <c r="K4755" s="26"/>
      <c r="L4755" s="26"/>
    </row>
    <row r="4756" spans="1:12" x14ac:dyDescent="0.25">
      <c r="A4756">
        <v>51</v>
      </c>
      <c r="B4756">
        <v>1</v>
      </c>
      <c r="C4756">
        <v>254</v>
      </c>
      <c r="D4756">
        <v>6</v>
      </c>
      <c r="I4756" s="26"/>
      <c r="J4756" s="26"/>
      <c r="K4756" s="26"/>
      <c r="L4756" s="26"/>
    </row>
    <row r="4757" spans="1:12" x14ac:dyDescent="0.25">
      <c r="A4757">
        <v>51</v>
      </c>
      <c r="B4757">
        <v>1</v>
      </c>
      <c r="C4757">
        <v>255</v>
      </c>
      <c r="D4757">
        <v>1</v>
      </c>
      <c r="I4757" s="26"/>
      <c r="J4757" s="26"/>
      <c r="K4757" s="26"/>
      <c r="L4757" s="26"/>
    </row>
    <row r="4758" spans="1:12" x14ac:dyDescent="0.25">
      <c r="A4758">
        <v>51</v>
      </c>
      <c r="B4758">
        <v>1</v>
      </c>
      <c r="C4758">
        <v>256</v>
      </c>
      <c r="D4758">
        <v>1</v>
      </c>
      <c r="I4758" s="26"/>
      <c r="J4758" s="26"/>
      <c r="K4758" s="26"/>
      <c r="L4758" s="26"/>
    </row>
    <row r="4759" spans="1:12" x14ac:dyDescent="0.25">
      <c r="A4759">
        <v>51</v>
      </c>
      <c r="B4759">
        <v>1</v>
      </c>
      <c r="C4759">
        <v>260</v>
      </c>
      <c r="D4759">
        <v>1</v>
      </c>
      <c r="I4759" s="26"/>
      <c r="J4759" s="26"/>
      <c r="K4759" s="26"/>
      <c r="L4759" s="26"/>
    </row>
    <row r="4760" spans="1:12" x14ac:dyDescent="0.25">
      <c r="A4760">
        <v>51</v>
      </c>
      <c r="B4760">
        <v>1</v>
      </c>
      <c r="C4760">
        <v>262</v>
      </c>
      <c r="D4760">
        <v>1</v>
      </c>
      <c r="I4760" s="26"/>
      <c r="J4760" s="26"/>
      <c r="K4760" s="26"/>
      <c r="L4760" s="26"/>
    </row>
    <row r="4761" spans="1:12" x14ac:dyDescent="0.25">
      <c r="A4761">
        <v>51</v>
      </c>
      <c r="B4761">
        <v>1</v>
      </c>
      <c r="C4761">
        <v>267</v>
      </c>
      <c r="D4761">
        <v>1</v>
      </c>
      <c r="I4761" s="26"/>
      <c r="J4761" s="26"/>
      <c r="K4761" s="26"/>
      <c r="L4761" s="26"/>
    </row>
    <row r="4762" spans="1:12" x14ac:dyDescent="0.25">
      <c r="A4762">
        <v>51</v>
      </c>
      <c r="B4762">
        <v>1</v>
      </c>
      <c r="C4762">
        <v>274</v>
      </c>
      <c r="D4762">
        <v>1</v>
      </c>
      <c r="I4762" s="26"/>
      <c r="J4762" s="26"/>
      <c r="K4762" s="26"/>
      <c r="L4762" s="26"/>
    </row>
    <row r="4763" spans="1:12" x14ac:dyDescent="0.25">
      <c r="A4763">
        <v>51</v>
      </c>
      <c r="B4763">
        <v>1</v>
      </c>
      <c r="C4763">
        <v>279</v>
      </c>
      <c r="D4763">
        <v>1</v>
      </c>
      <c r="I4763" s="26"/>
      <c r="J4763" s="26"/>
      <c r="K4763" s="26"/>
      <c r="L4763" s="26"/>
    </row>
    <row r="4764" spans="1:12" x14ac:dyDescent="0.25">
      <c r="A4764">
        <v>51</v>
      </c>
      <c r="B4764">
        <v>1</v>
      </c>
      <c r="C4764">
        <v>280</v>
      </c>
      <c r="D4764">
        <v>1</v>
      </c>
      <c r="I4764" s="26"/>
      <c r="J4764" s="26"/>
      <c r="K4764" s="26"/>
      <c r="L4764" s="26"/>
    </row>
    <row r="4765" spans="1:12" x14ac:dyDescent="0.25">
      <c r="A4765">
        <v>51</v>
      </c>
      <c r="B4765">
        <v>1</v>
      </c>
      <c r="C4765">
        <v>282</v>
      </c>
      <c r="D4765">
        <v>1</v>
      </c>
      <c r="I4765" s="26"/>
      <c r="J4765" s="26"/>
      <c r="K4765" s="26"/>
      <c r="L4765" s="26"/>
    </row>
    <row r="4766" spans="1:12" x14ac:dyDescent="0.25">
      <c r="A4766">
        <v>51</v>
      </c>
      <c r="B4766">
        <v>1</v>
      </c>
      <c r="C4766">
        <v>288</v>
      </c>
      <c r="D4766">
        <v>1</v>
      </c>
      <c r="I4766" s="26"/>
      <c r="J4766" s="26"/>
      <c r="K4766" s="26"/>
      <c r="L4766" s="26"/>
    </row>
    <row r="4767" spans="1:12" x14ac:dyDescent="0.25">
      <c r="A4767">
        <v>51</v>
      </c>
      <c r="B4767">
        <v>1</v>
      </c>
      <c r="C4767">
        <v>292</v>
      </c>
      <c r="D4767">
        <v>1</v>
      </c>
      <c r="I4767" s="26"/>
      <c r="J4767" s="26"/>
      <c r="K4767" s="26"/>
      <c r="L4767" s="26"/>
    </row>
    <row r="4768" spans="1:12" x14ac:dyDescent="0.25">
      <c r="A4768">
        <v>51</v>
      </c>
      <c r="B4768">
        <v>1</v>
      </c>
      <c r="C4768">
        <v>294</v>
      </c>
      <c r="D4768">
        <v>1</v>
      </c>
      <c r="I4768" s="26"/>
      <c r="J4768" s="26"/>
      <c r="K4768" s="26"/>
      <c r="L4768" s="26"/>
    </row>
    <row r="4769" spans="1:12" x14ac:dyDescent="0.25">
      <c r="A4769">
        <v>52</v>
      </c>
      <c r="B4769">
        <v>0</v>
      </c>
      <c r="C4769">
        <v>184</v>
      </c>
      <c r="D4769">
        <v>1</v>
      </c>
      <c r="I4769" s="26"/>
      <c r="J4769" s="26"/>
      <c r="K4769" s="26"/>
      <c r="L4769" s="26"/>
    </row>
    <row r="4770" spans="1:12" x14ac:dyDescent="0.25">
      <c r="A4770">
        <v>52</v>
      </c>
      <c r="B4770">
        <v>0</v>
      </c>
      <c r="C4770">
        <v>190</v>
      </c>
      <c r="D4770">
        <v>1</v>
      </c>
      <c r="I4770" s="26"/>
      <c r="J4770" s="26"/>
      <c r="K4770" s="26"/>
      <c r="L4770" s="26"/>
    </row>
    <row r="4771" spans="1:12" x14ac:dyDescent="0.25">
      <c r="A4771">
        <v>52</v>
      </c>
      <c r="B4771">
        <v>0</v>
      </c>
      <c r="C4771">
        <v>195</v>
      </c>
      <c r="D4771">
        <v>1</v>
      </c>
      <c r="I4771" s="26"/>
      <c r="J4771" s="26"/>
      <c r="K4771" s="26"/>
      <c r="L4771" s="26"/>
    </row>
    <row r="4772" spans="1:12" x14ac:dyDescent="0.25">
      <c r="A4772">
        <v>52</v>
      </c>
      <c r="B4772">
        <v>0</v>
      </c>
      <c r="C4772">
        <v>204</v>
      </c>
      <c r="D4772">
        <v>1</v>
      </c>
      <c r="I4772" s="26"/>
      <c r="J4772" s="26"/>
      <c r="K4772" s="26"/>
      <c r="L4772" s="26"/>
    </row>
    <row r="4773" spans="1:12" x14ac:dyDescent="0.25">
      <c r="A4773">
        <v>52</v>
      </c>
      <c r="B4773">
        <v>0</v>
      </c>
      <c r="C4773">
        <v>207</v>
      </c>
      <c r="D4773">
        <v>1</v>
      </c>
      <c r="I4773" s="26"/>
      <c r="J4773" s="26"/>
      <c r="K4773" s="26"/>
      <c r="L4773" s="26"/>
    </row>
    <row r="4774" spans="1:12" x14ac:dyDescent="0.25">
      <c r="A4774">
        <v>52</v>
      </c>
      <c r="B4774">
        <v>0</v>
      </c>
      <c r="C4774">
        <v>210</v>
      </c>
      <c r="D4774">
        <v>188</v>
      </c>
      <c r="I4774" s="26"/>
      <c r="J4774" s="26"/>
      <c r="K4774" s="26"/>
      <c r="L4774" s="26"/>
    </row>
    <row r="4775" spans="1:12" x14ac:dyDescent="0.25">
      <c r="A4775">
        <v>52</v>
      </c>
      <c r="B4775">
        <v>0</v>
      </c>
      <c r="C4775">
        <v>211</v>
      </c>
      <c r="D4775">
        <v>17</v>
      </c>
      <c r="I4775" s="26"/>
      <c r="J4775" s="26"/>
      <c r="K4775" s="26"/>
      <c r="L4775" s="26"/>
    </row>
    <row r="4776" spans="1:12" x14ac:dyDescent="0.25">
      <c r="A4776">
        <v>52</v>
      </c>
      <c r="B4776">
        <v>0</v>
      </c>
      <c r="C4776">
        <v>212</v>
      </c>
      <c r="D4776">
        <v>6</v>
      </c>
      <c r="I4776" s="26"/>
      <c r="J4776" s="26"/>
      <c r="K4776" s="26"/>
      <c r="L4776" s="26"/>
    </row>
    <row r="4777" spans="1:12" x14ac:dyDescent="0.25">
      <c r="A4777">
        <v>52</v>
      </c>
      <c r="B4777">
        <v>0</v>
      </c>
      <c r="C4777">
        <v>213</v>
      </c>
      <c r="D4777">
        <v>154</v>
      </c>
      <c r="I4777" s="26"/>
      <c r="J4777" s="26"/>
      <c r="K4777" s="26"/>
      <c r="L4777" s="26"/>
    </row>
    <row r="4778" spans="1:12" x14ac:dyDescent="0.25">
      <c r="A4778">
        <v>52</v>
      </c>
      <c r="B4778">
        <v>0</v>
      </c>
      <c r="C4778">
        <v>214</v>
      </c>
      <c r="D4778">
        <v>12</v>
      </c>
      <c r="I4778" s="26"/>
      <c r="J4778" s="26"/>
      <c r="K4778" s="26"/>
      <c r="L4778" s="26"/>
    </row>
    <row r="4779" spans="1:12" x14ac:dyDescent="0.25">
      <c r="A4779">
        <v>52</v>
      </c>
      <c r="B4779">
        <v>0</v>
      </c>
      <c r="C4779">
        <v>215</v>
      </c>
      <c r="D4779">
        <v>31</v>
      </c>
      <c r="I4779" s="26"/>
      <c r="J4779" s="26"/>
      <c r="K4779" s="26"/>
      <c r="L4779" s="26"/>
    </row>
    <row r="4780" spans="1:12" x14ac:dyDescent="0.25">
      <c r="A4780">
        <v>52</v>
      </c>
      <c r="B4780">
        <v>0</v>
      </c>
      <c r="C4780">
        <v>216</v>
      </c>
      <c r="D4780">
        <v>203</v>
      </c>
      <c r="I4780" s="26"/>
      <c r="J4780" s="26"/>
      <c r="K4780" s="26"/>
      <c r="L4780" s="26"/>
    </row>
    <row r="4781" spans="1:12" x14ac:dyDescent="0.25">
      <c r="A4781">
        <v>52</v>
      </c>
      <c r="B4781">
        <v>0</v>
      </c>
      <c r="C4781">
        <v>217</v>
      </c>
      <c r="D4781">
        <v>32</v>
      </c>
      <c r="I4781" s="26"/>
      <c r="J4781" s="26"/>
      <c r="K4781" s="26"/>
      <c r="L4781" s="26"/>
    </row>
    <row r="4782" spans="1:12" x14ac:dyDescent="0.25">
      <c r="A4782">
        <v>52</v>
      </c>
      <c r="B4782">
        <v>0</v>
      </c>
      <c r="C4782">
        <v>218</v>
      </c>
      <c r="D4782">
        <v>189</v>
      </c>
      <c r="I4782" s="26"/>
      <c r="J4782" s="26"/>
      <c r="K4782" s="26"/>
      <c r="L4782" s="26"/>
    </row>
    <row r="4783" spans="1:12" x14ac:dyDescent="0.25">
      <c r="A4783">
        <v>52</v>
      </c>
      <c r="B4783">
        <v>0</v>
      </c>
      <c r="C4783">
        <v>219</v>
      </c>
      <c r="D4783">
        <v>21</v>
      </c>
      <c r="I4783" s="26"/>
      <c r="J4783" s="26"/>
      <c r="K4783" s="26"/>
      <c r="L4783" s="26"/>
    </row>
    <row r="4784" spans="1:12" x14ac:dyDescent="0.25">
      <c r="A4784">
        <v>52</v>
      </c>
      <c r="B4784">
        <v>0</v>
      </c>
      <c r="C4784">
        <v>220</v>
      </c>
      <c r="D4784">
        <v>204</v>
      </c>
      <c r="I4784" s="26"/>
      <c r="J4784" s="26"/>
      <c r="K4784" s="26"/>
      <c r="L4784" s="26"/>
    </row>
    <row r="4785" spans="1:12" x14ac:dyDescent="0.25">
      <c r="A4785">
        <v>52</v>
      </c>
      <c r="B4785">
        <v>0</v>
      </c>
      <c r="C4785">
        <v>221</v>
      </c>
      <c r="D4785">
        <v>30</v>
      </c>
      <c r="I4785" s="26"/>
      <c r="J4785" s="26"/>
      <c r="K4785" s="26"/>
      <c r="L4785" s="26"/>
    </row>
    <row r="4786" spans="1:12" x14ac:dyDescent="0.25">
      <c r="A4786">
        <v>52</v>
      </c>
      <c r="B4786">
        <v>0</v>
      </c>
      <c r="C4786">
        <v>222</v>
      </c>
      <c r="D4786">
        <v>159</v>
      </c>
      <c r="I4786" s="26"/>
      <c r="J4786" s="26"/>
      <c r="K4786" s="26"/>
      <c r="L4786" s="26"/>
    </row>
    <row r="4787" spans="1:12" x14ac:dyDescent="0.25">
      <c r="A4787">
        <v>52</v>
      </c>
      <c r="B4787">
        <v>0</v>
      </c>
      <c r="C4787">
        <v>223</v>
      </c>
      <c r="D4787">
        <v>14</v>
      </c>
      <c r="I4787" s="26"/>
      <c r="J4787" s="26"/>
      <c r="K4787" s="26"/>
      <c r="L4787" s="26"/>
    </row>
    <row r="4788" spans="1:12" x14ac:dyDescent="0.25">
      <c r="A4788">
        <v>52</v>
      </c>
      <c r="B4788">
        <v>0</v>
      </c>
      <c r="C4788">
        <v>224</v>
      </c>
      <c r="D4788">
        <v>147</v>
      </c>
      <c r="I4788" s="26"/>
      <c r="J4788" s="26"/>
      <c r="K4788" s="26"/>
      <c r="L4788" s="26"/>
    </row>
    <row r="4789" spans="1:12" x14ac:dyDescent="0.25">
      <c r="A4789">
        <v>52</v>
      </c>
      <c r="B4789">
        <v>0</v>
      </c>
      <c r="C4789">
        <v>225</v>
      </c>
      <c r="D4789">
        <v>23</v>
      </c>
      <c r="I4789" s="26"/>
      <c r="J4789" s="26"/>
      <c r="K4789" s="26"/>
      <c r="L4789" s="26"/>
    </row>
    <row r="4790" spans="1:12" x14ac:dyDescent="0.25">
      <c r="A4790">
        <v>52</v>
      </c>
      <c r="B4790">
        <v>0</v>
      </c>
      <c r="C4790">
        <v>226</v>
      </c>
      <c r="D4790">
        <v>155</v>
      </c>
      <c r="I4790" s="26"/>
      <c r="J4790" s="26"/>
      <c r="K4790" s="26"/>
      <c r="L4790" s="26"/>
    </row>
    <row r="4791" spans="1:12" x14ac:dyDescent="0.25">
      <c r="A4791">
        <v>52</v>
      </c>
      <c r="B4791">
        <v>0</v>
      </c>
      <c r="C4791">
        <v>227</v>
      </c>
      <c r="D4791">
        <v>21</v>
      </c>
      <c r="I4791" s="26"/>
      <c r="J4791" s="26"/>
      <c r="K4791" s="26"/>
      <c r="L4791" s="26"/>
    </row>
    <row r="4792" spans="1:12" x14ac:dyDescent="0.25">
      <c r="A4792">
        <v>52</v>
      </c>
      <c r="B4792">
        <v>0</v>
      </c>
      <c r="C4792">
        <v>228</v>
      </c>
      <c r="D4792">
        <v>161</v>
      </c>
      <c r="I4792" s="26"/>
      <c r="J4792" s="26"/>
      <c r="K4792" s="26"/>
      <c r="L4792" s="26"/>
    </row>
    <row r="4793" spans="1:12" x14ac:dyDescent="0.25">
      <c r="A4793">
        <v>52</v>
      </c>
      <c r="B4793">
        <v>0</v>
      </c>
      <c r="C4793">
        <v>229</v>
      </c>
      <c r="D4793">
        <v>5</v>
      </c>
      <c r="I4793" s="26"/>
      <c r="J4793" s="26"/>
      <c r="K4793" s="26"/>
      <c r="L4793" s="26"/>
    </row>
    <row r="4794" spans="1:12" x14ac:dyDescent="0.25">
      <c r="A4794">
        <v>52</v>
      </c>
      <c r="B4794">
        <v>0</v>
      </c>
      <c r="C4794">
        <v>230</v>
      </c>
      <c r="D4794">
        <v>136</v>
      </c>
      <c r="I4794" s="26"/>
      <c r="J4794" s="26"/>
      <c r="K4794" s="26"/>
      <c r="L4794" s="26"/>
    </row>
    <row r="4795" spans="1:12" x14ac:dyDescent="0.25">
      <c r="A4795">
        <v>52</v>
      </c>
      <c r="B4795">
        <v>0</v>
      </c>
      <c r="C4795">
        <v>231</v>
      </c>
      <c r="D4795">
        <v>5</v>
      </c>
      <c r="I4795" s="26"/>
      <c r="J4795" s="26"/>
      <c r="K4795" s="26"/>
      <c r="L4795" s="26"/>
    </row>
    <row r="4796" spans="1:12" x14ac:dyDescent="0.25">
      <c r="A4796">
        <v>52</v>
      </c>
      <c r="B4796">
        <v>0</v>
      </c>
      <c r="C4796">
        <v>232</v>
      </c>
      <c r="D4796">
        <v>68</v>
      </c>
      <c r="I4796" s="26"/>
      <c r="J4796" s="26"/>
      <c r="K4796" s="26"/>
      <c r="L4796" s="26"/>
    </row>
    <row r="4797" spans="1:12" x14ac:dyDescent="0.25">
      <c r="A4797">
        <v>52</v>
      </c>
      <c r="B4797">
        <v>0</v>
      </c>
      <c r="C4797">
        <v>233</v>
      </c>
      <c r="D4797">
        <v>9</v>
      </c>
      <c r="I4797" s="26"/>
      <c r="J4797" s="26"/>
      <c r="K4797" s="26"/>
      <c r="L4797" s="26"/>
    </row>
    <row r="4798" spans="1:12" x14ac:dyDescent="0.25">
      <c r="A4798">
        <v>52</v>
      </c>
      <c r="B4798">
        <v>0</v>
      </c>
      <c r="C4798">
        <v>234</v>
      </c>
      <c r="D4798">
        <v>23</v>
      </c>
      <c r="I4798" s="26"/>
      <c r="J4798" s="26"/>
      <c r="K4798" s="26"/>
      <c r="L4798" s="26"/>
    </row>
    <row r="4799" spans="1:12" x14ac:dyDescent="0.25">
      <c r="A4799">
        <v>52</v>
      </c>
      <c r="B4799">
        <v>0</v>
      </c>
      <c r="C4799">
        <v>235</v>
      </c>
      <c r="D4799">
        <v>5</v>
      </c>
      <c r="I4799" s="26"/>
      <c r="J4799" s="26"/>
      <c r="K4799" s="26"/>
      <c r="L4799" s="26"/>
    </row>
    <row r="4800" spans="1:12" x14ac:dyDescent="0.25">
      <c r="A4800">
        <v>52</v>
      </c>
      <c r="B4800">
        <v>0</v>
      </c>
      <c r="C4800">
        <v>236</v>
      </c>
      <c r="D4800">
        <v>36</v>
      </c>
      <c r="I4800" s="26"/>
      <c r="J4800" s="26"/>
      <c r="K4800" s="26"/>
      <c r="L4800" s="26"/>
    </row>
    <row r="4801" spans="1:12" x14ac:dyDescent="0.25">
      <c r="A4801">
        <v>52</v>
      </c>
      <c r="B4801">
        <v>0</v>
      </c>
      <c r="C4801">
        <v>237</v>
      </c>
      <c r="D4801">
        <v>7</v>
      </c>
      <c r="I4801" s="26"/>
      <c r="J4801" s="26"/>
      <c r="K4801" s="26"/>
      <c r="L4801" s="26"/>
    </row>
    <row r="4802" spans="1:12" x14ac:dyDescent="0.25">
      <c r="A4802">
        <v>52</v>
      </c>
      <c r="B4802">
        <v>0</v>
      </c>
      <c r="C4802">
        <v>238</v>
      </c>
      <c r="D4802">
        <v>47</v>
      </c>
      <c r="I4802" s="26"/>
      <c r="J4802" s="26"/>
      <c r="K4802" s="26"/>
      <c r="L4802" s="26"/>
    </row>
    <row r="4803" spans="1:12" x14ac:dyDescent="0.25">
      <c r="A4803">
        <v>52</v>
      </c>
      <c r="B4803">
        <v>0</v>
      </c>
      <c r="C4803">
        <v>239</v>
      </c>
      <c r="D4803">
        <v>5</v>
      </c>
      <c r="I4803" s="26"/>
      <c r="J4803" s="26"/>
      <c r="K4803" s="26"/>
      <c r="L4803" s="26"/>
    </row>
    <row r="4804" spans="1:12" x14ac:dyDescent="0.25">
      <c r="A4804">
        <v>52</v>
      </c>
      <c r="B4804">
        <v>0</v>
      </c>
      <c r="C4804">
        <v>240</v>
      </c>
      <c r="D4804">
        <v>28</v>
      </c>
      <c r="I4804" s="26"/>
      <c r="J4804" s="26"/>
      <c r="K4804" s="26"/>
      <c r="L4804" s="26"/>
    </row>
    <row r="4805" spans="1:12" x14ac:dyDescent="0.25">
      <c r="A4805">
        <v>52</v>
      </c>
      <c r="B4805">
        <v>0</v>
      </c>
      <c r="C4805">
        <v>241</v>
      </c>
      <c r="D4805">
        <v>2</v>
      </c>
      <c r="I4805" s="26"/>
      <c r="J4805" s="26"/>
      <c r="K4805" s="26"/>
      <c r="L4805" s="26"/>
    </row>
    <row r="4806" spans="1:12" x14ac:dyDescent="0.25">
      <c r="A4806">
        <v>52</v>
      </c>
      <c r="B4806">
        <v>0</v>
      </c>
      <c r="C4806">
        <v>242</v>
      </c>
      <c r="D4806">
        <v>34</v>
      </c>
      <c r="I4806" s="26"/>
      <c r="J4806" s="26"/>
      <c r="K4806" s="26"/>
      <c r="L4806" s="26"/>
    </row>
    <row r="4807" spans="1:12" x14ac:dyDescent="0.25">
      <c r="A4807">
        <v>52</v>
      </c>
      <c r="B4807">
        <v>0</v>
      </c>
      <c r="C4807">
        <v>243</v>
      </c>
      <c r="D4807">
        <v>2</v>
      </c>
      <c r="I4807" s="26"/>
      <c r="J4807" s="26"/>
      <c r="K4807" s="26"/>
      <c r="L4807" s="26"/>
    </row>
    <row r="4808" spans="1:12" x14ac:dyDescent="0.25">
      <c r="A4808">
        <v>52</v>
      </c>
      <c r="B4808">
        <v>0</v>
      </c>
      <c r="C4808">
        <v>244</v>
      </c>
      <c r="D4808">
        <v>265</v>
      </c>
      <c r="I4808" s="26"/>
      <c r="J4808" s="26"/>
      <c r="K4808" s="26"/>
      <c r="L4808" s="26"/>
    </row>
    <row r="4809" spans="1:12" x14ac:dyDescent="0.25">
      <c r="A4809">
        <v>52</v>
      </c>
      <c r="B4809">
        <v>0</v>
      </c>
      <c r="C4809">
        <v>245</v>
      </c>
      <c r="D4809">
        <v>8</v>
      </c>
      <c r="I4809" s="26"/>
      <c r="J4809" s="26"/>
      <c r="K4809" s="26"/>
      <c r="L4809" s="26"/>
    </row>
    <row r="4810" spans="1:12" x14ac:dyDescent="0.25">
      <c r="A4810">
        <v>52</v>
      </c>
      <c r="B4810">
        <v>0</v>
      </c>
      <c r="C4810">
        <v>246</v>
      </c>
      <c r="D4810">
        <v>76</v>
      </c>
      <c r="I4810" s="26"/>
      <c r="J4810" s="26"/>
      <c r="K4810" s="26"/>
      <c r="L4810" s="26"/>
    </row>
    <row r="4811" spans="1:12" x14ac:dyDescent="0.25">
      <c r="A4811">
        <v>52</v>
      </c>
      <c r="B4811">
        <v>0</v>
      </c>
      <c r="C4811">
        <v>247</v>
      </c>
      <c r="D4811">
        <v>114</v>
      </c>
      <c r="I4811" s="26"/>
      <c r="J4811" s="26"/>
      <c r="K4811" s="26"/>
      <c r="L4811" s="26"/>
    </row>
    <row r="4812" spans="1:12" x14ac:dyDescent="0.25">
      <c r="A4812">
        <v>52</v>
      </c>
      <c r="B4812">
        <v>0</v>
      </c>
      <c r="C4812">
        <v>248</v>
      </c>
      <c r="D4812">
        <v>119</v>
      </c>
      <c r="I4812" s="26"/>
      <c r="J4812" s="26"/>
      <c r="K4812" s="26"/>
      <c r="L4812" s="26"/>
    </row>
    <row r="4813" spans="1:12" x14ac:dyDescent="0.25">
      <c r="A4813">
        <v>52</v>
      </c>
      <c r="B4813">
        <v>0</v>
      </c>
      <c r="C4813">
        <v>249</v>
      </c>
      <c r="D4813">
        <v>20</v>
      </c>
      <c r="I4813" s="26"/>
      <c r="J4813" s="26"/>
      <c r="K4813" s="26"/>
      <c r="L4813" s="26"/>
    </row>
    <row r="4814" spans="1:12" x14ac:dyDescent="0.25">
      <c r="A4814">
        <v>52</v>
      </c>
      <c r="B4814">
        <v>0</v>
      </c>
      <c r="C4814">
        <v>250</v>
      </c>
      <c r="D4814">
        <v>293</v>
      </c>
      <c r="I4814" s="26"/>
      <c r="J4814" s="26"/>
      <c r="K4814" s="26"/>
      <c r="L4814" s="26"/>
    </row>
    <row r="4815" spans="1:12" x14ac:dyDescent="0.25">
      <c r="A4815">
        <v>52</v>
      </c>
      <c r="B4815">
        <v>0</v>
      </c>
      <c r="C4815">
        <v>251</v>
      </c>
      <c r="D4815">
        <v>11</v>
      </c>
      <c r="I4815" s="26"/>
      <c r="J4815" s="26"/>
      <c r="K4815" s="26"/>
      <c r="L4815" s="26"/>
    </row>
    <row r="4816" spans="1:12" x14ac:dyDescent="0.25">
      <c r="A4816">
        <v>52</v>
      </c>
      <c r="B4816">
        <v>0</v>
      </c>
      <c r="C4816">
        <v>252</v>
      </c>
      <c r="D4816">
        <v>198</v>
      </c>
      <c r="I4816" s="26"/>
      <c r="J4816" s="26"/>
      <c r="K4816" s="26"/>
      <c r="L4816" s="26"/>
    </row>
    <row r="4817" spans="1:12" x14ac:dyDescent="0.25">
      <c r="A4817">
        <v>52</v>
      </c>
      <c r="B4817">
        <v>0</v>
      </c>
      <c r="C4817">
        <v>253</v>
      </c>
      <c r="D4817">
        <v>17</v>
      </c>
      <c r="I4817" s="26"/>
      <c r="J4817" s="26"/>
      <c r="K4817" s="26"/>
      <c r="L4817" s="26"/>
    </row>
    <row r="4818" spans="1:12" x14ac:dyDescent="0.25">
      <c r="A4818">
        <v>52</v>
      </c>
      <c r="B4818">
        <v>0</v>
      </c>
      <c r="C4818">
        <v>254</v>
      </c>
      <c r="D4818">
        <v>149</v>
      </c>
      <c r="I4818" s="26"/>
      <c r="J4818" s="26"/>
      <c r="K4818" s="26"/>
      <c r="L4818" s="26"/>
    </row>
    <row r="4819" spans="1:12" x14ac:dyDescent="0.25">
      <c r="A4819">
        <v>52</v>
      </c>
      <c r="B4819">
        <v>0</v>
      </c>
      <c r="C4819">
        <v>255</v>
      </c>
      <c r="D4819">
        <v>16</v>
      </c>
      <c r="I4819" s="26"/>
      <c r="J4819" s="26"/>
      <c r="K4819" s="26"/>
      <c r="L4819" s="26"/>
    </row>
    <row r="4820" spans="1:12" x14ac:dyDescent="0.25">
      <c r="A4820">
        <v>52</v>
      </c>
      <c r="B4820">
        <v>0</v>
      </c>
      <c r="C4820">
        <v>256</v>
      </c>
      <c r="D4820">
        <v>151</v>
      </c>
      <c r="I4820" s="26"/>
      <c r="J4820" s="26"/>
      <c r="K4820" s="26"/>
      <c r="L4820" s="26"/>
    </row>
    <row r="4821" spans="1:12" x14ac:dyDescent="0.25">
      <c r="A4821">
        <v>52</v>
      </c>
      <c r="B4821">
        <v>0</v>
      </c>
      <c r="C4821">
        <v>257</v>
      </c>
      <c r="D4821">
        <v>23</v>
      </c>
      <c r="I4821" s="26"/>
      <c r="J4821" s="26"/>
      <c r="K4821" s="26"/>
      <c r="L4821" s="26"/>
    </row>
    <row r="4822" spans="1:12" x14ac:dyDescent="0.25">
      <c r="A4822">
        <v>52</v>
      </c>
      <c r="B4822">
        <v>0</v>
      </c>
      <c r="C4822">
        <v>258</v>
      </c>
      <c r="D4822">
        <v>99</v>
      </c>
      <c r="I4822" s="26"/>
      <c r="J4822" s="26"/>
      <c r="K4822" s="26"/>
      <c r="L4822" s="26"/>
    </row>
    <row r="4823" spans="1:12" x14ac:dyDescent="0.25">
      <c r="A4823">
        <v>52</v>
      </c>
      <c r="B4823">
        <v>0</v>
      </c>
      <c r="C4823">
        <v>259</v>
      </c>
      <c r="D4823">
        <v>22</v>
      </c>
      <c r="I4823" s="26"/>
      <c r="J4823" s="26"/>
      <c r="K4823" s="26"/>
      <c r="L4823" s="26"/>
    </row>
    <row r="4824" spans="1:12" x14ac:dyDescent="0.25">
      <c r="A4824">
        <v>52</v>
      </c>
      <c r="B4824">
        <v>0</v>
      </c>
      <c r="C4824">
        <v>260</v>
      </c>
      <c r="D4824">
        <v>118</v>
      </c>
      <c r="I4824" s="26"/>
      <c r="J4824" s="26"/>
      <c r="K4824" s="26"/>
      <c r="L4824" s="26"/>
    </row>
    <row r="4825" spans="1:12" x14ac:dyDescent="0.25">
      <c r="A4825">
        <v>52</v>
      </c>
      <c r="B4825">
        <v>0</v>
      </c>
      <c r="C4825">
        <v>261</v>
      </c>
      <c r="D4825">
        <v>13</v>
      </c>
      <c r="I4825" s="26"/>
      <c r="J4825" s="26"/>
      <c r="K4825" s="26"/>
      <c r="L4825" s="26"/>
    </row>
    <row r="4826" spans="1:12" x14ac:dyDescent="0.25">
      <c r="A4826">
        <v>52</v>
      </c>
      <c r="B4826">
        <v>0</v>
      </c>
      <c r="C4826">
        <v>262</v>
      </c>
      <c r="D4826">
        <v>75</v>
      </c>
      <c r="I4826" s="26"/>
      <c r="J4826" s="26"/>
      <c r="K4826" s="26"/>
      <c r="L4826" s="26"/>
    </row>
    <row r="4827" spans="1:12" x14ac:dyDescent="0.25">
      <c r="A4827">
        <v>52</v>
      </c>
      <c r="B4827">
        <v>0</v>
      </c>
      <c r="C4827">
        <v>263</v>
      </c>
      <c r="D4827">
        <v>11</v>
      </c>
      <c r="I4827" s="26"/>
      <c r="J4827" s="26"/>
      <c r="K4827" s="26"/>
      <c r="L4827" s="26"/>
    </row>
    <row r="4828" spans="1:12" x14ac:dyDescent="0.25">
      <c r="A4828">
        <v>52</v>
      </c>
      <c r="B4828">
        <v>0</v>
      </c>
      <c r="C4828">
        <v>264</v>
      </c>
      <c r="D4828">
        <v>82</v>
      </c>
      <c r="I4828" s="26"/>
      <c r="J4828" s="26"/>
      <c r="K4828" s="26"/>
      <c r="L4828" s="26"/>
    </row>
    <row r="4829" spans="1:12" x14ac:dyDescent="0.25">
      <c r="A4829">
        <v>52</v>
      </c>
      <c r="B4829">
        <v>0</v>
      </c>
      <c r="C4829">
        <v>265</v>
      </c>
      <c r="D4829">
        <v>4</v>
      </c>
      <c r="I4829" s="26"/>
      <c r="J4829" s="26"/>
      <c r="K4829" s="26"/>
      <c r="L4829" s="26"/>
    </row>
    <row r="4830" spans="1:12" x14ac:dyDescent="0.25">
      <c r="A4830">
        <v>52</v>
      </c>
      <c r="B4830">
        <v>0</v>
      </c>
      <c r="C4830">
        <v>266</v>
      </c>
      <c r="D4830">
        <v>59</v>
      </c>
      <c r="I4830" s="26"/>
      <c r="J4830" s="26"/>
      <c r="K4830" s="26"/>
      <c r="L4830" s="26"/>
    </row>
    <row r="4831" spans="1:12" x14ac:dyDescent="0.25">
      <c r="A4831">
        <v>52</v>
      </c>
      <c r="B4831">
        <v>0</v>
      </c>
      <c r="C4831">
        <v>267</v>
      </c>
      <c r="D4831">
        <v>6</v>
      </c>
      <c r="I4831" s="26"/>
      <c r="J4831" s="26"/>
      <c r="K4831" s="26"/>
      <c r="L4831" s="26"/>
    </row>
    <row r="4832" spans="1:12" x14ac:dyDescent="0.25">
      <c r="A4832">
        <v>52</v>
      </c>
      <c r="B4832">
        <v>0</v>
      </c>
      <c r="C4832">
        <v>268</v>
      </c>
      <c r="D4832">
        <v>27</v>
      </c>
      <c r="I4832" s="26"/>
      <c r="J4832" s="26"/>
      <c r="K4832" s="26"/>
      <c r="L4832" s="26"/>
    </row>
    <row r="4833" spans="1:12" x14ac:dyDescent="0.25">
      <c r="A4833">
        <v>52</v>
      </c>
      <c r="B4833">
        <v>0</v>
      </c>
      <c r="C4833">
        <v>269</v>
      </c>
      <c r="D4833">
        <v>4</v>
      </c>
      <c r="I4833" s="26"/>
      <c r="J4833" s="26"/>
      <c r="K4833" s="26"/>
      <c r="L4833" s="26"/>
    </row>
    <row r="4834" spans="1:12" x14ac:dyDescent="0.25">
      <c r="A4834">
        <v>52</v>
      </c>
      <c r="B4834">
        <v>0</v>
      </c>
      <c r="C4834">
        <v>270</v>
      </c>
      <c r="D4834">
        <v>8</v>
      </c>
      <c r="I4834" s="26"/>
      <c r="J4834" s="26"/>
      <c r="K4834" s="26"/>
      <c r="L4834" s="26"/>
    </row>
    <row r="4835" spans="1:12" x14ac:dyDescent="0.25">
      <c r="A4835">
        <v>52</v>
      </c>
      <c r="B4835">
        <v>0</v>
      </c>
      <c r="C4835">
        <v>271</v>
      </c>
      <c r="D4835">
        <v>2</v>
      </c>
      <c r="I4835" s="26"/>
      <c r="J4835" s="26"/>
      <c r="K4835" s="26"/>
      <c r="L4835" s="26"/>
    </row>
    <row r="4836" spans="1:12" x14ac:dyDescent="0.25">
      <c r="A4836">
        <v>52</v>
      </c>
      <c r="B4836">
        <v>0</v>
      </c>
      <c r="C4836">
        <v>272</v>
      </c>
      <c r="D4836">
        <v>8</v>
      </c>
      <c r="I4836" s="26"/>
      <c r="J4836" s="26"/>
      <c r="K4836" s="26"/>
      <c r="L4836" s="26"/>
    </row>
    <row r="4837" spans="1:12" x14ac:dyDescent="0.25">
      <c r="A4837">
        <v>52</v>
      </c>
      <c r="B4837">
        <v>0</v>
      </c>
      <c r="C4837">
        <v>273</v>
      </c>
      <c r="D4837">
        <v>1</v>
      </c>
      <c r="I4837" s="26"/>
      <c r="J4837" s="26"/>
      <c r="K4837" s="26"/>
      <c r="L4837" s="26"/>
    </row>
    <row r="4838" spans="1:12" x14ac:dyDescent="0.25">
      <c r="A4838">
        <v>52</v>
      </c>
      <c r="B4838">
        <v>0</v>
      </c>
      <c r="C4838">
        <v>274</v>
      </c>
      <c r="D4838">
        <v>16</v>
      </c>
      <c r="I4838" s="26"/>
      <c r="J4838" s="26"/>
      <c r="K4838" s="26"/>
      <c r="L4838" s="26"/>
    </row>
    <row r="4839" spans="1:12" x14ac:dyDescent="0.25">
      <c r="A4839">
        <v>52</v>
      </c>
      <c r="B4839">
        <v>0</v>
      </c>
      <c r="C4839">
        <v>276</v>
      </c>
      <c r="D4839">
        <v>8</v>
      </c>
      <c r="I4839" s="26"/>
      <c r="J4839" s="26"/>
      <c r="K4839" s="26"/>
      <c r="L4839" s="26"/>
    </row>
    <row r="4840" spans="1:12" x14ac:dyDescent="0.25">
      <c r="A4840">
        <v>52</v>
      </c>
      <c r="B4840">
        <v>0</v>
      </c>
      <c r="C4840">
        <v>277</v>
      </c>
      <c r="D4840">
        <v>3</v>
      </c>
      <c r="I4840" s="26"/>
      <c r="J4840" s="26"/>
      <c r="K4840" s="26"/>
      <c r="L4840" s="26"/>
    </row>
    <row r="4841" spans="1:12" x14ac:dyDescent="0.25">
      <c r="A4841">
        <v>52</v>
      </c>
      <c r="B4841">
        <v>0</v>
      </c>
      <c r="C4841">
        <v>278</v>
      </c>
      <c r="D4841">
        <v>9</v>
      </c>
      <c r="I4841" s="26"/>
      <c r="J4841" s="26"/>
      <c r="K4841" s="26"/>
      <c r="L4841" s="26"/>
    </row>
    <row r="4842" spans="1:12" x14ac:dyDescent="0.25">
      <c r="A4842">
        <v>52</v>
      </c>
      <c r="B4842">
        <v>0</v>
      </c>
      <c r="C4842">
        <v>279</v>
      </c>
      <c r="D4842">
        <v>4</v>
      </c>
      <c r="I4842" s="26"/>
      <c r="J4842" s="26"/>
      <c r="K4842" s="26"/>
      <c r="L4842" s="26"/>
    </row>
    <row r="4843" spans="1:12" x14ac:dyDescent="0.25">
      <c r="A4843">
        <v>52</v>
      </c>
      <c r="B4843">
        <v>0</v>
      </c>
      <c r="C4843">
        <v>280</v>
      </c>
      <c r="D4843">
        <v>118</v>
      </c>
      <c r="I4843" s="26"/>
      <c r="J4843" s="26"/>
      <c r="K4843" s="26"/>
      <c r="L4843" s="26"/>
    </row>
    <row r="4844" spans="1:12" x14ac:dyDescent="0.25">
      <c r="A4844">
        <v>52</v>
      </c>
      <c r="B4844">
        <v>0</v>
      </c>
      <c r="C4844">
        <v>281</v>
      </c>
      <c r="D4844">
        <v>9</v>
      </c>
      <c r="I4844" s="26"/>
      <c r="J4844" s="26"/>
      <c r="K4844" s="26"/>
      <c r="L4844" s="26"/>
    </row>
    <row r="4845" spans="1:12" x14ac:dyDescent="0.25">
      <c r="A4845">
        <v>52</v>
      </c>
      <c r="B4845">
        <v>0</v>
      </c>
      <c r="C4845">
        <v>282</v>
      </c>
      <c r="D4845">
        <v>72</v>
      </c>
      <c r="I4845" s="26"/>
      <c r="J4845" s="26"/>
      <c r="K4845" s="26"/>
      <c r="L4845" s="26"/>
    </row>
    <row r="4846" spans="1:12" x14ac:dyDescent="0.25">
      <c r="A4846">
        <v>52</v>
      </c>
      <c r="B4846">
        <v>0</v>
      </c>
      <c r="C4846">
        <v>283</v>
      </c>
      <c r="D4846">
        <v>32</v>
      </c>
      <c r="I4846" s="26"/>
      <c r="J4846" s="26"/>
      <c r="K4846" s="26"/>
      <c r="L4846" s="26"/>
    </row>
    <row r="4847" spans="1:12" x14ac:dyDescent="0.25">
      <c r="A4847">
        <v>52</v>
      </c>
      <c r="B4847">
        <v>0</v>
      </c>
      <c r="C4847">
        <v>284</v>
      </c>
      <c r="D4847">
        <v>83</v>
      </c>
      <c r="I4847" s="26"/>
      <c r="J4847" s="26"/>
      <c r="K4847" s="26"/>
      <c r="L4847" s="26"/>
    </row>
    <row r="4848" spans="1:12" x14ac:dyDescent="0.25">
      <c r="A4848">
        <v>52</v>
      </c>
      <c r="B4848">
        <v>0</v>
      </c>
      <c r="C4848">
        <v>285</v>
      </c>
      <c r="D4848">
        <v>9</v>
      </c>
      <c r="I4848" s="26"/>
      <c r="J4848" s="26"/>
      <c r="K4848" s="26"/>
      <c r="L4848" s="26"/>
    </row>
    <row r="4849" spans="1:12" x14ac:dyDescent="0.25">
      <c r="A4849">
        <v>52</v>
      </c>
      <c r="B4849">
        <v>0</v>
      </c>
      <c r="C4849">
        <v>286</v>
      </c>
      <c r="D4849">
        <v>107</v>
      </c>
      <c r="I4849" s="26"/>
      <c r="J4849" s="26"/>
      <c r="K4849" s="26"/>
      <c r="L4849" s="26"/>
    </row>
    <row r="4850" spans="1:12" x14ac:dyDescent="0.25">
      <c r="A4850">
        <v>52</v>
      </c>
      <c r="B4850">
        <v>0</v>
      </c>
      <c r="C4850">
        <v>287</v>
      </c>
      <c r="D4850">
        <v>4</v>
      </c>
      <c r="I4850" s="26"/>
      <c r="J4850" s="26"/>
      <c r="K4850" s="26"/>
      <c r="L4850" s="26"/>
    </row>
    <row r="4851" spans="1:12" x14ac:dyDescent="0.25">
      <c r="A4851">
        <v>52</v>
      </c>
      <c r="B4851">
        <v>0</v>
      </c>
      <c r="C4851">
        <v>288</v>
      </c>
      <c r="D4851">
        <v>54</v>
      </c>
      <c r="I4851" s="26"/>
      <c r="J4851" s="26"/>
      <c r="K4851" s="26"/>
      <c r="L4851" s="26"/>
    </row>
    <row r="4852" spans="1:12" x14ac:dyDescent="0.25">
      <c r="A4852">
        <v>52</v>
      </c>
      <c r="B4852">
        <v>0</v>
      </c>
      <c r="C4852">
        <v>289</v>
      </c>
      <c r="D4852">
        <v>12</v>
      </c>
      <c r="I4852" s="26"/>
      <c r="J4852" s="26"/>
      <c r="K4852" s="26"/>
      <c r="L4852" s="26"/>
    </row>
    <row r="4853" spans="1:12" x14ac:dyDescent="0.25">
      <c r="A4853">
        <v>52</v>
      </c>
      <c r="B4853">
        <v>0</v>
      </c>
      <c r="C4853">
        <v>290</v>
      </c>
      <c r="D4853">
        <v>54</v>
      </c>
      <c r="I4853" s="26"/>
      <c r="J4853" s="26"/>
      <c r="K4853" s="26"/>
      <c r="L4853" s="26"/>
    </row>
    <row r="4854" spans="1:12" x14ac:dyDescent="0.25">
      <c r="A4854">
        <v>52</v>
      </c>
      <c r="B4854">
        <v>0</v>
      </c>
      <c r="C4854">
        <v>291</v>
      </c>
      <c r="D4854">
        <v>7</v>
      </c>
      <c r="I4854" s="26"/>
      <c r="J4854" s="26"/>
      <c r="K4854" s="26"/>
      <c r="L4854" s="26"/>
    </row>
    <row r="4855" spans="1:12" x14ac:dyDescent="0.25">
      <c r="A4855">
        <v>52</v>
      </c>
      <c r="B4855">
        <v>0</v>
      </c>
      <c r="C4855">
        <v>292</v>
      </c>
      <c r="D4855">
        <v>49</v>
      </c>
      <c r="I4855" s="26"/>
      <c r="J4855" s="26"/>
      <c r="K4855" s="26"/>
      <c r="L4855" s="26"/>
    </row>
    <row r="4856" spans="1:12" x14ac:dyDescent="0.25">
      <c r="A4856">
        <v>52</v>
      </c>
      <c r="B4856">
        <v>0</v>
      </c>
      <c r="C4856">
        <v>293</v>
      </c>
      <c r="D4856">
        <v>7</v>
      </c>
      <c r="I4856" s="26"/>
      <c r="J4856" s="26"/>
      <c r="K4856" s="26"/>
      <c r="L4856" s="26"/>
    </row>
    <row r="4857" spans="1:12" x14ac:dyDescent="0.25">
      <c r="A4857">
        <v>52</v>
      </c>
      <c r="B4857">
        <v>0</v>
      </c>
      <c r="C4857">
        <v>294</v>
      </c>
      <c r="D4857">
        <v>48</v>
      </c>
      <c r="I4857" s="26"/>
      <c r="J4857" s="26"/>
      <c r="K4857" s="26"/>
      <c r="L4857" s="26"/>
    </row>
    <row r="4858" spans="1:12" x14ac:dyDescent="0.25">
      <c r="A4858">
        <v>52</v>
      </c>
      <c r="B4858">
        <v>0</v>
      </c>
      <c r="C4858">
        <v>295</v>
      </c>
      <c r="D4858">
        <v>2</v>
      </c>
      <c r="I4858" s="26"/>
      <c r="J4858" s="26"/>
      <c r="K4858" s="26"/>
      <c r="L4858" s="26"/>
    </row>
    <row r="4859" spans="1:12" x14ac:dyDescent="0.25">
      <c r="A4859">
        <v>52</v>
      </c>
      <c r="B4859">
        <v>0</v>
      </c>
      <c r="C4859">
        <v>296</v>
      </c>
      <c r="D4859">
        <v>38</v>
      </c>
      <c r="I4859" s="26"/>
      <c r="J4859" s="26"/>
      <c r="K4859" s="26"/>
      <c r="L4859" s="26"/>
    </row>
    <row r="4860" spans="1:12" x14ac:dyDescent="0.25">
      <c r="A4860">
        <v>52</v>
      </c>
      <c r="B4860">
        <v>0</v>
      </c>
      <c r="C4860">
        <v>297</v>
      </c>
      <c r="D4860">
        <v>6</v>
      </c>
      <c r="I4860" s="26"/>
      <c r="J4860" s="26"/>
      <c r="K4860" s="26"/>
      <c r="L4860" s="26"/>
    </row>
    <row r="4861" spans="1:12" x14ac:dyDescent="0.25">
      <c r="A4861">
        <v>52</v>
      </c>
      <c r="B4861">
        <v>0</v>
      </c>
      <c r="C4861">
        <v>298</v>
      </c>
      <c r="D4861">
        <v>38</v>
      </c>
      <c r="I4861" s="26"/>
      <c r="J4861" s="26"/>
      <c r="K4861" s="26"/>
      <c r="L4861" s="26"/>
    </row>
    <row r="4862" spans="1:12" x14ac:dyDescent="0.25">
      <c r="A4862">
        <v>52</v>
      </c>
      <c r="B4862">
        <v>0</v>
      </c>
      <c r="C4862">
        <v>299</v>
      </c>
      <c r="D4862">
        <v>2</v>
      </c>
      <c r="I4862" s="26"/>
      <c r="J4862" s="26"/>
      <c r="K4862" s="26"/>
      <c r="L4862" s="26"/>
    </row>
    <row r="4863" spans="1:12" x14ac:dyDescent="0.25">
      <c r="A4863">
        <v>52</v>
      </c>
      <c r="B4863">
        <v>0</v>
      </c>
      <c r="C4863">
        <v>300</v>
      </c>
      <c r="D4863">
        <v>19</v>
      </c>
      <c r="I4863" s="26"/>
      <c r="J4863" s="26"/>
      <c r="K4863" s="26"/>
      <c r="L4863" s="26"/>
    </row>
    <row r="4864" spans="1:12" x14ac:dyDescent="0.25">
      <c r="A4864">
        <v>52</v>
      </c>
      <c r="B4864">
        <v>0</v>
      </c>
      <c r="C4864">
        <v>301</v>
      </c>
      <c r="D4864">
        <v>2</v>
      </c>
      <c r="I4864" s="26"/>
      <c r="J4864" s="26"/>
      <c r="K4864" s="26"/>
      <c r="L4864" s="26"/>
    </row>
    <row r="4865" spans="1:12" x14ac:dyDescent="0.25">
      <c r="A4865">
        <v>52</v>
      </c>
      <c r="B4865">
        <v>0</v>
      </c>
      <c r="C4865">
        <v>302</v>
      </c>
      <c r="D4865">
        <v>16</v>
      </c>
      <c r="I4865" s="26"/>
      <c r="J4865" s="26"/>
      <c r="K4865" s="26"/>
      <c r="L4865" s="26"/>
    </row>
    <row r="4866" spans="1:12" x14ac:dyDescent="0.25">
      <c r="A4866">
        <v>52</v>
      </c>
      <c r="B4866">
        <v>0</v>
      </c>
      <c r="C4866">
        <v>303</v>
      </c>
      <c r="D4866">
        <v>2</v>
      </c>
      <c r="I4866" s="26"/>
      <c r="J4866" s="26"/>
      <c r="K4866" s="26"/>
      <c r="L4866" s="26"/>
    </row>
    <row r="4867" spans="1:12" x14ac:dyDescent="0.25">
      <c r="A4867">
        <v>52</v>
      </c>
      <c r="B4867">
        <v>0</v>
      </c>
      <c r="C4867">
        <v>304</v>
      </c>
      <c r="D4867">
        <v>6</v>
      </c>
      <c r="I4867" s="26"/>
      <c r="J4867" s="26"/>
      <c r="K4867" s="26"/>
      <c r="L4867" s="26"/>
    </row>
    <row r="4868" spans="1:12" x14ac:dyDescent="0.25">
      <c r="A4868">
        <v>52</v>
      </c>
      <c r="B4868">
        <v>0</v>
      </c>
      <c r="C4868">
        <v>305</v>
      </c>
      <c r="D4868">
        <v>3</v>
      </c>
      <c r="I4868" s="26"/>
      <c r="J4868" s="26"/>
      <c r="K4868" s="26"/>
      <c r="L4868" s="26"/>
    </row>
    <row r="4869" spans="1:12" x14ac:dyDescent="0.25">
      <c r="A4869">
        <v>52</v>
      </c>
      <c r="B4869">
        <v>0</v>
      </c>
      <c r="C4869">
        <v>306</v>
      </c>
      <c r="D4869">
        <v>5</v>
      </c>
      <c r="I4869" s="26"/>
      <c r="J4869" s="26"/>
      <c r="K4869" s="26"/>
      <c r="L4869" s="26"/>
    </row>
    <row r="4870" spans="1:12" x14ac:dyDescent="0.25">
      <c r="A4870">
        <v>52</v>
      </c>
      <c r="B4870">
        <v>0</v>
      </c>
      <c r="C4870">
        <v>308</v>
      </c>
      <c r="D4870">
        <v>62</v>
      </c>
      <c r="I4870" s="26"/>
      <c r="J4870" s="26"/>
      <c r="K4870" s="26"/>
      <c r="L4870" s="26"/>
    </row>
    <row r="4871" spans="1:12" x14ac:dyDescent="0.25">
      <c r="A4871">
        <v>52</v>
      </c>
      <c r="B4871">
        <v>0</v>
      </c>
      <c r="C4871">
        <v>309</v>
      </c>
      <c r="D4871">
        <v>8</v>
      </c>
      <c r="I4871" s="26"/>
      <c r="J4871" s="26"/>
      <c r="K4871" s="26"/>
      <c r="L4871" s="26"/>
    </row>
    <row r="4872" spans="1:12" x14ac:dyDescent="0.25">
      <c r="A4872">
        <v>52</v>
      </c>
      <c r="B4872">
        <v>0</v>
      </c>
      <c r="C4872">
        <v>310</v>
      </c>
      <c r="D4872">
        <v>4</v>
      </c>
      <c r="I4872" s="26"/>
      <c r="J4872" s="26"/>
      <c r="K4872" s="26"/>
      <c r="L4872" s="26"/>
    </row>
    <row r="4873" spans="1:12" x14ac:dyDescent="0.25">
      <c r="A4873">
        <v>52</v>
      </c>
      <c r="B4873">
        <v>0</v>
      </c>
      <c r="C4873">
        <v>311</v>
      </c>
      <c r="D4873">
        <v>24</v>
      </c>
      <c r="I4873" s="26"/>
      <c r="J4873" s="26"/>
      <c r="K4873" s="26"/>
      <c r="L4873" s="26"/>
    </row>
    <row r="4874" spans="1:12" x14ac:dyDescent="0.25">
      <c r="A4874">
        <v>52</v>
      </c>
      <c r="B4874">
        <v>0</v>
      </c>
      <c r="C4874">
        <v>312</v>
      </c>
      <c r="D4874">
        <v>2</v>
      </c>
      <c r="I4874" s="26"/>
      <c r="J4874" s="26"/>
      <c r="K4874" s="26"/>
      <c r="L4874" s="26"/>
    </row>
    <row r="4875" spans="1:12" x14ac:dyDescent="0.25">
      <c r="A4875">
        <v>52</v>
      </c>
      <c r="B4875">
        <v>0</v>
      </c>
      <c r="C4875">
        <v>313</v>
      </c>
      <c r="D4875">
        <v>3</v>
      </c>
      <c r="I4875" s="26"/>
      <c r="J4875" s="26"/>
      <c r="K4875" s="26"/>
      <c r="L4875" s="26"/>
    </row>
    <row r="4876" spans="1:12" x14ac:dyDescent="0.25">
      <c r="A4876">
        <v>52</v>
      </c>
      <c r="B4876">
        <v>0</v>
      </c>
      <c r="C4876">
        <v>314</v>
      </c>
      <c r="D4876">
        <v>36</v>
      </c>
      <c r="I4876" s="26"/>
      <c r="J4876" s="26"/>
      <c r="K4876" s="26"/>
      <c r="L4876" s="26"/>
    </row>
    <row r="4877" spans="1:12" x14ac:dyDescent="0.25">
      <c r="A4877">
        <v>52</v>
      </c>
      <c r="B4877">
        <v>0</v>
      </c>
      <c r="C4877">
        <v>315</v>
      </c>
      <c r="D4877">
        <v>6</v>
      </c>
      <c r="I4877" s="26"/>
      <c r="J4877" s="26"/>
      <c r="K4877" s="26"/>
      <c r="L4877" s="26"/>
    </row>
    <row r="4878" spans="1:12" x14ac:dyDescent="0.25">
      <c r="A4878">
        <v>52</v>
      </c>
      <c r="B4878">
        <v>0</v>
      </c>
      <c r="C4878">
        <v>316</v>
      </c>
      <c r="D4878">
        <v>31</v>
      </c>
      <c r="I4878" s="26"/>
      <c r="J4878" s="26"/>
      <c r="K4878" s="26"/>
      <c r="L4878" s="26"/>
    </row>
    <row r="4879" spans="1:12" x14ac:dyDescent="0.25">
      <c r="A4879">
        <v>52</v>
      </c>
      <c r="B4879">
        <v>0</v>
      </c>
      <c r="C4879">
        <v>317</v>
      </c>
      <c r="D4879">
        <v>5</v>
      </c>
      <c r="I4879" s="26"/>
      <c r="J4879" s="26"/>
      <c r="K4879" s="26"/>
      <c r="L4879" s="26"/>
    </row>
    <row r="4880" spans="1:12" x14ac:dyDescent="0.25">
      <c r="A4880">
        <v>52</v>
      </c>
      <c r="B4880">
        <v>0</v>
      </c>
      <c r="C4880">
        <v>318</v>
      </c>
      <c r="D4880">
        <v>37</v>
      </c>
      <c r="I4880" s="26"/>
      <c r="J4880" s="26"/>
      <c r="K4880" s="26"/>
      <c r="L4880" s="26"/>
    </row>
    <row r="4881" spans="1:12" x14ac:dyDescent="0.25">
      <c r="A4881">
        <v>52</v>
      </c>
      <c r="B4881">
        <v>0</v>
      </c>
      <c r="C4881">
        <v>319</v>
      </c>
      <c r="D4881">
        <v>4</v>
      </c>
      <c r="I4881" s="26"/>
      <c r="J4881" s="26"/>
      <c r="K4881" s="26"/>
      <c r="L4881" s="26"/>
    </row>
    <row r="4882" spans="1:12" x14ac:dyDescent="0.25">
      <c r="A4882">
        <v>52</v>
      </c>
      <c r="B4882">
        <v>0</v>
      </c>
      <c r="C4882">
        <v>320</v>
      </c>
      <c r="D4882">
        <v>33</v>
      </c>
      <c r="I4882" s="26"/>
      <c r="J4882" s="26"/>
      <c r="K4882" s="26"/>
      <c r="L4882" s="26"/>
    </row>
    <row r="4883" spans="1:12" x14ac:dyDescent="0.25">
      <c r="A4883">
        <v>52</v>
      </c>
      <c r="B4883">
        <v>0</v>
      </c>
      <c r="C4883">
        <v>321</v>
      </c>
      <c r="D4883">
        <v>1</v>
      </c>
      <c r="I4883" s="26"/>
      <c r="J4883" s="26"/>
      <c r="K4883" s="26"/>
      <c r="L4883" s="26"/>
    </row>
    <row r="4884" spans="1:12" x14ac:dyDescent="0.25">
      <c r="A4884">
        <v>52</v>
      </c>
      <c r="B4884">
        <v>0</v>
      </c>
      <c r="C4884">
        <v>322</v>
      </c>
      <c r="D4884">
        <v>27</v>
      </c>
      <c r="I4884" s="26"/>
      <c r="J4884" s="26"/>
      <c r="K4884" s="26"/>
      <c r="L4884" s="26"/>
    </row>
    <row r="4885" spans="1:12" x14ac:dyDescent="0.25">
      <c r="A4885">
        <v>52</v>
      </c>
      <c r="B4885">
        <v>0</v>
      </c>
      <c r="C4885">
        <v>323</v>
      </c>
      <c r="D4885">
        <v>3</v>
      </c>
      <c r="I4885" s="26"/>
      <c r="J4885" s="26"/>
      <c r="K4885" s="26"/>
      <c r="L4885" s="26"/>
    </row>
    <row r="4886" spans="1:12" x14ac:dyDescent="0.25">
      <c r="A4886">
        <v>52</v>
      </c>
      <c r="B4886">
        <v>0</v>
      </c>
      <c r="C4886">
        <v>324</v>
      </c>
      <c r="D4886">
        <v>25</v>
      </c>
      <c r="I4886" s="26"/>
      <c r="J4886" s="26"/>
      <c r="K4886" s="26"/>
      <c r="L4886" s="26"/>
    </row>
    <row r="4887" spans="1:12" x14ac:dyDescent="0.25">
      <c r="A4887">
        <v>52</v>
      </c>
      <c r="B4887">
        <v>0</v>
      </c>
      <c r="C4887">
        <v>325</v>
      </c>
      <c r="D4887">
        <v>4</v>
      </c>
      <c r="I4887" s="26"/>
      <c r="J4887" s="26"/>
      <c r="K4887" s="26"/>
      <c r="L4887" s="26"/>
    </row>
    <row r="4888" spans="1:12" x14ac:dyDescent="0.25">
      <c r="A4888">
        <v>52</v>
      </c>
      <c r="B4888">
        <v>0</v>
      </c>
      <c r="C4888">
        <v>326</v>
      </c>
      <c r="D4888">
        <v>16</v>
      </c>
      <c r="I4888" s="26"/>
      <c r="J4888" s="26"/>
      <c r="K4888" s="26"/>
      <c r="L4888" s="26"/>
    </row>
    <row r="4889" spans="1:12" x14ac:dyDescent="0.25">
      <c r="A4889">
        <v>52</v>
      </c>
      <c r="B4889">
        <v>0</v>
      </c>
      <c r="C4889">
        <v>327</v>
      </c>
      <c r="D4889">
        <v>1</v>
      </c>
      <c r="I4889" s="26"/>
      <c r="J4889" s="26"/>
      <c r="K4889" s="26"/>
      <c r="L4889" s="26"/>
    </row>
    <row r="4890" spans="1:12" x14ac:dyDescent="0.25">
      <c r="A4890">
        <v>52</v>
      </c>
      <c r="B4890">
        <v>0</v>
      </c>
      <c r="C4890">
        <v>328</v>
      </c>
      <c r="D4890">
        <v>17</v>
      </c>
      <c r="I4890" s="26"/>
      <c r="J4890" s="26"/>
      <c r="K4890" s="26"/>
      <c r="L4890" s="26"/>
    </row>
    <row r="4891" spans="1:12" x14ac:dyDescent="0.25">
      <c r="A4891">
        <v>52</v>
      </c>
      <c r="B4891">
        <v>0</v>
      </c>
      <c r="C4891">
        <v>330</v>
      </c>
      <c r="D4891">
        <v>13</v>
      </c>
      <c r="I4891" s="26"/>
      <c r="J4891" s="26"/>
      <c r="K4891" s="26"/>
      <c r="L4891" s="26"/>
    </row>
    <row r="4892" spans="1:12" x14ac:dyDescent="0.25">
      <c r="A4892">
        <v>52</v>
      </c>
      <c r="B4892">
        <v>0</v>
      </c>
      <c r="C4892">
        <v>332</v>
      </c>
      <c r="D4892">
        <v>6</v>
      </c>
      <c r="I4892" s="26"/>
      <c r="J4892" s="26"/>
      <c r="K4892" s="26"/>
      <c r="L4892" s="26"/>
    </row>
    <row r="4893" spans="1:12" x14ac:dyDescent="0.25">
      <c r="A4893">
        <v>52</v>
      </c>
      <c r="B4893">
        <v>0</v>
      </c>
      <c r="C4893">
        <v>333</v>
      </c>
      <c r="D4893">
        <v>1</v>
      </c>
      <c r="I4893" s="26"/>
      <c r="J4893" s="26"/>
      <c r="K4893" s="26"/>
      <c r="L4893" s="26"/>
    </row>
    <row r="4894" spans="1:12" x14ac:dyDescent="0.25">
      <c r="A4894">
        <v>52</v>
      </c>
      <c r="B4894">
        <v>0</v>
      </c>
      <c r="C4894">
        <v>334</v>
      </c>
      <c r="D4894">
        <v>1</v>
      </c>
      <c r="I4894" s="26"/>
      <c r="J4894" s="26"/>
      <c r="K4894" s="26"/>
      <c r="L4894" s="26"/>
    </row>
    <row r="4895" spans="1:12" x14ac:dyDescent="0.25">
      <c r="A4895">
        <v>52</v>
      </c>
      <c r="B4895">
        <v>0</v>
      </c>
      <c r="C4895">
        <v>335</v>
      </c>
      <c r="D4895">
        <v>2</v>
      </c>
      <c r="I4895" s="26"/>
      <c r="J4895" s="26"/>
      <c r="K4895" s="26"/>
      <c r="L4895" s="26"/>
    </row>
    <row r="4896" spans="1:12" x14ac:dyDescent="0.25">
      <c r="A4896">
        <v>52</v>
      </c>
      <c r="B4896">
        <v>0</v>
      </c>
      <c r="C4896">
        <v>336</v>
      </c>
      <c r="D4896">
        <v>2</v>
      </c>
      <c r="I4896" s="26"/>
      <c r="J4896" s="26"/>
      <c r="K4896" s="26"/>
      <c r="L4896" s="26"/>
    </row>
    <row r="4897" spans="1:12" x14ac:dyDescent="0.25">
      <c r="A4897">
        <v>52</v>
      </c>
      <c r="B4897">
        <v>0</v>
      </c>
      <c r="C4897">
        <v>337</v>
      </c>
      <c r="D4897">
        <v>1</v>
      </c>
      <c r="I4897" s="26"/>
      <c r="J4897" s="26"/>
      <c r="K4897" s="26"/>
      <c r="L4897" s="26"/>
    </row>
    <row r="4898" spans="1:12" x14ac:dyDescent="0.25">
      <c r="A4898">
        <v>52</v>
      </c>
      <c r="B4898">
        <v>0</v>
      </c>
      <c r="C4898">
        <v>338</v>
      </c>
      <c r="D4898">
        <v>3</v>
      </c>
      <c r="I4898" s="26"/>
      <c r="J4898" s="26"/>
      <c r="K4898" s="26"/>
      <c r="L4898" s="26"/>
    </row>
    <row r="4899" spans="1:12" x14ac:dyDescent="0.25">
      <c r="A4899">
        <v>52</v>
      </c>
      <c r="B4899">
        <v>0</v>
      </c>
      <c r="C4899">
        <v>340</v>
      </c>
      <c r="D4899">
        <v>1</v>
      </c>
      <c r="I4899" s="26"/>
      <c r="J4899" s="26"/>
      <c r="K4899" s="26"/>
      <c r="L4899" s="26"/>
    </row>
    <row r="4900" spans="1:12" x14ac:dyDescent="0.25">
      <c r="A4900">
        <v>52</v>
      </c>
      <c r="B4900">
        <v>0</v>
      </c>
      <c r="C4900">
        <v>341</v>
      </c>
      <c r="D4900">
        <v>1</v>
      </c>
      <c r="I4900" s="26"/>
      <c r="J4900" s="26"/>
      <c r="K4900" s="26"/>
      <c r="L4900" s="26"/>
    </row>
    <row r="4901" spans="1:12" x14ac:dyDescent="0.25">
      <c r="A4901">
        <v>52</v>
      </c>
      <c r="B4901">
        <v>0</v>
      </c>
      <c r="C4901">
        <v>342</v>
      </c>
      <c r="D4901">
        <v>1</v>
      </c>
      <c r="I4901" s="26"/>
      <c r="J4901" s="26"/>
      <c r="K4901" s="26"/>
      <c r="L4901" s="26"/>
    </row>
    <row r="4902" spans="1:12" x14ac:dyDescent="0.25">
      <c r="A4902">
        <v>52</v>
      </c>
      <c r="B4902">
        <v>0</v>
      </c>
      <c r="C4902">
        <v>344</v>
      </c>
      <c r="D4902">
        <v>3</v>
      </c>
      <c r="I4902" s="26"/>
      <c r="J4902" s="26"/>
      <c r="K4902" s="26"/>
      <c r="L4902" s="26"/>
    </row>
    <row r="4903" spans="1:12" x14ac:dyDescent="0.25">
      <c r="A4903">
        <v>52</v>
      </c>
      <c r="B4903">
        <v>0</v>
      </c>
      <c r="C4903">
        <v>346</v>
      </c>
      <c r="D4903">
        <v>6</v>
      </c>
      <c r="I4903" s="26"/>
      <c r="J4903" s="26"/>
      <c r="K4903" s="26"/>
      <c r="L4903" s="26"/>
    </row>
    <row r="4904" spans="1:12" x14ac:dyDescent="0.25">
      <c r="A4904">
        <v>52</v>
      </c>
      <c r="B4904">
        <v>0</v>
      </c>
      <c r="C4904">
        <v>348</v>
      </c>
      <c r="D4904">
        <v>5</v>
      </c>
      <c r="I4904" s="26"/>
      <c r="J4904" s="26"/>
      <c r="K4904" s="26"/>
      <c r="L4904" s="26"/>
    </row>
    <row r="4905" spans="1:12" x14ac:dyDescent="0.25">
      <c r="A4905">
        <v>52</v>
      </c>
      <c r="B4905">
        <v>0</v>
      </c>
      <c r="C4905">
        <v>350</v>
      </c>
      <c r="D4905">
        <v>17</v>
      </c>
      <c r="I4905" s="26"/>
      <c r="J4905" s="26"/>
      <c r="K4905" s="26"/>
      <c r="L4905" s="26"/>
    </row>
    <row r="4906" spans="1:12" x14ac:dyDescent="0.25">
      <c r="A4906">
        <v>52</v>
      </c>
      <c r="B4906">
        <v>0</v>
      </c>
      <c r="C4906">
        <v>351</v>
      </c>
      <c r="D4906">
        <v>1</v>
      </c>
      <c r="I4906" s="26"/>
      <c r="J4906" s="26"/>
      <c r="K4906" s="26"/>
      <c r="L4906" s="26"/>
    </row>
    <row r="4907" spans="1:12" x14ac:dyDescent="0.25">
      <c r="A4907">
        <v>52</v>
      </c>
      <c r="B4907">
        <v>0</v>
      </c>
      <c r="C4907">
        <v>352</v>
      </c>
      <c r="D4907">
        <v>3</v>
      </c>
      <c r="I4907" s="26"/>
      <c r="J4907" s="26"/>
      <c r="K4907" s="26"/>
      <c r="L4907" s="26"/>
    </row>
    <row r="4908" spans="1:12" x14ac:dyDescent="0.25">
      <c r="A4908">
        <v>52</v>
      </c>
      <c r="B4908">
        <v>0</v>
      </c>
      <c r="C4908">
        <v>353</v>
      </c>
      <c r="D4908">
        <v>3</v>
      </c>
      <c r="I4908" s="26"/>
      <c r="J4908" s="26"/>
      <c r="K4908" s="26"/>
      <c r="L4908" s="26"/>
    </row>
    <row r="4909" spans="1:12" x14ac:dyDescent="0.25">
      <c r="A4909">
        <v>52</v>
      </c>
      <c r="B4909">
        <v>0</v>
      </c>
      <c r="C4909">
        <v>354</v>
      </c>
      <c r="D4909">
        <v>8</v>
      </c>
      <c r="I4909" s="26"/>
      <c r="J4909" s="26"/>
      <c r="K4909" s="26"/>
      <c r="L4909" s="26"/>
    </row>
    <row r="4910" spans="1:12" x14ac:dyDescent="0.25">
      <c r="A4910">
        <v>52</v>
      </c>
      <c r="B4910">
        <v>0</v>
      </c>
      <c r="C4910">
        <v>355</v>
      </c>
      <c r="D4910">
        <v>1</v>
      </c>
      <c r="I4910" s="26"/>
      <c r="J4910" s="26"/>
      <c r="K4910" s="26"/>
      <c r="L4910" s="26"/>
    </row>
    <row r="4911" spans="1:12" x14ac:dyDescent="0.25">
      <c r="A4911">
        <v>52</v>
      </c>
      <c r="B4911">
        <v>0</v>
      </c>
      <c r="C4911">
        <v>356</v>
      </c>
      <c r="D4911">
        <v>4</v>
      </c>
      <c r="I4911" s="26"/>
      <c r="J4911" s="26"/>
      <c r="K4911" s="26"/>
      <c r="L4911" s="26"/>
    </row>
    <row r="4912" spans="1:12" x14ac:dyDescent="0.25">
      <c r="A4912">
        <v>52</v>
      </c>
      <c r="B4912">
        <v>0</v>
      </c>
      <c r="C4912">
        <v>358</v>
      </c>
      <c r="D4912">
        <v>5</v>
      </c>
      <c r="I4912" s="26"/>
      <c r="J4912" s="26"/>
      <c r="K4912" s="26"/>
      <c r="L4912" s="26"/>
    </row>
    <row r="4913" spans="1:12" x14ac:dyDescent="0.25">
      <c r="A4913">
        <v>52</v>
      </c>
      <c r="B4913">
        <v>0</v>
      </c>
      <c r="C4913">
        <v>359</v>
      </c>
      <c r="D4913">
        <v>1</v>
      </c>
      <c r="I4913" s="26"/>
      <c r="J4913" s="26"/>
      <c r="K4913" s="26"/>
      <c r="L4913" s="26"/>
    </row>
    <row r="4914" spans="1:12" x14ac:dyDescent="0.25">
      <c r="A4914">
        <v>52</v>
      </c>
      <c r="B4914">
        <v>0</v>
      </c>
      <c r="C4914">
        <v>362</v>
      </c>
      <c r="D4914">
        <v>1</v>
      </c>
      <c r="I4914" s="26"/>
      <c r="J4914" s="26"/>
      <c r="K4914" s="26"/>
      <c r="L4914" s="26"/>
    </row>
    <row r="4915" spans="1:12" x14ac:dyDescent="0.25">
      <c r="A4915">
        <v>52</v>
      </c>
      <c r="B4915">
        <v>0</v>
      </c>
      <c r="C4915">
        <v>368</v>
      </c>
      <c r="D4915">
        <v>2</v>
      </c>
      <c r="I4915" s="26"/>
      <c r="J4915" s="26"/>
      <c r="K4915" s="26"/>
      <c r="L4915" s="26"/>
    </row>
    <row r="4916" spans="1:12" x14ac:dyDescent="0.25">
      <c r="A4916">
        <v>52</v>
      </c>
      <c r="B4916">
        <v>0</v>
      </c>
      <c r="C4916">
        <v>370</v>
      </c>
      <c r="D4916">
        <v>5</v>
      </c>
      <c r="I4916" s="26"/>
      <c r="J4916" s="26"/>
      <c r="K4916" s="26"/>
      <c r="L4916" s="26"/>
    </row>
    <row r="4917" spans="1:12" x14ac:dyDescent="0.25">
      <c r="A4917">
        <v>52</v>
      </c>
      <c r="B4917">
        <v>0</v>
      </c>
      <c r="C4917">
        <v>372</v>
      </c>
      <c r="D4917">
        <v>3</v>
      </c>
      <c r="I4917" s="26"/>
      <c r="J4917" s="26"/>
      <c r="K4917" s="26"/>
      <c r="L4917" s="26"/>
    </row>
    <row r="4918" spans="1:12" x14ac:dyDescent="0.25">
      <c r="A4918">
        <v>52</v>
      </c>
      <c r="B4918">
        <v>0</v>
      </c>
      <c r="C4918">
        <v>377</v>
      </c>
      <c r="D4918">
        <v>1</v>
      </c>
      <c r="I4918" s="26"/>
      <c r="J4918" s="26"/>
      <c r="K4918" s="26"/>
      <c r="L4918" s="26"/>
    </row>
    <row r="4919" spans="1:12" x14ac:dyDescent="0.25">
      <c r="A4919">
        <v>52</v>
      </c>
      <c r="B4919">
        <v>0</v>
      </c>
      <c r="C4919">
        <v>379</v>
      </c>
      <c r="D4919">
        <v>2</v>
      </c>
      <c r="I4919" s="26"/>
      <c r="J4919" s="26"/>
      <c r="K4919" s="26"/>
      <c r="L4919" s="26"/>
    </row>
    <row r="4920" spans="1:12" x14ac:dyDescent="0.25">
      <c r="A4920">
        <v>52</v>
      </c>
      <c r="B4920">
        <v>0</v>
      </c>
      <c r="C4920">
        <v>380</v>
      </c>
      <c r="D4920">
        <v>5</v>
      </c>
      <c r="I4920" s="26"/>
      <c r="J4920" s="26"/>
      <c r="K4920" s="26"/>
      <c r="L4920" s="26"/>
    </row>
    <row r="4921" spans="1:12" x14ac:dyDescent="0.25">
      <c r="A4921">
        <v>52</v>
      </c>
      <c r="B4921">
        <v>0</v>
      </c>
      <c r="C4921">
        <v>381</v>
      </c>
      <c r="D4921">
        <v>1</v>
      </c>
      <c r="I4921" s="26"/>
      <c r="J4921" s="26"/>
      <c r="K4921" s="26"/>
      <c r="L4921" s="26"/>
    </row>
    <row r="4922" spans="1:12" x14ac:dyDescent="0.25">
      <c r="A4922">
        <v>52</v>
      </c>
      <c r="B4922">
        <v>0</v>
      </c>
      <c r="C4922">
        <v>382</v>
      </c>
      <c r="D4922">
        <v>8</v>
      </c>
      <c r="I4922" s="26"/>
      <c r="J4922" s="26"/>
      <c r="K4922" s="26"/>
      <c r="L4922" s="26"/>
    </row>
    <row r="4923" spans="1:12" x14ac:dyDescent="0.25">
      <c r="A4923">
        <v>52</v>
      </c>
      <c r="B4923">
        <v>0</v>
      </c>
      <c r="C4923">
        <v>383</v>
      </c>
      <c r="D4923">
        <v>1</v>
      </c>
      <c r="I4923" s="26"/>
      <c r="J4923" s="26"/>
      <c r="K4923" s="26"/>
      <c r="L4923" s="26"/>
    </row>
    <row r="4924" spans="1:12" x14ac:dyDescent="0.25">
      <c r="A4924">
        <v>52</v>
      </c>
      <c r="B4924">
        <v>0</v>
      </c>
      <c r="C4924">
        <v>384</v>
      </c>
      <c r="D4924">
        <v>5</v>
      </c>
      <c r="I4924" s="26"/>
      <c r="J4924" s="26"/>
      <c r="K4924" s="26"/>
      <c r="L4924" s="26"/>
    </row>
    <row r="4925" spans="1:12" x14ac:dyDescent="0.25">
      <c r="A4925">
        <v>52</v>
      </c>
      <c r="B4925">
        <v>0</v>
      </c>
      <c r="C4925">
        <v>385</v>
      </c>
      <c r="D4925">
        <v>2</v>
      </c>
      <c r="I4925" s="26"/>
      <c r="J4925" s="26"/>
      <c r="K4925" s="26"/>
      <c r="L4925" s="26"/>
    </row>
    <row r="4926" spans="1:12" x14ac:dyDescent="0.25">
      <c r="A4926">
        <v>52</v>
      </c>
      <c r="B4926">
        <v>0</v>
      </c>
      <c r="C4926">
        <v>386</v>
      </c>
      <c r="D4926">
        <v>3</v>
      </c>
      <c r="I4926" s="26"/>
      <c r="J4926" s="26"/>
      <c r="K4926" s="26"/>
      <c r="L4926" s="26"/>
    </row>
    <row r="4927" spans="1:12" x14ac:dyDescent="0.25">
      <c r="A4927">
        <v>52</v>
      </c>
      <c r="B4927">
        <v>0</v>
      </c>
      <c r="C4927">
        <v>387</v>
      </c>
      <c r="D4927">
        <v>1</v>
      </c>
      <c r="I4927" s="26"/>
      <c r="J4927" s="26"/>
      <c r="K4927" s="26"/>
      <c r="L4927" s="26"/>
    </row>
    <row r="4928" spans="1:12" x14ac:dyDescent="0.25">
      <c r="A4928">
        <v>52</v>
      </c>
      <c r="B4928">
        <v>0</v>
      </c>
      <c r="C4928">
        <v>388</v>
      </c>
      <c r="D4928">
        <v>5</v>
      </c>
      <c r="I4928" s="26"/>
      <c r="J4928" s="26"/>
      <c r="K4928" s="26"/>
      <c r="L4928" s="26"/>
    </row>
    <row r="4929" spans="1:12" x14ac:dyDescent="0.25">
      <c r="A4929">
        <v>52</v>
      </c>
      <c r="B4929">
        <v>0</v>
      </c>
      <c r="C4929">
        <v>389</v>
      </c>
      <c r="D4929">
        <v>2</v>
      </c>
      <c r="I4929" s="26"/>
      <c r="J4929" s="26"/>
      <c r="K4929" s="26"/>
      <c r="L4929" s="26"/>
    </row>
    <row r="4930" spans="1:12" x14ac:dyDescent="0.25">
      <c r="A4930">
        <v>52</v>
      </c>
      <c r="B4930">
        <v>0</v>
      </c>
      <c r="C4930">
        <v>390</v>
      </c>
      <c r="D4930">
        <v>2</v>
      </c>
      <c r="I4930" s="26"/>
      <c r="J4930" s="26"/>
      <c r="K4930" s="26"/>
      <c r="L4930" s="26"/>
    </row>
    <row r="4931" spans="1:12" x14ac:dyDescent="0.25">
      <c r="A4931">
        <v>52</v>
      </c>
      <c r="B4931">
        <v>0</v>
      </c>
      <c r="C4931">
        <v>391</v>
      </c>
      <c r="D4931">
        <v>2</v>
      </c>
      <c r="I4931" s="26"/>
      <c r="J4931" s="26"/>
      <c r="K4931" s="26"/>
      <c r="L4931" s="26"/>
    </row>
    <row r="4932" spans="1:12" x14ac:dyDescent="0.25">
      <c r="A4932">
        <v>52</v>
      </c>
      <c r="B4932">
        <v>0</v>
      </c>
      <c r="C4932">
        <v>392</v>
      </c>
      <c r="D4932">
        <v>2</v>
      </c>
      <c r="I4932" s="26"/>
      <c r="J4932" s="26"/>
      <c r="K4932" s="26"/>
      <c r="L4932" s="26"/>
    </row>
    <row r="4933" spans="1:12" x14ac:dyDescent="0.25">
      <c r="A4933">
        <v>52</v>
      </c>
      <c r="B4933">
        <v>0</v>
      </c>
      <c r="C4933">
        <v>394</v>
      </c>
      <c r="D4933">
        <v>1</v>
      </c>
      <c r="I4933" s="26"/>
      <c r="J4933" s="26"/>
      <c r="K4933" s="26"/>
      <c r="L4933" s="26"/>
    </row>
    <row r="4934" spans="1:12" x14ac:dyDescent="0.25">
      <c r="A4934">
        <v>52</v>
      </c>
      <c r="B4934">
        <v>0</v>
      </c>
      <c r="C4934">
        <v>396</v>
      </c>
      <c r="D4934">
        <v>1</v>
      </c>
      <c r="I4934" s="26"/>
      <c r="J4934" s="26"/>
      <c r="K4934" s="26"/>
      <c r="L4934" s="26"/>
    </row>
    <row r="4935" spans="1:12" x14ac:dyDescent="0.25">
      <c r="A4935">
        <v>52</v>
      </c>
      <c r="B4935">
        <v>0</v>
      </c>
      <c r="C4935">
        <v>397</v>
      </c>
      <c r="D4935">
        <v>2</v>
      </c>
      <c r="I4935" s="26"/>
      <c r="J4935" s="26"/>
      <c r="K4935" s="26"/>
      <c r="L4935" s="26"/>
    </row>
    <row r="4936" spans="1:12" x14ac:dyDescent="0.25">
      <c r="A4936">
        <v>52</v>
      </c>
      <c r="B4936">
        <v>0</v>
      </c>
      <c r="C4936">
        <v>398</v>
      </c>
      <c r="D4936">
        <v>2</v>
      </c>
      <c r="I4936" s="26"/>
      <c r="J4936" s="26"/>
      <c r="K4936" s="26"/>
      <c r="L4936" s="26"/>
    </row>
    <row r="4937" spans="1:12" x14ac:dyDescent="0.25">
      <c r="A4937">
        <v>52</v>
      </c>
      <c r="B4937">
        <v>0</v>
      </c>
      <c r="C4937">
        <v>399</v>
      </c>
      <c r="D4937">
        <v>1</v>
      </c>
      <c r="I4937" s="26"/>
      <c r="J4937" s="26"/>
      <c r="K4937" s="26"/>
      <c r="L4937" s="26"/>
    </row>
    <row r="4938" spans="1:12" x14ac:dyDescent="0.25">
      <c r="A4938">
        <v>52</v>
      </c>
      <c r="B4938">
        <v>0</v>
      </c>
      <c r="C4938">
        <v>400</v>
      </c>
      <c r="D4938">
        <v>3</v>
      </c>
      <c r="I4938" s="26"/>
      <c r="J4938" s="26"/>
      <c r="K4938" s="26"/>
      <c r="L4938" s="26"/>
    </row>
    <row r="4939" spans="1:12" x14ac:dyDescent="0.25">
      <c r="A4939">
        <v>52</v>
      </c>
      <c r="B4939">
        <v>0</v>
      </c>
      <c r="C4939">
        <v>401</v>
      </c>
      <c r="D4939">
        <v>1</v>
      </c>
      <c r="I4939" s="26"/>
      <c r="J4939" s="26"/>
      <c r="K4939" s="26"/>
      <c r="L4939" s="26"/>
    </row>
    <row r="4940" spans="1:12" x14ac:dyDescent="0.25">
      <c r="A4940">
        <v>52</v>
      </c>
      <c r="B4940">
        <v>0</v>
      </c>
      <c r="C4940">
        <v>402</v>
      </c>
      <c r="D4940">
        <v>18</v>
      </c>
      <c r="I4940" s="26"/>
      <c r="J4940" s="26"/>
      <c r="K4940" s="26"/>
      <c r="L4940" s="26"/>
    </row>
    <row r="4941" spans="1:12" x14ac:dyDescent="0.25">
      <c r="A4941">
        <v>52</v>
      </c>
      <c r="B4941">
        <v>0</v>
      </c>
      <c r="C4941">
        <v>404</v>
      </c>
      <c r="D4941">
        <v>1</v>
      </c>
      <c r="I4941" s="26"/>
      <c r="J4941" s="26"/>
      <c r="K4941" s="26"/>
      <c r="L4941" s="26"/>
    </row>
    <row r="4942" spans="1:12" x14ac:dyDescent="0.25">
      <c r="A4942">
        <v>52</v>
      </c>
      <c r="B4942">
        <v>0</v>
      </c>
      <c r="C4942">
        <v>405</v>
      </c>
      <c r="D4942">
        <v>2</v>
      </c>
      <c r="I4942" s="26"/>
      <c r="J4942" s="26"/>
      <c r="K4942" s="26"/>
      <c r="L4942" s="26"/>
    </row>
    <row r="4943" spans="1:12" x14ac:dyDescent="0.25">
      <c r="A4943">
        <v>52</v>
      </c>
      <c r="B4943">
        <v>0</v>
      </c>
      <c r="C4943">
        <v>406</v>
      </c>
      <c r="D4943">
        <v>4</v>
      </c>
      <c r="I4943" s="26"/>
      <c r="J4943" s="26"/>
      <c r="K4943" s="26"/>
      <c r="L4943" s="26"/>
    </row>
    <row r="4944" spans="1:12" x14ac:dyDescent="0.25">
      <c r="A4944">
        <v>52</v>
      </c>
      <c r="B4944">
        <v>0</v>
      </c>
      <c r="C4944">
        <v>407</v>
      </c>
      <c r="D4944">
        <v>2</v>
      </c>
      <c r="I4944" s="26"/>
      <c r="J4944" s="26"/>
      <c r="K4944" s="26"/>
      <c r="L4944" s="26"/>
    </row>
    <row r="4945" spans="1:12" x14ac:dyDescent="0.25">
      <c r="A4945">
        <v>52</v>
      </c>
      <c r="B4945">
        <v>0</v>
      </c>
      <c r="C4945">
        <v>408</v>
      </c>
      <c r="D4945">
        <v>1</v>
      </c>
      <c r="I4945" s="26"/>
      <c r="J4945" s="26"/>
      <c r="K4945" s="26"/>
      <c r="L4945" s="26"/>
    </row>
    <row r="4946" spans="1:12" x14ac:dyDescent="0.25">
      <c r="A4946">
        <v>52</v>
      </c>
      <c r="B4946">
        <v>0</v>
      </c>
      <c r="C4946">
        <v>410</v>
      </c>
      <c r="D4946">
        <v>5</v>
      </c>
      <c r="I4946" s="26"/>
      <c r="J4946" s="26"/>
      <c r="K4946" s="26"/>
      <c r="L4946" s="26"/>
    </row>
    <row r="4947" spans="1:12" x14ac:dyDescent="0.25">
      <c r="A4947">
        <v>52</v>
      </c>
      <c r="B4947">
        <v>0</v>
      </c>
      <c r="C4947">
        <v>412</v>
      </c>
      <c r="D4947">
        <v>5</v>
      </c>
      <c r="I4947" s="26"/>
      <c r="J4947" s="26"/>
      <c r="K4947" s="26"/>
      <c r="L4947" s="26"/>
    </row>
    <row r="4948" spans="1:12" x14ac:dyDescent="0.25">
      <c r="A4948">
        <v>52</v>
      </c>
      <c r="B4948">
        <v>0</v>
      </c>
      <c r="C4948">
        <v>414</v>
      </c>
      <c r="D4948">
        <v>3</v>
      </c>
      <c r="I4948" s="26"/>
      <c r="J4948" s="26"/>
      <c r="K4948" s="26"/>
      <c r="L4948" s="26"/>
    </row>
    <row r="4949" spans="1:12" x14ac:dyDescent="0.25">
      <c r="A4949">
        <v>52</v>
      </c>
      <c r="B4949">
        <v>0</v>
      </c>
      <c r="C4949">
        <v>415</v>
      </c>
      <c r="D4949">
        <v>3</v>
      </c>
      <c r="I4949" s="26"/>
      <c r="J4949" s="26"/>
      <c r="K4949" s="26"/>
      <c r="L4949" s="26"/>
    </row>
    <row r="4950" spans="1:12" x14ac:dyDescent="0.25">
      <c r="A4950">
        <v>52</v>
      </c>
      <c r="B4950">
        <v>0</v>
      </c>
      <c r="C4950">
        <v>416</v>
      </c>
      <c r="D4950">
        <v>6</v>
      </c>
      <c r="I4950" s="26"/>
      <c r="J4950" s="26"/>
      <c r="K4950" s="26"/>
      <c r="L4950" s="26"/>
    </row>
    <row r="4951" spans="1:12" x14ac:dyDescent="0.25">
      <c r="A4951">
        <v>52</v>
      </c>
      <c r="B4951">
        <v>0</v>
      </c>
      <c r="C4951">
        <v>418</v>
      </c>
      <c r="D4951">
        <v>7</v>
      </c>
      <c r="I4951" s="26"/>
      <c r="J4951" s="26"/>
      <c r="K4951" s="26"/>
      <c r="L4951" s="26"/>
    </row>
    <row r="4952" spans="1:12" x14ac:dyDescent="0.25">
      <c r="A4952">
        <v>52</v>
      </c>
      <c r="B4952">
        <v>0</v>
      </c>
      <c r="C4952">
        <v>419</v>
      </c>
      <c r="D4952">
        <v>1</v>
      </c>
      <c r="I4952" s="26"/>
      <c r="J4952" s="26"/>
      <c r="K4952" s="26"/>
      <c r="L4952" s="26"/>
    </row>
    <row r="4953" spans="1:12" x14ac:dyDescent="0.25">
      <c r="A4953">
        <v>52</v>
      </c>
      <c r="B4953">
        <v>0</v>
      </c>
      <c r="C4953">
        <v>422</v>
      </c>
      <c r="D4953">
        <v>1</v>
      </c>
      <c r="I4953" s="26"/>
      <c r="J4953" s="26"/>
      <c r="K4953" s="26"/>
      <c r="L4953" s="26"/>
    </row>
    <row r="4954" spans="1:12" x14ac:dyDescent="0.25">
      <c r="A4954">
        <v>52</v>
      </c>
      <c r="B4954">
        <v>0</v>
      </c>
      <c r="C4954">
        <v>423</v>
      </c>
      <c r="D4954">
        <v>1</v>
      </c>
      <c r="I4954" s="26"/>
      <c r="J4954" s="26"/>
      <c r="K4954" s="26"/>
      <c r="L4954" s="26"/>
    </row>
    <row r="4955" spans="1:12" x14ac:dyDescent="0.25">
      <c r="A4955">
        <v>52</v>
      </c>
      <c r="B4955">
        <v>0</v>
      </c>
      <c r="C4955">
        <v>424</v>
      </c>
      <c r="D4955">
        <v>1</v>
      </c>
      <c r="I4955" s="26"/>
      <c r="J4955" s="26"/>
      <c r="K4955" s="26"/>
      <c r="L4955" s="26"/>
    </row>
    <row r="4956" spans="1:12" x14ac:dyDescent="0.25">
      <c r="A4956">
        <v>52</v>
      </c>
      <c r="B4956">
        <v>0</v>
      </c>
      <c r="C4956">
        <v>426</v>
      </c>
      <c r="D4956">
        <v>1</v>
      </c>
      <c r="I4956" s="26"/>
      <c r="J4956" s="26"/>
      <c r="K4956" s="26"/>
      <c r="L4956" s="26"/>
    </row>
    <row r="4957" spans="1:12" x14ac:dyDescent="0.25">
      <c r="A4957">
        <v>52</v>
      </c>
      <c r="B4957">
        <v>0</v>
      </c>
      <c r="C4957">
        <v>429</v>
      </c>
      <c r="D4957">
        <v>1</v>
      </c>
      <c r="I4957" s="26"/>
      <c r="J4957" s="26"/>
      <c r="K4957" s="26"/>
      <c r="L4957" s="26"/>
    </row>
    <row r="4958" spans="1:12" x14ac:dyDescent="0.25">
      <c r="A4958">
        <v>52</v>
      </c>
      <c r="B4958">
        <v>0</v>
      </c>
      <c r="C4958">
        <v>430</v>
      </c>
      <c r="D4958">
        <v>1</v>
      </c>
      <c r="I4958" s="26"/>
      <c r="J4958" s="26"/>
      <c r="K4958" s="26"/>
      <c r="L4958" s="26"/>
    </row>
    <row r="4959" spans="1:12" x14ac:dyDescent="0.25">
      <c r="A4959">
        <v>52</v>
      </c>
      <c r="B4959">
        <v>0</v>
      </c>
      <c r="C4959">
        <v>437</v>
      </c>
      <c r="D4959">
        <v>2</v>
      </c>
      <c r="I4959" s="26"/>
      <c r="J4959" s="26"/>
      <c r="K4959" s="26"/>
      <c r="L4959" s="26"/>
    </row>
    <row r="4960" spans="1:12" x14ac:dyDescent="0.25">
      <c r="A4960">
        <v>52</v>
      </c>
      <c r="B4960">
        <v>0</v>
      </c>
      <c r="C4960">
        <v>439</v>
      </c>
      <c r="D4960">
        <v>1</v>
      </c>
      <c r="I4960" s="26"/>
      <c r="J4960" s="26"/>
      <c r="K4960" s="26"/>
      <c r="L4960" s="26"/>
    </row>
    <row r="4961" spans="1:12" x14ac:dyDescent="0.25">
      <c r="A4961">
        <v>52</v>
      </c>
      <c r="B4961">
        <v>0</v>
      </c>
      <c r="C4961">
        <v>443</v>
      </c>
      <c r="D4961">
        <v>1</v>
      </c>
      <c r="I4961" s="26"/>
      <c r="J4961" s="26"/>
      <c r="K4961" s="26"/>
      <c r="L4961" s="26"/>
    </row>
    <row r="4962" spans="1:12" x14ac:dyDescent="0.25">
      <c r="A4962">
        <v>52</v>
      </c>
      <c r="B4962">
        <v>0</v>
      </c>
      <c r="C4962">
        <v>445</v>
      </c>
      <c r="D4962">
        <v>3</v>
      </c>
      <c r="I4962" s="26"/>
      <c r="J4962" s="26"/>
      <c r="K4962" s="26"/>
      <c r="L4962" s="26"/>
    </row>
    <row r="4963" spans="1:12" x14ac:dyDescent="0.25">
      <c r="A4963">
        <v>52</v>
      </c>
      <c r="B4963">
        <v>0</v>
      </c>
      <c r="C4963">
        <v>446</v>
      </c>
      <c r="D4963">
        <v>1</v>
      </c>
      <c r="I4963" s="26"/>
      <c r="J4963" s="26"/>
      <c r="K4963" s="26"/>
      <c r="L4963" s="26"/>
    </row>
    <row r="4964" spans="1:12" x14ac:dyDescent="0.25">
      <c r="A4964">
        <v>52</v>
      </c>
      <c r="B4964">
        <v>0</v>
      </c>
      <c r="C4964">
        <v>449</v>
      </c>
      <c r="D4964">
        <v>1</v>
      </c>
      <c r="I4964" s="26"/>
      <c r="J4964" s="26"/>
      <c r="K4964" s="26"/>
      <c r="L4964" s="26"/>
    </row>
    <row r="4965" spans="1:12" x14ac:dyDescent="0.25">
      <c r="A4965">
        <v>52</v>
      </c>
      <c r="B4965">
        <v>0</v>
      </c>
      <c r="C4965">
        <v>455</v>
      </c>
      <c r="D4965">
        <v>1</v>
      </c>
      <c r="I4965" s="26"/>
      <c r="J4965" s="26"/>
      <c r="K4965" s="26"/>
      <c r="L4965" s="26"/>
    </row>
    <row r="4966" spans="1:12" x14ac:dyDescent="0.25">
      <c r="A4966">
        <v>52</v>
      </c>
      <c r="B4966">
        <v>0</v>
      </c>
      <c r="C4966">
        <v>459</v>
      </c>
      <c r="D4966">
        <v>1</v>
      </c>
      <c r="I4966" s="26"/>
      <c r="J4966" s="26"/>
      <c r="K4966" s="26"/>
      <c r="L4966" s="26"/>
    </row>
    <row r="4967" spans="1:12" x14ac:dyDescent="0.25">
      <c r="A4967">
        <v>52</v>
      </c>
      <c r="B4967">
        <v>1</v>
      </c>
      <c r="C4967">
        <v>1</v>
      </c>
      <c r="D4967">
        <v>2</v>
      </c>
      <c r="I4967" s="26"/>
      <c r="J4967" s="26"/>
      <c r="K4967" s="26"/>
      <c r="L4967" s="26"/>
    </row>
    <row r="4968" spans="1:12" x14ac:dyDescent="0.25">
      <c r="A4968">
        <v>52</v>
      </c>
      <c r="B4968">
        <v>1</v>
      </c>
      <c r="C4968">
        <v>3</v>
      </c>
      <c r="D4968">
        <v>1</v>
      </c>
      <c r="I4968" s="26"/>
      <c r="J4968" s="26"/>
      <c r="K4968" s="26"/>
      <c r="L4968" s="26"/>
    </row>
    <row r="4969" spans="1:12" x14ac:dyDescent="0.25">
      <c r="A4969">
        <v>52</v>
      </c>
      <c r="B4969">
        <v>1</v>
      </c>
      <c r="C4969">
        <v>6</v>
      </c>
      <c r="D4969">
        <v>6</v>
      </c>
      <c r="I4969" s="26"/>
      <c r="J4969" s="26"/>
      <c r="K4969" s="26"/>
      <c r="L4969" s="26"/>
    </row>
    <row r="4970" spans="1:12" x14ac:dyDescent="0.25">
      <c r="A4970">
        <v>52</v>
      </c>
      <c r="B4970">
        <v>1</v>
      </c>
      <c r="C4970">
        <v>15</v>
      </c>
      <c r="D4970">
        <v>1</v>
      </c>
      <c r="I4970" s="26"/>
      <c r="J4970" s="26"/>
      <c r="K4970" s="26"/>
      <c r="L4970" s="26"/>
    </row>
    <row r="4971" spans="1:12" x14ac:dyDescent="0.25">
      <c r="A4971">
        <v>52</v>
      </c>
      <c r="B4971">
        <v>1</v>
      </c>
      <c r="C4971">
        <v>16</v>
      </c>
      <c r="D4971">
        <v>1</v>
      </c>
      <c r="I4971" s="26"/>
      <c r="J4971" s="26"/>
      <c r="K4971" s="26"/>
      <c r="L4971" s="26"/>
    </row>
    <row r="4972" spans="1:12" x14ac:dyDescent="0.25">
      <c r="A4972">
        <v>52</v>
      </c>
      <c r="B4972">
        <v>1</v>
      </c>
      <c r="C4972">
        <v>20</v>
      </c>
      <c r="D4972">
        <v>1</v>
      </c>
      <c r="I4972" s="26"/>
      <c r="J4972" s="26"/>
      <c r="K4972" s="26"/>
      <c r="L4972" s="26"/>
    </row>
    <row r="4973" spans="1:12" x14ac:dyDescent="0.25">
      <c r="A4973">
        <v>52</v>
      </c>
      <c r="B4973">
        <v>1</v>
      </c>
      <c r="C4973">
        <v>24</v>
      </c>
      <c r="D4973">
        <v>1</v>
      </c>
      <c r="I4973" s="26"/>
      <c r="J4973" s="26"/>
      <c r="K4973" s="26"/>
      <c r="L4973" s="26"/>
    </row>
    <row r="4974" spans="1:12" x14ac:dyDescent="0.25">
      <c r="A4974">
        <v>52</v>
      </c>
      <c r="B4974">
        <v>1</v>
      </c>
      <c r="C4974">
        <v>38</v>
      </c>
      <c r="D4974">
        <v>1</v>
      </c>
      <c r="I4974" s="26"/>
      <c r="J4974" s="26"/>
      <c r="K4974" s="26"/>
      <c r="L4974" s="26"/>
    </row>
    <row r="4975" spans="1:12" x14ac:dyDescent="0.25">
      <c r="A4975">
        <v>52</v>
      </c>
      <c r="B4975">
        <v>1</v>
      </c>
      <c r="C4975">
        <v>42</v>
      </c>
      <c r="D4975">
        <v>126</v>
      </c>
      <c r="I4975" s="26"/>
      <c r="J4975" s="26"/>
      <c r="K4975" s="26"/>
      <c r="L4975" s="26"/>
    </row>
    <row r="4976" spans="1:12" x14ac:dyDescent="0.25">
      <c r="A4976">
        <v>52</v>
      </c>
      <c r="B4976">
        <v>1</v>
      </c>
      <c r="C4976">
        <v>54</v>
      </c>
      <c r="D4976">
        <v>1</v>
      </c>
      <c r="I4976" s="26"/>
      <c r="J4976" s="26"/>
      <c r="K4976" s="26"/>
      <c r="L4976" s="26"/>
    </row>
    <row r="4977" spans="1:12" x14ac:dyDescent="0.25">
      <c r="A4977">
        <v>52</v>
      </c>
      <c r="B4977">
        <v>1</v>
      </c>
      <c r="C4977">
        <v>56</v>
      </c>
      <c r="D4977">
        <v>4</v>
      </c>
      <c r="I4977" s="26"/>
      <c r="J4977" s="26"/>
      <c r="K4977" s="26"/>
      <c r="L4977" s="26"/>
    </row>
    <row r="4978" spans="1:12" x14ac:dyDescent="0.25">
      <c r="A4978">
        <v>52</v>
      </c>
      <c r="B4978">
        <v>1</v>
      </c>
      <c r="C4978">
        <v>58</v>
      </c>
      <c r="D4978">
        <v>5</v>
      </c>
      <c r="I4978" s="26"/>
      <c r="J4978" s="26"/>
      <c r="K4978" s="26"/>
      <c r="L4978" s="26"/>
    </row>
    <row r="4979" spans="1:12" x14ac:dyDescent="0.25">
      <c r="A4979">
        <v>52</v>
      </c>
      <c r="B4979">
        <v>1</v>
      </c>
      <c r="C4979">
        <v>60</v>
      </c>
      <c r="D4979">
        <v>2</v>
      </c>
      <c r="I4979" s="26"/>
      <c r="J4979" s="26"/>
      <c r="K4979" s="26"/>
      <c r="L4979" s="26"/>
    </row>
    <row r="4980" spans="1:12" x14ac:dyDescent="0.25">
      <c r="A4980">
        <v>52</v>
      </c>
      <c r="B4980">
        <v>1</v>
      </c>
      <c r="C4980">
        <v>61</v>
      </c>
      <c r="D4980">
        <v>1</v>
      </c>
      <c r="I4980" s="26"/>
      <c r="J4980" s="26"/>
      <c r="K4980" s="26"/>
      <c r="L4980" s="26"/>
    </row>
    <row r="4981" spans="1:12" x14ac:dyDescent="0.25">
      <c r="A4981">
        <v>52</v>
      </c>
      <c r="B4981">
        <v>1</v>
      </c>
      <c r="C4981">
        <v>64</v>
      </c>
      <c r="D4981">
        <v>1</v>
      </c>
      <c r="I4981" s="26"/>
      <c r="J4981" s="26"/>
      <c r="K4981" s="26"/>
      <c r="L4981" s="26"/>
    </row>
    <row r="4982" spans="1:12" x14ac:dyDescent="0.25">
      <c r="A4982">
        <v>52</v>
      </c>
      <c r="B4982">
        <v>1</v>
      </c>
      <c r="C4982">
        <v>90</v>
      </c>
      <c r="D4982">
        <v>1</v>
      </c>
      <c r="I4982" s="26"/>
      <c r="J4982" s="26"/>
      <c r="K4982" s="26"/>
      <c r="L4982" s="26"/>
    </row>
    <row r="4983" spans="1:12" x14ac:dyDescent="0.25">
      <c r="A4983">
        <v>52</v>
      </c>
      <c r="B4983">
        <v>1</v>
      </c>
      <c r="C4983">
        <v>92</v>
      </c>
      <c r="D4983">
        <v>6</v>
      </c>
      <c r="I4983" s="26"/>
      <c r="J4983" s="26"/>
      <c r="K4983" s="26"/>
      <c r="L4983" s="26"/>
    </row>
    <row r="4984" spans="1:12" x14ac:dyDescent="0.25">
      <c r="A4984">
        <v>52</v>
      </c>
      <c r="B4984">
        <v>1</v>
      </c>
      <c r="C4984">
        <v>94</v>
      </c>
      <c r="D4984">
        <v>2</v>
      </c>
      <c r="I4984" s="26"/>
      <c r="J4984" s="26"/>
      <c r="K4984" s="26"/>
      <c r="L4984" s="26"/>
    </row>
    <row r="4985" spans="1:12" x14ac:dyDescent="0.25">
      <c r="A4985">
        <v>52</v>
      </c>
      <c r="B4985">
        <v>1</v>
      </c>
      <c r="C4985">
        <v>100</v>
      </c>
      <c r="D4985">
        <v>1</v>
      </c>
      <c r="I4985" s="26"/>
      <c r="J4985" s="26"/>
      <c r="K4985" s="26"/>
      <c r="L4985" s="26"/>
    </row>
    <row r="4986" spans="1:12" x14ac:dyDescent="0.25">
      <c r="A4986">
        <v>52</v>
      </c>
      <c r="B4986">
        <v>1</v>
      </c>
      <c r="C4986">
        <v>104</v>
      </c>
      <c r="D4986">
        <v>2</v>
      </c>
      <c r="I4986" s="26"/>
      <c r="J4986" s="26"/>
      <c r="K4986" s="26"/>
      <c r="L4986" s="26"/>
    </row>
    <row r="4987" spans="1:12" x14ac:dyDescent="0.25">
      <c r="A4987">
        <v>52</v>
      </c>
      <c r="B4987">
        <v>1</v>
      </c>
      <c r="C4987">
        <v>105</v>
      </c>
      <c r="D4987">
        <v>9</v>
      </c>
      <c r="I4987" s="26"/>
      <c r="J4987" s="26"/>
      <c r="K4987" s="26"/>
      <c r="L4987" s="26"/>
    </row>
    <row r="4988" spans="1:12" x14ac:dyDescent="0.25">
      <c r="A4988">
        <v>52</v>
      </c>
      <c r="B4988">
        <v>1</v>
      </c>
      <c r="C4988">
        <v>108</v>
      </c>
      <c r="D4988">
        <v>206</v>
      </c>
      <c r="I4988" s="26"/>
      <c r="J4988" s="26"/>
      <c r="K4988" s="26"/>
      <c r="L4988" s="26"/>
    </row>
    <row r="4989" spans="1:12" x14ac:dyDescent="0.25">
      <c r="A4989">
        <v>52</v>
      </c>
      <c r="B4989">
        <v>1</v>
      </c>
      <c r="C4989">
        <v>109</v>
      </c>
      <c r="D4989">
        <v>4</v>
      </c>
      <c r="I4989" s="26"/>
      <c r="J4989" s="26"/>
      <c r="K4989" s="26"/>
      <c r="L4989" s="26"/>
    </row>
    <row r="4990" spans="1:12" x14ac:dyDescent="0.25">
      <c r="A4990">
        <v>52</v>
      </c>
      <c r="B4990">
        <v>1</v>
      </c>
      <c r="C4990">
        <v>110</v>
      </c>
      <c r="D4990">
        <v>1</v>
      </c>
      <c r="I4990" s="26"/>
      <c r="J4990" s="26"/>
      <c r="K4990" s="26"/>
      <c r="L4990" s="26"/>
    </row>
    <row r="4991" spans="1:12" x14ac:dyDescent="0.25">
      <c r="A4991">
        <v>52</v>
      </c>
      <c r="B4991">
        <v>1</v>
      </c>
      <c r="C4991">
        <v>111</v>
      </c>
      <c r="D4991">
        <v>83</v>
      </c>
      <c r="I4991" s="26"/>
      <c r="J4991" s="26"/>
      <c r="K4991" s="26"/>
      <c r="L4991" s="26"/>
    </row>
    <row r="4992" spans="1:12" x14ac:dyDescent="0.25">
      <c r="A4992">
        <v>52</v>
      </c>
      <c r="B4992">
        <v>1</v>
      </c>
      <c r="C4992">
        <v>112</v>
      </c>
      <c r="D4992">
        <v>2</v>
      </c>
      <c r="I4992" s="26"/>
      <c r="J4992" s="26"/>
      <c r="K4992" s="26"/>
      <c r="L4992" s="26"/>
    </row>
    <row r="4993" spans="1:12" x14ac:dyDescent="0.25">
      <c r="A4993">
        <v>52</v>
      </c>
      <c r="B4993">
        <v>1</v>
      </c>
      <c r="C4993">
        <v>113</v>
      </c>
      <c r="D4993">
        <v>6</v>
      </c>
      <c r="I4993" s="26"/>
      <c r="J4993" s="26"/>
      <c r="K4993" s="26"/>
      <c r="L4993" s="26"/>
    </row>
    <row r="4994" spans="1:12" x14ac:dyDescent="0.25">
      <c r="A4994">
        <v>52</v>
      </c>
      <c r="B4994">
        <v>1</v>
      </c>
      <c r="C4994">
        <v>114</v>
      </c>
      <c r="D4994">
        <v>29</v>
      </c>
      <c r="I4994" s="26"/>
      <c r="J4994" s="26"/>
      <c r="K4994" s="26"/>
      <c r="L4994" s="26"/>
    </row>
    <row r="4995" spans="1:12" x14ac:dyDescent="0.25">
      <c r="A4995">
        <v>52</v>
      </c>
      <c r="B4995">
        <v>1</v>
      </c>
      <c r="C4995">
        <v>115</v>
      </c>
      <c r="D4995">
        <v>6</v>
      </c>
      <c r="I4995" s="26"/>
      <c r="J4995" s="26"/>
      <c r="K4995" s="26"/>
      <c r="L4995" s="26"/>
    </row>
    <row r="4996" spans="1:12" x14ac:dyDescent="0.25">
      <c r="A4996">
        <v>52</v>
      </c>
      <c r="B4996">
        <v>1</v>
      </c>
      <c r="C4996">
        <v>116</v>
      </c>
      <c r="D4996">
        <v>62</v>
      </c>
      <c r="I4996" s="26"/>
      <c r="J4996" s="26"/>
      <c r="K4996" s="26"/>
      <c r="L4996" s="26"/>
    </row>
    <row r="4997" spans="1:12" x14ac:dyDescent="0.25">
      <c r="A4997">
        <v>52</v>
      </c>
      <c r="B4997">
        <v>1</v>
      </c>
      <c r="C4997">
        <v>117</v>
      </c>
      <c r="D4997">
        <v>5</v>
      </c>
      <c r="I4997" s="26"/>
      <c r="J4997" s="26"/>
      <c r="K4997" s="26"/>
      <c r="L4997" s="26"/>
    </row>
    <row r="4998" spans="1:12" x14ac:dyDescent="0.25">
      <c r="A4998">
        <v>52</v>
      </c>
      <c r="B4998">
        <v>1</v>
      </c>
      <c r="C4998">
        <v>118</v>
      </c>
      <c r="D4998">
        <v>63</v>
      </c>
      <c r="I4998" s="26"/>
      <c r="J4998" s="26"/>
      <c r="K4998" s="26"/>
      <c r="L4998" s="26"/>
    </row>
    <row r="4999" spans="1:12" x14ac:dyDescent="0.25">
      <c r="A4999">
        <v>52</v>
      </c>
      <c r="B4999">
        <v>1</v>
      </c>
      <c r="C4999">
        <v>119</v>
      </c>
      <c r="D4999">
        <v>2</v>
      </c>
      <c r="I4999" s="26"/>
      <c r="J4999" s="26"/>
      <c r="K4999" s="26"/>
      <c r="L4999" s="26"/>
    </row>
    <row r="5000" spans="1:12" x14ac:dyDescent="0.25">
      <c r="A5000">
        <v>52</v>
      </c>
      <c r="B5000">
        <v>1</v>
      </c>
      <c r="C5000">
        <v>120</v>
      </c>
      <c r="D5000">
        <v>62</v>
      </c>
      <c r="I5000" s="26"/>
      <c r="J5000" s="26"/>
      <c r="K5000" s="26"/>
      <c r="L5000" s="26"/>
    </row>
    <row r="5001" spans="1:12" x14ac:dyDescent="0.25">
      <c r="A5001">
        <v>52</v>
      </c>
      <c r="B5001">
        <v>1</v>
      </c>
      <c r="C5001">
        <v>121</v>
      </c>
      <c r="D5001">
        <v>3</v>
      </c>
      <c r="I5001" s="26"/>
      <c r="J5001" s="26"/>
      <c r="K5001" s="26"/>
      <c r="L5001" s="26"/>
    </row>
    <row r="5002" spans="1:12" x14ac:dyDescent="0.25">
      <c r="A5002">
        <v>52</v>
      </c>
      <c r="B5002">
        <v>1</v>
      </c>
      <c r="C5002">
        <v>122</v>
      </c>
      <c r="D5002">
        <v>43</v>
      </c>
      <c r="I5002" s="26"/>
      <c r="J5002" s="26"/>
      <c r="K5002" s="26"/>
      <c r="L5002" s="26"/>
    </row>
    <row r="5003" spans="1:12" x14ac:dyDescent="0.25">
      <c r="A5003">
        <v>52</v>
      </c>
      <c r="B5003">
        <v>1</v>
      </c>
      <c r="C5003">
        <v>123</v>
      </c>
      <c r="D5003">
        <v>1</v>
      </c>
      <c r="I5003" s="26"/>
      <c r="J5003" s="26"/>
      <c r="K5003" s="26"/>
      <c r="L5003" s="26"/>
    </row>
    <row r="5004" spans="1:12" x14ac:dyDescent="0.25">
      <c r="A5004">
        <v>52</v>
      </c>
      <c r="B5004">
        <v>1</v>
      </c>
      <c r="C5004">
        <v>124</v>
      </c>
      <c r="D5004">
        <v>35</v>
      </c>
      <c r="I5004" s="26"/>
      <c r="J5004" s="26"/>
      <c r="K5004" s="26"/>
      <c r="L5004" s="26"/>
    </row>
    <row r="5005" spans="1:12" x14ac:dyDescent="0.25">
      <c r="A5005">
        <v>52</v>
      </c>
      <c r="B5005">
        <v>1</v>
      </c>
      <c r="C5005">
        <v>125</v>
      </c>
      <c r="D5005">
        <v>3</v>
      </c>
      <c r="I5005" s="26"/>
      <c r="J5005" s="26"/>
      <c r="K5005" s="26"/>
      <c r="L5005" s="26"/>
    </row>
    <row r="5006" spans="1:12" x14ac:dyDescent="0.25">
      <c r="A5006">
        <v>52</v>
      </c>
      <c r="B5006">
        <v>1</v>
      </c>
      <c r="C5006">
        <v>126</v>
      </c>
      <c r="D5006">
        <v>27</v>
      </c>
      <c r="I5006" s="26"/>
      <c r="J5006" s="26"/>
      <c r="K5006" s="26"/>
      <c r="L5006" s="26"/>
    </row>
    <row r="5007" spans="1:12" x14ac:dyDescent="0.25">
      <c r="A5007">
        <v>52</v>
      </c>
      <c r="B5007">
        <v>1</v>
      </c>
      <c r="C5007">
        <v>127</v>
      </c>
      <c r="D5007">
        <v>5</v>
      </c>
      <c r="I5007" s="26"/>
      <c r="J5007" s="26"/>
      <c r="K5007" s="26"/>
      <c r="L5007" s="26"/>
    </row>
    <row r="5008" spans="1:12" x14ac:dyDescent="0.25">
      <c r="A5008">
        <v>52</v>
      </c>
      <c r="B5008">
        <v>1</v>
      </c>
      <c r="C5008">
        <v>128</v>
      </c>
      <c r="D5008">
        <v>39</v>
      </c>
      <c r="I5008" s="26"/>
      <c r="J5008" s="26"/>
      <c r="K5008" s="26"/>
      <c r="L5008" s="26"/>
    </row>
    <row r="5009" spans="1:12" x14ac:dyDescent="0.25">
      <c r="A5009">
        <v>52</v>
      </c>
      <c r="B5009">
        <v>1</v>
      </c>
      <c r="C5009">
        <v>129</v>
      </c>
      <c r="D5009">
        <v>6</v>
      </c>
      <c r="I5009" s="26"/>
      <c r="J5009" s="26"/>
      <c r="K5009" s="26"/>
      <c r="L5009" s="26"/>
    </row>
    <row r="5010" spans="1:12" x14ac:dyDescent="0.25">
      <c r="A5010">
        <v>52</v>
      </c>
      <c r="B5010">
        <v>1</v>
      </c>
      <c r="C5010">
        <v>130</v>
      </c>
      <c r="D5010">
        <v>59</v>
      </c>
      <c r="I5010" s="26"/>
      <c r="J5010" s="26"/>
      <c r="K5010" s="26"/>
      <c r="L5010" s="26"/>
    </row>
    <row r="5011" spans="1:12" x14ac:dyDescent="0.25">
      <c r="A5011">
        <v>52</v>
      </c>
      <c r="B5011">
        <v>1</v>
      </c>
      <c r="C5011">
        <v>131</v>
      </c>
      <c r="D5011">
        <v>3</v>
      </c>
      <c r="I5011" s="26"/>
      <c r="J5011" s="26"/>
      <c r="K5011" s="26"/>
      <c r="L5011" s="26"/>
    </row>
    <row r="5012" spans="1:12" x14ac:dyDescent="0.25">
      <c r="A5012">
        <v>52</v>
      </c>
      <c r="B5012">
        <v>1</v>
      </c>
      <c r="C5012">
        <v>132</v>
      </c>
      <c r="D5012">
        <v>84</v>
      </c>
      <c r="I5012" s="26"/>
      <c r="J5012" s="26"/>
      <c r="K5012" s="26"/>
      <c r="L5012" s="26"/>
    </row>
    <row r="5013" spans="1:12" x14ac:dyDescent="0.25">
      <c r="A5013">
        <v>52</v>
      </c>
      <c r="B5013">
        <v>1</v>
      </c>
      <c r="C5013">
        <v>133</v>
      </c>
      <c r="D5013">
        <v>1</v>
      </c>
      <c r="I5013" s="26"/>
      <c r="J5013" s="26"/>
      <c r="K5013" s="26"/>
      <c r="L5013" s="26"/>
    </row>
    <row r="5014" spans="1:12" x14ac:dyDescent="0.25">
      <c r="A5014">
        <v>52</v>
      </c>
      <c r="B5014">
        <v>1</v>
      </c>
      <c r="C5014">
        <v>134</v>
      </c>
      <c r="D5014">
        <v>14</v>
      </c>
      <c r="I5014" s="26"/>
      <c r="J5014" s="26"/>
      <c r="K5014" s="26"/>
      <c r="L5014" s="26"/>
    </row>
    <row r="5015" spans="1:12" x14ac:dyDescent="0.25">
      <c r="A5015">
        <v>52</v>
      </c>
      <c r="B5015">
        <v>1</v>
      </c>
      <c r="C5015">
        <v>135</v>
      </c>
      <c r="D5015">
        <v>2</v>
      </c>
      <c r="I5015" s="26"/>
      <c r="J5015" s="26"/>
      <c r="K5015" s="26"/>
      <c r="L5015" s="26"/>
    </row>
    <row r="5016" spans="1:12" x14ac:dyDescent="0.25">
      <c r="A5016">
        <v>52</v>
      </c>
      <c r="B5016">
        <v>1</v>
      </c>
      <c r="C5016">
        <v>136</v>
      </c>
      <c r="D5016">
        <v>15</v>
      </c>
      <c r="I5016" s="26"/>
      <c r="J5016" s="26"/>
      <c r="K5016" s="26"/>
      <c r="L5016" s="26"/>
    </row>
    <row r="5017" spans="1:12" x14ac:dyDescent="0.25">
      <c r="A5017">
        <v>52</v>
      </c>
      <c r="B5017">
        <v>1</v>
      </c>
      <c r="C5017">
        <v>137</v>
      </c>
      <c r="D5017">
        <v>3</v>
      </c>
      <c r="I5017" s="26"/>
      <c r="J5017" s="26"/>
      <c r="K5017" s="26"/>
      <c r="L5017" s="26"/>
    </row>
    <row r="5018" spans="1:12" x14ac:dyDescent="0.25">
      <c r="A5018">
        <v>52</v>
      </c>
      <c r="B5018">
        <v>1</v>
      </c>
      <c r="C5018">
        <v>138</v>
      </c>
      <c r="D5018">
        <v>29</v>
      </c>
      <c r="I5018" s="26"/>
      <c r="J5018" s="26"/>
      <c r="K5018" s="26"/>
      <c r="L5018" s="26"/>
    </row>
    <row r="5019" spans="1:12" x14ac:dyDescent="0.25">
      <c r="A5019">
        <v>52</v>
      </c>
      <c r="B5019">
        <v>1</v>
      </c>
      <c r="C5019">
        <v>139</v>
      </c>
      <c r="D5019">
        <v>1</v>
      </c>
      <c r="I5019" s="26"/>
      <c r="J5019" s="26"/>
      <c r="K5019" s="26"/>
      <c r="L5019" s="26"/>
    </row>
    <row r="5020" spans="1:12" x14ac:dyDescent="0.25">
      <c r="A5020">
        <v>52</v>
      </c>
      <c r="B5020">
        <v>1</v>
      </c>
      <c r="C5020">
        <v>140</v>
      </c>
      <c r="D5020">
        <v>24</v>
      </c>
      <c r="I5020" s="26"/>
      <c r="J5020" s="26"/>
      <c r="K5020" s="26"/>
      <c r="L5020" s="26"/>
    </row>
    <row r="5021" spans="1:12" x14ac:dyDescent="0.25">
      <c r="A5021">
        <v>52</v>
      </c>
      <c r="B5021">
        <v>1</v>
      </c>
      <c r="C5021">
        <v>141</v>
      </c>
      <c r="D5021">
        <v>2</v>
      </c>
      <c r="I5021" s="26"/>
      <c r="J5021" s="26"/>
      <c r="K5021" s="26"/>
      <c r="L5021" s="26"/>
    </row>
    <row r="5022" spans="1:12" x14ac:dyDescent="0.25">
      <c r="A5022">
        <v>52</v>
      </c>
      <c r="B5022">
        <v>1</v>
      </c>
      <c r="C5022">
        <v>142</v>
      </c>
      <c r="D5022">
        <v>9</v>
      </c>
      <c r="I5022" s="26"/>
      <c r="J5022" s="26"/>
      <c r="K5022" s="26"/>
      <c r="L5022" s="26"/>
    </row>
    <row r="5023" spans="1:12" x14ac:dyDescent="0.25">
      <c r="A5023">
        <v>52</v>
      </c>
      <c r="B5023">
        <v>1</v>
      </c>
      <c r="C5023">
        <v>143</v>
      </c>
      <c r="D5023">
        <v>5</v>
      </c>
      <c r="I5023" s="26"/>
      <c r="J5023" s="26"/>
      <c r="K5023" s="26"/>
      <c r="L5023" s="26"/>
    </row>
    <row r="5024" spans="1:12" x14ac:dyDescent="0.25">
      <c r="A5024">
        <v>52</v>
      </c>
      <c r="B5024">
        <v>1</v>
      </c>
      <c r="C5024">
        <v>144</v>
      </c>
      <c r="D5024">
        <v>26</v>
      </c>
      <c r="I5024" s="26"/>
      <c r="J5024" s="26"/>
      <c r="K5024" s="26"/>
      <c r="L5024" s="26"/>
    </row>
    <row r="5025" spans="1:12" x14ac:dyDescent="0.25">
      <c r="A5025">
        <v>52</v>
      </c>
      <c r="B5025">
        <v>1</v>
      </c>
      <c r="C5025">
        <v>145</v>
      </c>
      <c r="D5025">
        <v>4</v>
      </c>
      <c r="I5025" s="26"/>
      <c r="J5025" s="26"/>
      <c r="K5025" s="26"/>
      <c r="L5025" s="26"/>
    </row>
    <row r="5026" spans="1:12" x14ac:dyDescent="0.25">
      <c r="A5026">
        <v>52</v>
      </c>
      <c r="B5026">
        <v>1</v>
      </c>
      <c r="C5026">
        <v>146</v>
      </c>
      <c r="D5026">
        <v>81</v>
      </c>
      <c r="I5026" s="26"/>
      <c r="J5026" s="26"/>
      <c r="K5026" s="26"/>
      <c r="L5026" s="26"/>
    </row>
    <row r="5027" spans="1:12" x14ac:dyDescent="0.25">
      <c r="A5027">
        <v>52</v>
      </c>
      <c r="B5027">
        <v>1</v>
      </c>
      <c r="C5027">
        <v>147</v>
      </c>
      <c r="D5027">
        <v>1</v>
      </c>
      <c r="I5027" s="26"/>
      <c r="J5027" s="26"/>
      <c r="K5027" s="26"/>
      <c r="L5027" s="26"/>
    </row>
    <row r="5028" spans="1:12" x14ac:dyDescent="0.25">
      <c r="A5028">
        <v>52</v>
      </c>
      <c r="B5028">
        <v>1</v>
      </c>
      <c r="C5028">
        <v>148</v>
      </c>
      <c r="D5028">
        <v>31</v>
      </c>
      <c r="I5028" s="26"/>
      <c r="J5028" s="26"/>
      <c r="K5028" s="26"/>
      <c r="L5028" s="26"/>
    </row>
    <row r="5029" spans="1:12" x14ac:dyDescent="0.25">
      <c r="A5029">
        <v>52</v>
      </c>
      <c r="B5029">
        <v>1</v>
      </c>
      <c r="C5029">
        <v>149</v>
      </c>
      <c r="D5029">
        <v>6</v>
      </c>
      <c r="I5029" s="26"/>
      <c r="J5029" s="26"/>
      <c r="K5029" s="26"/>
      <c r="L5029" s="26"/>
    </row>
    <row r="5030" spans="1:12" x14ac:dyDescent="0.25">
      <c r="A5030">
        <v>52</v>
      </c>
      <c r="B5030">
        <v>1</v>
      </c>
      <c r="C5030">
        <v>150</v>
      </c>
      <c r="D5030">
        <v>25</v>
      </c>
      <c r="I5030" s="26"/>
      <c r="J5030" s="26"/>
      <c r="K5030" s="26"/>
      <c r="L5030" s="26"/>
    </row>
    <row r="5031" spans="1:12" x14ac:dyDescent="0.25">
      <c r="A5031">
        <v>52</v>
      </c>
      <c r="B5031">
        <v>1</v>
      </c>
      <c r="C5031">
        <v>151</v>
      </c>
      <c r="D5031">
        <v>5</v>
      </c>
      <c r="I5031" s="26"/>
      <c r="J5031" s="26"/>
      <c r="K5031" s="26"/>
      <c r="L5031" s="26"/>
    </row>
    <row r="5032" spans="1:12" x14ac:dyDescent="0.25">
      <c r="A5032">
        <v>52</v>
      </c>
      <c r="B5032">
        <v>1</v>
      </c>
      <c r="C5032">
        <v>152</v>
      </c>
      <c r="D5032">
        <v>23</v>
      </c>
      <c r="I5032" s="26"/>
      <c r="J5032" s="26"/>
      <c r="K5032" s="26"/>
      <c r="L5032" s="26"/>
    </row>
    <row r="5033" spans="1:12" x14ac:dyDescent="0.25">
      <c r="A5033">
        <v>52</v>
      </c>
      <c r="B5033">
        <v>1</v>
      </c>
      <c r="C5033">
        <v>153</v>
      </c>
      <c r="D5033">
        <v>7</v>
      </c>
      <c r="I5033" s="26"/>
      <c r="J5033" s="26"/>
      <c r="K5033" s="26"/>
      <c r="L5033" s="26"/>
    </row>
    <row r="5034" spans="1:12" x14ac:dyDescent="0.25">
      <c r="A5034">
        <v>52</v>
      </c>
      <c r="B5034">
        <v>1</v>
      </c>
      <c r="C5034">
        <v>154</v>
      </c>
      <c r="D5034">
        <v>26</v>
      </c>
      <c r="I5034" s="26"/>
      <c r="J5034" s="26"/>
      <c r="K5034" s="26"/>
      <c r="L5034" s="26"/>
    </row>
    <row r="5035" spans="1:12" x14ac:dyDescent="0.25">
      <c r="A5035">
        <v>52</v>
      </c>
      <c r="B5035">
        <v>1</v>
      </c>
      <c r="C5035">
        <v>155</v>
      </c>
      <c r="D5035">
        <v>2</v>
      </c>
      <c r="I5035" s="26"/>
      <c r="J5035" s="26"/>
      <c r="K5035" s="26"/>
      <c r="L5035" s="26"/>
    </row>
    <row r="5036" spans="1:12" x14ac:dyDescent="0.25">
      <c r="A5036">
        <v>52</v>
      </c>
      <c r="B5036">
        <v>1</v>
      </c>
      <c r="C5036">
        <v>156</v>
      </c>
      <c r="D5036">
        <v>45</v>
      </c>
      <c r="I5036" s="26"/>
      <c r="J5036" s="26"/>
      <c r="K5036" s="26"/>
      <c r="L5036" s="26"/>
    </row>
    <row r="5037" spans="1:12" x14ac:dyDescent="0.25">
      <c r="A5037">
        <v>52</v>
      </c>
      <c r="B5037">
        <v>1</v>
      </c>
      <c r="C5037">
        <v>157</v>
      </c>
      <c r="D5037">
        <v>7</v>
      </c>
      <c r="I5037" s="26"/>
      <c r="J5037" s="26"/>
      <c r="K5037" s="26"/>
      <c r="L5037" s="26"/>
    </row>
    <row r="5038" spans="1:12" x14ac:dyDescent="0.25">
      <c r="A5038">
        <v>52</v>
      </c>
      <c r="B5038">
        <v>1</v>
      </c>
      <c r="C5038">
        <v>158</v>
      </c>
      <c r="D5038">
        <v>24</v>
      </c>
      <c r="I5038" s="26"/>
      <c r="J5038" s="26"/>
      <c r="K5038" s="26"/>
      <c r="L5038" s="26"/>
    </row>
    <row r="5039" spans="1:12" x14ac:dyDescent="0.25">
      <c r="A5039">
        <v>52</v>
      </c>
      <c r="B5039">
        <v>1</v>
      </c>
      <c r="C5039">
        <v>159</v>
      </c>
      <c r="D5039">
        <v>4</v>
      </c>
      <c r="I5039" s="26"/>
      <c r="J5039" s="26"/>
      <c r="K5039" s="26"/>
      <c r="L5039" s="26"/>
    </row>
    <row r="5040" spans="1:12" x14ac:dyDescent="0.25">
      <c r="A5040">
        <v>52</v>
      </c>
      <c r="B5040">
        <v>1</v>
      </c>
      <c r="C5040">
        <v>160</v>
      </c>
      <c r="D5040">
        <v>19</v>
      </c>
      <c r="I5040" s="26"/>
      <c r="J5040" s="26"/>
      <c r="K5040" s="26"/>
      <c r="L5040" s="26"/>
    </row>
    <row r="5041" spans="1:12" x14ac:dyDescent="0.25">
      <c r="A5041">
        <v>52</v>
      </c>
      <c r="B5041">
        <v>1</v>
      </c>
      <c r="C5041">
        <v>161</v>
      </c>
      <c r="D5041">
        <v>21</v>
      </c>
      <c r="I5041" s="26"/>
      <c r="J5041" s="26"/>
      <c r="K5041" s="26"/>
      <c r="L5041" s="26"/>
    </row>
    <row r="5042" spans="1:12" x14ac:dyDescent="0.25">
      <c r="A5042">
        <v>52</v>
      </c>
      <c r="B5042">
        <v>1</v>
      </c>
      <c r="C5042">
        <v>162</v>
      </c>
      <c r="D5042">
        <v>37</v>
      </c>
      <c r="I5042" s="26"/>
      <c r="J5042" s="26"/>
      <c r="K5042" s="26"/>
      <c r="L5042" s="26"/>
    </row>
    <row r="5043" spans="1:12" x14ac:dyDescent="0.25">
      <c r="A5043">
        <v>52</v>
      </c>
      <c r="B5043">
        <v>1</v>
      </c>
      <c r="C5043">
        <v>163</v>
      </c>
      <c r="D5043">
        <v>4</v>
      </c>
      <c r="I5043" s="26"/>
      <c r="J5043" s="26"/>
      <c r="K5043" s="26"/>
      <c r="L5043" s="26"/>
    </row>
    <row r="5044" spans="1:12" x14ac:dyDescent="0.25">
      <c r="A5044">
        <v>52</v>
      </c>
      <c r="B5044">
        <v>1</v>
      </c>
      <c r="C5044">
        <v>164</v>
      </c>
      <c r="D5044">
        <v>554</v>
      </c>
      <c r="I5044" s="26"/>
      <c r="J5044" s="26"/>
      <c r="K5044" s="26"/>
      <c r="L5044" s="26"/>
    </row>
    <row r="5045" spans="1:12" x14ac:dyDescent="0.25">
      <c r="A5045">
        <v>52</v>
      </c>
      <c r="B5045">
        <v>1</v>
      </c>
      <c r="C5045">
        <v>165</v>
      </c>
      <c r="D5045">
        <v>3</v>
      </c>
      <c r="I5045" s="26"/>
      <c r="J5045" s="26"/>
      <c r="K5045" s="26"/>
      <c r="L5045" s="26"/>
    </row>
    <row r="5046" spans="1:12" x14ac:dyDescent="0.25">
      <c r="A5046">
        <v>52</v>
      </c>
      <c r="B5046">
        <v>1</v>
      </c>
      <c r="C5046">
        <v>166</v>
      </c>
      <c r="D5046">
        <v>27</v>
      </c>
      <c r="I5046" s="26"/>
      <c r="J5046" s="26"/>
      <c r="K5046" s="26"/>
      <c r="L5046" s="26"/>
    </row>
    <row r="5047" spans="1:12" x14ac:dyDescent="0.25">
      <c r="A5047">
        <v>52</v>
      </c>
      <c r="B5047">
        <v>1</v>
      </c>
      <c r="C5047">
        <v>167</v>
      </c>
      <c r="D5047">
        <v>262</v>
      </c>
      <c r="I5047" s="26"/>
      <c r="J5047" s="26"/>
      <c r="K5047" s="26"/>
      <c r="L5047" s="26"/>
    </row>
    <row r="5048" spans="1:12" x14ac:dyDescent="0.25">
      <c r="A5048">
        <v>52</v>
      </c>
      <c r="B5048">
        <v>1</v>
      </c>
      <c r="C5048">
        <v>168</v>
      </c>
      <c r="D5048">
        <v>54</v>
      </c>
      <c r="I5048" s="26"/>
      <c r="J5048" s="26"/>
      <c r="K5048" s="26"/>
      <c r="L5048" s="26"/>
    </row>
    <row r="5049" spans="1:12" x14ac:dyDescent="0.25">
      <c r="A5049">
        <v>52</v>
      </c>
      <c r="B5049">
        <v>1</v>
      </c>
      <c r="C5049">
        <v>169</v>
      </c>
      <c r="D5049">
        <v>32</v>
      </c>
      <c r="I5049" s="26"/>
      <c r="J5049" s="26"/>
      <c r="K5049" s="26"/>
      <c r="L5049" s="26"/>
    </row>
    <row r="5050" spans="1:12" x14ac:dyDescent="0.25">
      <c r="A5050">
        <v>52</v>
      </c>
      <c r="B5050">
        <v>1</v>
      </c>
      <c r="C5050">
        <v>170</v>
      </c>
      <c r="D5050">
        <v>179</v>
      </c>
      <c r="I5050" s="26"/>
      <c r="J5050" s="26"/>
      <c r="K5050" s="26"/>
      <c r="L5050" s="26"/>
    </row>
    <row r="5051" spans="1:12" x14ac:dyDescent="0.25">
      <c r="A5051">
        <v>52</v>
      </c>
      <c r="B5051">
        <v>1</v>
      </c>
      <c r="C5051">
        <v>171</v>
      </c>
      <c r="D5051">
        <v>31</v>
      </c>
      <c r="I5051" s="26"/>
      <c r="J5051" s="26"/>
      <c r="K5051" s="26"/>
      <c r="L5051" s="26"/>
    </row>
    <row r="5052" spans="1:12" x14ac:dyDescent="0.25">
      <c r="A5052">
        <v>52</v>
      </c>
      <c r="B5052">
        <v>1</v>
      </c>
      <c r="C5052">
        <v>172</v>
      </c>
      <c r="D5052">
        <v>347</v>
      </c>
      <c r="I5052" s="26"/>
      <c r="J5052" s="26"/>
      <c r="K5052" s="26"/>
      <c r="L5052" s="26"/>
    </row>
    <row r="5053" spans="1:12" x14ac:dyDescent="0.25">
      <c r="A5053">
        <v>52</v>
      </c>
      <c r="B5053">
        <v>1</v>
      </c>
      <c r="C5053">
        <v>173</v>
      </c>
      <c r="D5053">
        <v>30</v>
      </c>
      <c r="I5053" s="26"/>
      <c r="J5053" s="26"/>
      <c r="K5053" s="26"/>
      <c r="L5053" s="26"/>
    </row>
    <row r="5054" spans="1:12" x14ac:dyDescent="0.25">
      <c r="A5054">
        <v>52</v>
      </c>
      <c r="B5054">
        <v>1</v>
      </c>
      <c r="C5054">
        <v>174</v>
      </c>
      <c r="D5054">
        <v>253</v>
      </c>
      <c r="I5054" s="26"/>
      <c r="J5054" s="26"/>
      <c r="K5054" s="26"/>
      <c r="L5054" s="26"/>
    </row>
    <row r="5055" spans="1:12" x14ac:dyDescent="0.25">
      <c r="A5055">
        <v>52</v>
      </c>
      <c r="B5055">
        <v>1</v>
      </c>
      <c r="C5055">
        <v>175</v>
      </c>
      <c r="D5055">
        <v>39</v>
      </c>
      <c r="I5055" s="26"/>
      <c r="J5055" s="26"/>
      <c r="K5055" s="26"/>
      <c r="L5055" s="26"/>
    </row>
    <row r="5056" spans="1:12" x14ac:dyDescent="0.25">
      <c r="A5056">
        <v>52</v>
      </c>
      <c r="B5056">
        <v>1</v>
      </c>
      <c r="C5056">
        <v>176</v>
      </c>
      <c r="D5056">
        <v>394</v>
      </c>
      <c r="I5056" s="26"/>
      <c r="J5056" s="26"/>
      <c r="K5056" s="26"/>
      <c r="L5056" s="26"/>
    </row>
    <row r="5057" spans="1:12" x14ac:dyDescent="0.25">
      <c r="A5057">
        <v>52</v>
      </c>
      <c r="B5057">
        <v>1</v>
      </c>
      <c r="C5057">
        <v>177</v>
      </c>
      <c r="D5057">
        <v>15</v>
      </c>
      <c r="I5057" s="26"/>
      <c r="J5057" s="26"/>
      <c r="K5057" s="26"/>
      <c r="L5057" s="26"/>
    </row>
    <row r="5058" spans="1:12" x14ac:dyDescent="0.25">
      <c r="A5058">
        <v>52</v>
      </c>
      <c r="B5058">
        <v>1</v>
      </c>
      <c r="C5058">
        <v>178</v>
      </c>
      <c r="D5058">
        <v>246</v>
      </c>
      <c r="I5058" s="26"/>
      <c r="J5058" s="26"/>
      <c r="K5058" s="26"/>
      <c r="L5058" s="26"/>
    </row>
    <row r="5059" spans="1:12" x14ac:dyDescent="0.25">
      <c r="A5059">
        <v>52</v>
      </c>
      <c r="B5059">
        <v>1</v>
      </c>
      <c r="C5059">
        <v>179</v>
      </c>
      <c r="D5059">
        <v>18</v>
      </c>
      <c r="I5059" s="26"/>
      <c r="J5059" s="26"/>
      <c r="K5059" s="26"/>
      <c r="L5059" s="26"/>
    </row>
    <row r="5060" spans="1:12" x14ac:dyDescent="0.25">
      <c r="A5060">
        <v>52</v>
      </c>
      <c r="B5060">
        <v>1</v>
      </c>
      <c r="C5060">
        <v>180</v>
      </c>
      <c r="D5060">
        <v>253</v>
      </c>
      <c r="I5060" s="26"/>
      <c r="J5060" s="26"/>
      <c r="K5060" s="26"/>
      <c r="L5060" s="26"/>
    </row>
    <row r="5061" spans="1:12" x14ac:dyDescent="0.25">
      <c r="A5061">
        <v>52</v>
      </c>
      <c r="B5061">
        <v>1</v>
      </c>
      <c r="C5061">
        <v>181</v>
      </c>
      <c r="D5061">
        <v>27</v>
      </c>
      <c r="I5061" s="26"/>
      <c r="J5061" s="26"/>
      <c r="K5061" s="26"/>
      <c r="L5061" s="26"/>
    </row>
    <row r="5062" spans="1:12" x14ac:dyDescent="0.25">
      <c r="A5062">
        <v>52</v>
      </c>
      <c r="B5062">
        <v>1</v>
      </c>
      <c r="C5062">
        <v>182</v>
      </c>
      <c r="D5062">
        <v>358</v>
      </c>
      <c r="I5062" s="26"/>
      <c r="J5062" s="26"/>
      <c r="K5062" s="26"/>
      <c r="L5062" s="26"/>
    </row>
    <row r="5063" spans="1:12" x14ac:dyDescent="0.25">
      <c r="A5063">
        <v>52</v>
      </c>
      <c r="B5063">
        <v>1</v>
      </c>
      <c r="C5063">
        <v>183</v>
      </c>
      <c r="D5063">
        <v>27</v>
      </c>
      <c r="I5063" s="26"/>
      <c r="J5063" s="26"/>
      <c r="K5063" s="26"/>
      <c r="L5063" s="26"/>
    </row>
    <row r="5064" spans="1:12" x14ac:dyDescent="0.25">
      <c r="A5064">
        <v>52</v>
      </c>
      <c r="B5064">
        <v>1</v>
      </c>
      <c r="C5064">
        <v>184</v>
      </c>
      <c r="D5064">
        <v>418</v>
      </c>
      <c r="I5064" s="26"/>
      <c r="J5064" s="26"/>
      <c r="K5064" s="26"/>
      <c r="L5064" s="26"/>
    </row>
    <row r="5065" spans="1:12" x14ac:dyDescent="0.25">
      <c r="A5065">
        <v>52</v>
      </c>
      <c r="B5065">
        <v>1</v>
      </c>
      <c r="C5065">
        <v>185</v>
      </c>
      <c r="D5065">
        <v>18</v>
      </c>
      <c r="I5065" s="26"/>
      <c r="J5065" s="26"/>
      <c r="K5065" s="26"/>
      <c r="L5065" s="26"/>
    </row>
    <row r="5066" spans="1:12" x14ac:dyDescent="0.25">
      <c r="A5066">
        <v>52</v>
      </c>
      <c r="B5066">
        <v>1</v>
      </c>
      <c r="C5066">
        <v>186</v>
      </c>
      <c r="D5066">
        <v>448</v>
      </c>
      <c r="I5066" s="26"/>
      <c r="J5066" s="26"/>
      <c r="K5066" s="26"/>
      <c r="L5066" s="26"/>
    </row>
    <row r="5067" spans="1:12" x14ac:dyDescent="0.25">
      <c r="A5067">
        <v>52</v>
      </c>
      <c r="B5067">
        <v>1</v>
      </c>
      <c r="C5067">
        <v>187</v>
      </c>
      <c r="D5067">
        <v>17</v>
      </c>
      <c r="I5067" s="26"/>
      <c r="J5067" s="26"/>
      <c r="K5067" s="26"/>
      <c r="L5067" s="26"/>
    </row>
    <row r="5068" spans="1:12" x14ac:dyDescent="0.25">
      <c r="A5068">
        <v>52</v>
      </c>
      <c r="B5068">
        <v>1</v>
      </c>
      <c r="C5068">
        <v>188</v>
      </c>
      <c r="D5068">
        <v>352</v>
      </c>
      <c r="I5068" s="26"/>
      <c r="J5068" s="26"/>
      <c r="K5068" s="26"/>
      <c r="L5068" s="26"/>
    </row>
    <row r="5069" spans="1:12" x14ac:dyDescent="0.25">
      <c r="A5069">
        <v>52</v>
      </c>
      <c r="B5069">
        <v>1</v>
      </c>
      <c r="C5069">
        <v>189</v>
      </c>
      <c r="D5069">
        <v>19</v>
      </c>
      <c r="I5069" s="26"/>
      <c r="J5069" s="26"/>
      <c r="K5069" s="26"/>
      <c r="L5069" s="26"/>
    </row>
    <row r="5070" spans="1:12" x14ac:dyDescent="0.25">
      <c r="A5070">
        <v>52</v>
      </c>
      <c r="B5070">
        <v>1</v>
      </c>
      <c r="C5070">
        <v>190</v>
      </c>
      <c r="D5070">
        <v>145</v>
      </c>
      <c r="I5070" s="26"/>
      <c r="J5070" s="26"/>
      <c r="K5070" s="26"/>
      <c r="L5070" s="26"/>
    </row>
    <row r="5071" spans="1:12" x14ac:dyDescent="0.25">
      <c r="A5071">
        <v>52</v>
      </c>
      <c r="B5071">
        <v>1</v>
      </c>
      <c r="C5071">
        <v>191</v>
      </c>
      <c r="D5071">
        <v>12</v>
      </c>
      <c r="I5071" s="26"/>
      <c r="J5071" s="26"/>
      <c r="K5071" s="26"/>
      <c r="L5071" s="26"/>
    </row>
    <row r="5072" spans="1:12" x14ac:dyDescent="0.25">
      <c r="A5072">
        <v>52</v>
      </c>
      <c r="B5072">
        <v>1</v>
      </c>
      <c r="C5072">
        <v>192</v>
      </c>
      <c r="D5072">
        <v>167</v>
      </c>
      <c r="I5072" s="26"/>
      <c r="J5072" s="26"/>
      <c r="K5072" s="26"/>
      <c r="L5072" s="26"/>
    </row>
    <row r="5073" spans="1:12" x14ac:dyDescent="0.25">
      <c r="A5073">
        <v>52</v>
      </c>
      <c r="B5073">
        <v>1</v>
      </c>
      <c r="C5073">
        <v>193</v>
      </c>
      <c r="D5073">
        <v>22</v>
      </c>
      <c r="I5073" s="26"/>
      <c r="J5073" s="26"/>
      <c r="K5073" s="26"/>
      <c r="L5073" s="26"/>
    </row>
    <row r="5074" spans="1:12" x14ac:dyDescent="0.25">
      <c r="A5074">
        <v>52</v>
      </c>
      <c r="B5074">
        <v>1</v>
      </c>
      <c r="C5074">
        <v>194</v>
      </c>
      <c r="D5074">
        <v>149</v>
      </c>
      <c r="I5074" s="26"/>
      <c r="J5074" s="26"/>
      <c r="K5074" s="26"/>
      <c r="L5074" s="26"/>
    </row>
    <row r="5075" spans="1:12" x14ac:dyDescent="0.25">
      <c r="A5075">
        <v>52</v>
      </c>
      <c r="B5075">
        <v>1</v>
      </c>
      <c r="C5075">
        <v>195</v>
      </c>
      <c r="D5075">
        <v>27</v>
      </c>
      <c r="I5075" s="26"/>
      <c r="J5075" s="26"/>
      <c r="K5075" s="26"/>
      <c r="L5075" s="26"/>
    </row>
    <row r="5076" spans="1:12" x14ac:dyDescent="0.25">
      <c r="A5076">
        <v>52</v>
      </c>
      <c r="B5076">
        <v>1</v>
      </c>
      <c r="C5076">
        <v>196</v>
      </c>
      <c r="D5076">
        <v>20</v>
      </c>
      <c r="I5076" s="26"/>
      <c r="J5076" s="26"/>
      <c r="K5076" s="26"/>
      <c r="L5076" s="26"/>
    </row>
    <row r="5077" spans="1:12" x14ac:dyDescent="0.25">
      <c r="A5077">
        <v>52</v>
      </c>
      <c r="B5077">
        <v>1</v>
      </c>
      <c r="C5077">
        <v>197</v>
      </c>
      <c r="D5077">
        <v>43</v>
      </c>
      <c r="I5077" s="26"/>
      <c r="J5077" s="26"/>
      <c r="K5077" s="26"/>
      <c r="L5077" s="26"/>
    </row>
    <row r="5078" spans="1:12" x14ac:dyDescent="0.25">
      <c r="A5078">
        <v>52</v>
      </c>
      <c r="B5078">
        <v>1</v>
      </c>
      <c r="C5078">
        <v>198</v>
      </c>
      <c r="D5078">
        <v>647</v>
      </c>
      <c r="I5078" s="26"/>
      <c r="J5078" s="26"/>
      <c r="K5078" s="26"/>
      <c r="L5078" s="26"/>
    </row>
    <row r="5079" spans="1:12" x14ac:dyDescent="0.25">
      <c r="A5079">
        <v>52</v>
      </c>
      <c r="B5079">
        <v>1</v>
      </c>
      <c r="C5079">
        <v>199</v>
      </c>
      <c r="D5079">
        <v>34</v>
      </c>
      <c r="I5079" s="26"/>
      <c r="J5079" s="26"/>
      <c r="K5079" s="26"/>
      <c r="L5079" s="26"/>
    </row>
    <row r="5080" spans="1:12" x14ac:dyDescent="0.25">
      <c r="A5080">
        <v>52</v>
      </c>
      <c r="B5080">
        <v>1</v>
      </c>
      <c r="C5080">
        <v>200</v>
      </c>
      <c r="D5080">
        <v>537</v>
      </c>
      <c r="I5080" s="26"/>
      <c r="J5080" s="26"/>
      <c r="K5080" s="26"/>
      <c r="L5080" s="26"/>
    </row>
    <row r="5081" spans="1:12" x14ac:dyDescent="0.25">
      <c r="A5081">
        <v>52</v>
      </c>
      <c r="B5081">
        <v>1</v>
      </c>
      <c r="C5081">
        <v>201</v>
      </c>
      <c r="D5081">
        <v>41</v>
      </c>
      <c r="I5081" s="26"/>
      <c r="J5081" s="26"/>
      <c r="K5081" s="26"/>
      <c r="L5081" s="26"/>
    </row>
    <row r="5082" spans="1:12" x14ac:dyDescent="0.25">
      <c r="A5082">
        <v>52</v>
      </c>
      <c r="B5082">
        <v>1</v>
      </c>
      <c r="C5082">
        <v>202</v>
      </c>
      <c r="D5082">
        <v>511</v>
      </c>
      <c r="I5082" s="26"/>
      <c r="J5082" s="26"/>
      <c r="K5082" s="26"/>
      <c r="L5082" s="26"/>
    </row>
    <row r="5083" spans="1:12" x14ac:dyDescent="0.25">
      <c r="A5083">
        <v>52</v>
      </c>
      <c r="B5083">
        <v>1</v>
      </c>
      <c r="C5083">
        <v>203</v>
      </c>
      <c r="D5083">
        <v>38</v>
      </c>
      <c r="I5083" s="26"/>
      <c r="J5083" s="26"/>
      <c r="K5083" s="26"/>
      <c r="L5083" s="26"/>
    </row>
    <row r="5084" spans="1:12" x14ac:dyDescent="0.25">
      <c r="A5084">
        <v>52</v>
      </c>
      <c r="B5084">
        <v>1</v>
      </c>
      <c r="C5084">
        <v>204</v>
      </c>
      <c r="D5084">
        <v>424</v>
      </c>
      <c r="I5084" s="26"/>
      <c r="J5084" s="26"/>
      <c r="K5084" s="26"/>
      <c r="L5084" s="26"/>
    </row>
    <row r="5085" spans="1:12" x14ac:dyDescent="0.25">
      <c r="A5085">
        <v>52</v>
      </c>
      <c r="B5085">
        <v>1</v>
      </c>
      <c r="C5085">
        <v>205</v>
      </c>
      <c r="D5085">
        <v>31</v>
      </c>
      <c r="I5085" s="26"/>
      <c r="J5085" s="26"/>
      <c r="K5085" s="26"/>
      <c r="L5085" s="26"/>
    </row>
    <row r="5086" spans="1:12" x14ac:dyDescent="0.25">
      <c r="A5086">
        <v>52</v>
      </c>
      <c r="B5086">
        <v>1</v>
      </c>
      <c r="C5086">
        <v>206</v>
      </c>
      <c r="D5086">
        <v>423</v>
      </c>
      <c r="I5086" s="26"/>
      <c r="J5086" s="26"/>
      <c r="K5086" s="26"/>
      <c r="L5086" s="26"/>
    </row>
    <row r="5087" spans="1:12" x14ac:dyDescent="0.25">
      <c r="A5087">
        <v>52</v>
      </c>
      <c r="B5087">
        <v>1</v>
      </c>
      <c r="C5087">
        <v>207</v>
      </c>
      <c r="D5087">
        <v>40</v>
      </c>
      <c r="I5087" s="26"/>
      <c r="J5087" s="26"/>
      <c r="K5087" s="26"/>
      <c r="L5087" s="26"/>
    </row>
    <row r="5088" spans="1:12" x14ac:dyDescent="0.25">
      <c r="A5088">
        <v>52</v>
      </c>
      <c r="B5088">
        <v>1</v>
      </c>
      <c r="C5088">
        <v>208</v>
      </c>
      <c r="D5088">
        <v>431</v>
      </c>
      <c r="I5088" s="26"/>
      <c r="J5088" s="26"/>
      <c r="K5088" s="26"/>
      <c r="L5088" s="26"/>
    </row>
    <row r="5089" spans="1:12" x14ac:dyDescent="0.25">
      <c r="A5089">
        <v>52</v>
      </c>
      <c r="B5089">
        <v>1</v>
      </c>
      <c r="C5089">
        <v>209</v>
      </c>
      <c r="D5089">
        <v>32</v>
      </c>
      <c r="I5089" s="26"/>
      <c r="J5089" s="26"/>
      <c r="K5089" s="26"/>
      <c r="L5089" s="26"/>
    </row>
    <row r="5090" spans="1:12" x14ac:dyDescent="0.25">
      <c r="A5090">
        <v>52</v>
      </c>
      <c r="B5090">
        <v>1</v>
      </c>
      <c r="C5090">
        <v>210</v>
      </c>
      <c r="D5090">
        <v>396</v>
      </c>
      <c r="I5090" s="26"/>
      <c r="J5090" s="26"/>
      <c r="K5090" s="26"/>
      <c r="L5090" s="26"/>
    </row>
    <row r="5091" spans="1:12" x14ac:dyDescent="0.25">
      <c r="A5091">
        <v>52</v>
      </c>
      <c r="B5091">
        <v>1</v>
      </c>
      <c r="C5091">
        <v>211</v>
      </c>
      <c r="D5091">
        <v>22</v>
      </c>
      <c r="I5091" s="26"/>
      <c r="J5091" s="26"/>
      <c r="K5091" s="26"/>
      <c r="L5091" s="26"/>
    </row>
    <row r="5092" spans="1:12" x14ac:dyDescent="0.25">
      <c r="A5092">
        <v>52</v>
      </c>
      <c r="B5092">
        <v>1</v>
      </c>
      <c r="C5092">
        <v>212</v>
      </c>
      <c r="D5092">
        <v>296</v>
      </c>
      <c r="I5092" s="26"/>
      <c r="J5092" s="26"/>
      <c r="K5092" s="26"/>
      <c r="L5092" s="26"/>
    </row>
    <row r="5093" spans="1:12" x14ac:dyDescent="0.25">
      <c r="A5093">
        <v>52</v>
      </c>
      <c r="B5093">
        <v>1</v>
      </c>
      <c r="C5093">
        <v>213</v>
      </c>
      <c r="D5093">
        <v>18</v>
      </c>
      <c r="I5093" s="26"/>
      <c r="J5093" s="26"/>
      <c r="K5093" s="26"/>
      <c r="L5093" s="26"/>
    </row>
    <row r="5094" spans="1:12" x14ac:dyDescent="0.25">
      <c r="A5094">
        <v>52</v>
      </c>
      <c r="B5094">
        <v>1</v>
      </c>
      <c r="C5094">
        <v>214</v>
      </c>
      <c r="D5094">
        <v>302</v>
      </c>
      <c r="I5094" s="26"/>
      <c r="J5094" s="26"/>
      <c r="K5094" s="26"/>
      <c r="L5094" s="26"/>
    </row>
    <row r="5095" spans="1:12" x14ac:dyDescent="0.25">
      <c r="A5095">
        <v>52</v>
      </c>
      <c r="B5095">
        <v>1</v>
      </c>
      <c r="C5095">
        <v>215</v>
      </c>
      <c r="D5095">
        <v>20</v>
      </c>
      <c r="I5095" s="26"/>
      <c r="J5095" s="26"/>
      <c r="K5095" s="26"/>
      <c r="L5095" s="26"/>
    </row>
    <row r="5096" spans="1:12" x14ac:dyDescent="0.25">
      <c r="A5096">
        <v>52</v>
      </c>
      <c r="B5096">
        <v>1</v>
      </c>
      <c r="C5096">
        <v>216</v>
      </c>
      <c r="D5096">
        <v>532</v>
      </c>
      <c r="I5096" s="26"/>
      <c r="J5096" s="26"/>
      <c r="K5096" s="26"/>
      <c r="L5096" s="26"/>
    </row>
    <row r="5097" spans="1:12" x14ac:dyDescent="0.25">
      <c r="A5097">
        <v>52</v>
      </c>
      <c r="B5097">
        <v>1</v>
      </c>
      <c r="C5097">
        <v>217</v>
      </c>
      <c r="D5097">
        <v>13</v>
      </c>
      <c r="I5097" s="26"/>
      <c r="J5097" s="26"/>
      <c r="K5097" s="26"/>
      <c r="L5097" s="26"/>
    </row>
    <row r="5098" spans="1:12" x14ac:dyDescent="0.25">
      <c r="A5098">
        <v>52</v>
      </c>
      <c r="B5098">
        <v>1</v>
      </c>
      <c r="C5098">
        <v>218</v>
      </c>
      <c r="D5098">
        <v>516</v>
      </c>
      <c r="I5098" s="26"/>
      <c r="J5098" s="26"/>
      <c r="K5098" s="26"/>
      <c r="L5098" s="26"/>
    </row>
    <row r="5099" spans="1:12" x14ac:dyDescent="0.25">
      <c r="A5099">
        <v>52</v>
      </c>
      <c r="B5099">
        <v>1</v>
      </c>
      <c r="C5099">
        <v>219</v>
      </c>
      <c r="D5099">
        <v>8</v>
      </c>
      <c r="I5099" s="26"/>
      <c r="J5099" s="26"/>
      <c r="K5099" s="26"/>
      <c r="L5099" s="26"/>
    </row>
    <row r="5100" spans="1:12" x14ac:dyDescent="0.25">
      <c r="A5100">
        <v>52</v>
      </c>
      <c r="B5100">
        <v>1</v>
      </c>
      <c r="C5100">
        <v>220</v>
      </c>
      <c r="D5100">
        <v>136</v>
      </c>
      <c r="I5100" s="26"/>
      <c r="J5100" s="26"/>
      <c r="K5100" s="26"/>
      <c r="L5100" s="26"/>
    </row>
    <row r="5101" spans="1:12" x14ac:dyDescent="0.25">
      <c r="A5101">
        <v>52</v>
      </c>
      <c r="B5101">
        <v>1</v>
      </c>
      <c r="C5101">
        <v>221</v>
      </c>
      <c r="D5101">
        <v>5</v>
      </c>
      <c r="I5101" s="26"/>
      <c r="J5101" s="26"/>
      <c r="K5101" s="26"/>
      <c r="L5101" s="26"/>
    </row>
    <row r="5102" spans="1:12" x14ac:dyDescent="0.25">
      <c r="A5102">
        <v>52</v>
      </c>
      <c r="B5102">
        <v>1</v>
      </c>
      <c r="C5102">
        <v>222</v>
      </c>
      <c r="D5102">
        <v>29</v>
      </c>
      <c r="I5102" s="26"/>
      <c r="J5102" s="26"/>
      <c r="K5102" s="26"/>
      <c r="L5102" s="26"/>
    </row>
    <row r="5103" spans="1:12" x14ac:dyDescent="0.25">
      <c r="A5103">
        <v>52</v>
      </c>
      <c r="B5103">
        <v>1</v>
      </c>
      <c r="C5103">
        <v>223</v>
      </c>
      <c r="D5103">
        <v>6</v>
      </c>
      <c r="I5103" s="26"/>
      <c r="J5103" s="26"/>
      <c r="K5103" s="26"/>
      <c r="L5103" s="26"/>
    </row>
    <row r="5104" spans="1:12" x14ac:dyDescent="0.25">
      <c r="A5104">
        <v>52</v>
      </c>
      <c r="B5104">
        <v>1</v>
      </c>
      <c r="C5104">
        <v>224</v>
      </c>
      <c r="D5104">
        <v>49</v>
      </c>
      <c r="I5104" s="26"/>
      <c r="J5104" s="26"/>
      <c r="K5104" s="26"/>
      <c r="L5104" s="26"/>
    </row>
    <row r="5105" spans="1:12" x14ac:dyDescent="0.25">
      <c r="A5105">
        <v>52</v>
      </c>
      <c r="B5105">
        <v>1</v>
      </c>
      <c r="C5105">
        <v>225</v>
      </c>
      <c r="D5105">
        <v>6</v>
      </c>
      <c r="I5105" s="26"/>
      <c r="J5105" s="26"/>
      <c r="K5105" s="26"/>
      <c r="L5105" s="26"/>
    </row>
    <row r="5106" spans="1:12" x14ac:dyDescent="0.25">
      <c r="A5106">
        <v>52</v>
      </c>
      <c r="B5106">
        <v>1</v>
      </c>
      <c r="C5106">
        <v>226</v>
      </c>
      <c r="D5106">
        <v>72</v>
      </c>
      <c r="I5106" s="26"/>
      <c r="J5106" s="26"/>
      <c r="K5106" s="26"/>
      <c r="L5106" s="26"/>
    </row>
    <row r="5107" spans="1:12" x14ac:dyDescent="0.25">
      <c r="A5107">
        <v>52</v>
      </c>
      <c r="B5107">
        <v>1</v>
      </c>
      <c r="C5107">
        <v>227</v>
      </c>
      <c r="D5107">
        <v>3</v>
      </c>
      <c r="I5107" s="26"/>
      <c r="J5107" s="26"/>
      <c r="K5107" s="26"/>
      <c r="L5107" s="26"/>
    </row>
    <row r="5108" spans="1:12" x14ac:dyDescent="0.25">
      <c r="A5108">
        <v>52</v>
      </c>
      <c r="B5108">
        <v>1</v>
      </c>
      <c r="C5108">
        <v>228</v>
      </c>
      <c r="D5108">
        <v>297</v>
      </c>
      <c r="I5108" s="26"/>
      <c r="J5108" s="26"/>
      <c r="K5108" s="26"/>
      <c r="L5108" s="26"/>
    </row>
    <row r="5109" spans="1:12" x14ac:dyDescent="0.25">
      <c r="A5109">
        <v>52</v>
      </c>
      <c r="B5109">
        <v>1</v>
      </c>
      <c r="C5109">
        <v>229</v>
      </c>
      <c r="D5109">
        <v>5</v>
      </c>
      <c r="I5109" s="26"/>
      <c r="J5109" s="26"/>
      <c r="K5109" s="26"/>
      <c r="L5109" s="26"/>
    </row>
    <row r="5110" spans="1:12" x14ac:dyDescent="0.25">
      <c r="A5110">
        <v>52</v>
      </c>
      <c r="B5110">
        <v>1</v>
      </c>
      <c r="C5110">
        <v>230</v>
      </c>
      <c r="D5110">
        <v>102</v>
      </c>
      <c r="I5110" s="26"/>
      <c r="J5110" s="26"/>
      <c r="K5110" s="26"/>
      <c r="L5110" s="26"/>
    </row>
    <row r="5111" spans="1:12" x14ac:dyDescent="0.25">
      <c r="A5111">
        <v>52</v>
      </c>
      <c r="B5111">
        <v>1</v>
      </c>
      <c r="C5111">
        <v>231</v>
      </c>
      <c r="D5111">
        <v>7</v>
      </c>
      <c r="I5111" s="26"/>
      <c r="J5111" s="26"/>
      <c r="K5111" s="26"/>
      <c r="L5111" s="26"/>
    </row>
    <row r="5112" spans="1:12" x14ac:dyDescent="0.25">
      <c r="A5112">
        <v>52</v>
      </c>
      <c r="B5112">
        <v>1</v>
      </c>
      <c r="C5112">
        <v>232</v>
      </c>
      <c r="D5112">
        <v>12</v>
      </c>
      <c r="I5112" s="26"/>
      <c r="J5112" s="26"/>
      <c r="K5112" s="26"/>
      <c r="L5112" s="26"/>
    </row>
    <row r="5113" spans="1:12" x14ac:dyDescent="0.25">
      <c r="A5113">
        <v>52</v>
      </c>
      <c r="B5113">
        <v>1</v>
      </c>
      <c r="C5113">
        <v>233</v>
      </c>
      <c r="D5113">
        <v>36</v>
      </c>
      <c r="I5113" s="26"/>
      <c r="J5113" s="26"/>
      <c r="K5113" s="26"/>
      <c r="L5113" s="26"/>
    </row>
    <row r="5114" spans="1:12" x14ac:dyDescent="0.25">
      <c r="A5114">
        <v>52</v>
      </c>
      <c r="B5114">
        <v>1</v>
      </c>
      <c r="C5114">
        <v>234</v>
      </c>
      <c r="D5114">
        <v>25</v>
      </c>
      <c r="I5114" s="26"/>
      <c r="J5114" s="26"/>
      <c r="K5114" s="26"/>
      <c r="L5114" s="26"/>
    </row>
    <row r="5115" spans="1:12" x14ac:dyDescent="0.25">
      <c r="A5115">
        <v>52</v>
      </c>
      <c r="B5115">
        <v>1</v>
      </c>
      <c r="C5115">
        <v>235</v>
      </c>
      <c r="D5115">
        <v>5</v>
      </c>
      <c r="I5115" s="26"/>
      <c r="J5115" s="26"/>
      <c r="K5115" s="26"/>
      <c r="L5115" s="26"/>
    </row>
    <row r="5116" spans="1:12" x14ac:dyDescent="0.25">
      <c r="A5116">
        <v>52</v>
      </c>
      <c r="B5116">
        <v>1</v>
      </c>
      <c r="C5116">
        <v>236</v>
      </c>
      <c r="D5116">
        <v>25</v>
      </c>
      <c r="I5116" s="26"/>
      <c r="J5116" s="26"/>
      <c r="K5116" s="26"/>
      <c r="L5116" s="26"/>
    </row>
    <row r="5117" spans="1:12" x14ac:dyDescent="0.25">
      <c r="A5117">
        <v>52</v>
      </c>
      <c r="B5117">
        <v>1</v>
      </c>
      <c r="C5117">
        <v>237</v>
      </c>
      <c r="D5117">
        <v>1</v>
      </c>
      <c r="I5117" s="26"/>
      <c r="J5117" s="26"/>
      <c r="K5117" s="26"/>
      <c r="L5117" s="26"/>
    </row>
    <row r="5118" spans="1:12" x14ac:dyDescent="0.25">
      <c r="A5118">
        <v>52</v>
      </c>
      <c r="B5118">
        <v>1</v>
      </c>
      <c r="C5118">
        <v>238</v>
      </c>
      <c r="D5118">
        <v>50</v>
      </c>
      <c r="I5118" s="26"/>
      <c r="J5118" s="26"/>
      <c r="K5118" s="26"/>
      <c r="L5118" s="26"/>
    </row>
    <row r="5119" spans="1:12" x14ac:dyDescent="0.25">
      <c r="A5119">
        <v>52</v>
      </c>
      <c r="B5119">
        <v>1</v>
      </c>
      <c r="C5119">
        <v>239</v>
      </c>
      <c r="D5119">
        <v>2</v>
      </c>
      <c r="I5119" s="26"/>
      <c r="J5119" s="26"/>
      <c r="K5119" s="26"/>
      <c r="L5119" s="26"/>
    </row>
    <row r="5120" spans="1:12" x14ac:dyDescent="0.25">
      <c r="A5120">
        <v>52</v>
      </c>
      <c r="B5120">
        <v>1</v>
      </c>
      <c r="C5120">
        <v>240</v>
      </c>
      <c r="D5120">
        <v>18</v>
      </c>
      <c r="I5120" s="26"/>
      <c r="J5120" s="26"/>
      <c r="K5120" s="26"/>
      <c r="L5120" s="26"/>
    </row>
    <row r="5121" spans="1:12" x14ac:dyDescent="0.25">
      <c r="A5121">
        <v>52</v>
      </c>
      <c r="B5121">
        <v>1</v>
      </c>
      <c r="C5121">
        <v>241</v>
      </c>
      <c r="D5121">
        <v>1</v>
      </c>
      <c r="I5121" s="26"/>
      <c r="J5121" s="26"/>
      <c r="K5121" s="26"/>
      <c r="L5121" s="26"/>
    </row>
    <row r="5122" spans="1:12" x14ac:dyDescent="0.25">
      <c r="A5122">
        <v>52</v>
      </c>
      <c r="B5122">
        <v>1</v>
      </c>
      <c r="C5122">
        <v>242</v>
      </c>
      <c r="D5122">
        <v>7</v>
      </c>
      <c r="I5122" s="26"/>
      <c r="J5122" s="26"/>
      <c r="K5122" s="26"/>
      <c r="L5122" s="26"/>
    </row>
    <row r="5123" spans="1:12" x14ac:dyDescent="0.25">
      <c r="A5123">
        <v>52</v>
      </c>
      <c r="B5123">
        <v>1</v>
      </c>
      <c r="C5123">
        <v>243</v>
      </c>
      <c r="D5123">
        <v>1</v>
      </c>
      <c r="I5123" s="26"/>
      <c r="J5123" s="26"/>
      <c r="K5123" s="26"/>
      <c r="L5123" s="26"/>
    </row>
    <row r="5124" spans="1:12" x14ac:dyDescent="0.25">
      <c r="A5124">
        <v>52</v>
      </c>
      <c r="B5124">
        <v>1</v>
      </c>
      <c r="C5124">
        <v>244</v>
      </c>
      <c r="D5124">
        <v>15</v>
      </c>
      <c r="I5124" s="26"/>
      <c r="J5124" s="26"/>
      <c r="K5124" s="26"/>
      <c r="L5124" s="26"/>
    </row>
    <row r="5125" spans="1:12" x14ac:dyDescent="0.25">
      <c r="A5125">
        <v>52</v>
      </c>
      <c r="B5125">
        <v>1</v>
      </c>
      <c r="C5125">
        <v>245</v>
      </c>
      <c r="D5125">
        <v>1</v>
      </c>
      <c r="I5125" s="26"/>
      <c r="J5125" s="26"/>
      <c r="K5125" s="26"/>
      <c r="L5125" s="26"/>
    </row>
    <row r="5126" spans="1:12" x14ac:dyDescent="0.25">
      <c r="A5126">
        <v>52</v>
      </c>
      <c r="B5126">
        <v>1</v>
      </c>
      <c r="C5126">
        <v>246</v>
      </c>
      <c r="D5126">
        <v>20</v>
      </c>
      <c r="I5126" s="26"/>
      <c r="J5126" s="26"/>
      <c r="K5126" s="26"/>
      <c r="L5126" s="26"/>
    </row>
    <row r="5127" spans="1:12" x14ac:dyDescent="0.25">
      <c r="A5127">
        <v>52</v>
      </c>
      <c r="B5127">
        <v>1</v>
      </c>
      <c r="C5127">
        <v>247</v>
      </c>
      <c r="D5127">
        <v>4</v>
      </c>
      <c r="I5127" s="26"/>
      <c r="J5127" s="26"/>
      <c r="K5127" s="26"/>
      <c r="L5127" s="26"/>
    </row>
    <row r="5128" spans="1:12" x14ac:dyDescent="0.25">
      <c r="A5128">
        <v>52</v>
      </c>
      <c r="B5128">
        <v>1</v>
      </c>
      <c r="C5128">
        <v>248</v>
      </c>
      <c r="D5128">
        <v>13</v>
      </c>
      <c r="I5128" s="26"/>
      <c r="J5128" s="26"/>
      <c r="K5128" s="26"/>
      <c r="L5128" s="26"/>
    </row>
    <row r="5129" spans="1:12" x14ac:dyDescent="0.25">
      <c r="A5129">
        <v>52</v>
      </c>
      <c r="B5129">
        <v>1</v>
      </c>
      <c r="C5129">
        <v>249</v>
      </c>
      <c r="D5129">
        <v>1</v>
      </c>
      <c r="I5129" s="26"/>
      <c r="J5129" s="26"/>
      <c r="K5129" s="26"/>
      <c r="L5129" s="26"/>
    </row>
    <row r="5130" spans="1:12" x14ac:dyDescent="0.25">
      <c r="A5130">
        <v>52</v>
      </c>
      <c r="B5130">
        <v>1</v>
      </c>
      <c r="C5130">
        <v>250</v>
      </c>
      <c r="D5130">
        <v>18</v>
      </c>
      <c r="I5130" s="26"/>
      <c r="J5130" s="26"/>
      <c r="K5130" s="26"/>
      <c r="L5130" s="26"/>
    </row>
    <row r="5131" spans="1:12" x14ac:dyDescent="0.25">
      <c r="A5131">
        <v>52</v>
      </c>
      <c r="B5131">
        <v>1</v>
      </c>
      <c r="C5131">
        <v>252</v>
      </c>
      <c r="D5131">
        <v>2</v>
      </c>
      <c r="I5131" s="26"/>
      <c r="J5131" s="26"/>
      <c r="K5131" s="26"/>
      <c r="L5131" s="26"/>
    </row>
    <row r="5132" spans="1:12" x14ac:dyDescent="0.25">
      <c r="A5132">
        <v>52</v>
      </c>
      <c r="B5132">
        <v>1</v>
      </c>
      <c r="C5132">
        <v>254</v>
      </c>
      <c r="D5132">
        <v>6</v>
      </c>
      <c r="I5132" s="26"/>
      <c r="J5132" s="26"/>
      <c r="K5132" s="26"/>
      <c r="L5132" s="26"/>
    </row>
    <row r="5133" spans="1:12" x14ac:dyDescent="0.25">
      <c r="A5133">
        <v>52</v>
      </c>
      <c r="B5133">
        <v>1</v>
      </c>
      <c r="C5133">
        <v>256</v>
      </c>
      <c r="D5133">
        <v>5</v>
      </c>
      <c r="I5133" s="26"/>
      <c r="J5133" s="26"/>
      <c r="K5133" s="26"/>
      <c r="L5133" s="26"/>
    </row>
    <row r="5134" spans="1:12" x14ac:dyDescent="0.25">
      <c r="A5134">
        <v>52</v>
      </c>
      <c r="B5134">
        <v>1</v>
      </c>
      <c r="C5134">
        <v>258</v>
      </c>
      <c r="D5134">
        <v>5</v>
      </c>
      <c r="I5134" s="26"/>
      <c r="J5134" s="26"/>
      <c r="K5134" s="26"/>
      <c r="L5134" s="26"/>
    </row>
    <row r="5135" spans="1:12" x14ac:dyDescent="0.25">
      <c r="A5135">
        <v>52</v>
      </c>
      <c r="B5135">
        <v>1</v>
      </c>
      <c r="C5135">
        <v>259</v>
      </c>
      <c r="D5135">
        <v>1</v>
      </c>
      <c r="I5135" s="26"/>
      <c r="J5135" s="26"/>
      <c r="K5135" s="26"/>
      <c r="L5135" s="26"/>
    </row>
    <row r="5136" spans="1:12" x14ac:dyDescent="0.25">
      <c r="A5136">
        <v>52</v>
      </c>
      <c r="B5136">
        <v>1</v>
      </c>
      <c r="C5136">
        <v>260</v>
      </c>
      <c r="D5136">
        <v>1</v>
      </c>
      <c r="I5136" s="26"/>
      <c r="J5136" s="26"/>
      <c r="K5136" s="26"/>
      <c r="L5136" s="26"/>
    </row>
    <row r="5137" spans="1:12" x14ac:dyDescent="0.25">
      <c r="A5137">
        <v>52</v>
      </c>
      <c r="B5137">
        <v>1</v>
      </c>
      <c r="C5137">
        <v>262</v>
      </c>
      <c r="D5137">
        <v>1</v>
      </c>
      <c r="I5137" s="26"/>
      <c r="J5137" s="26"/>
      <c r="K5137" s="26"/>
      <c r="L5137" s="26"/>
    </row>
    <row r="5138" spans="1:12" x14ac:dyDescent="0.25">
      <c r="A5138">
        <v>52</v>
      </c>
      <c r="B5138">
        <v>1</v>
      </c>
      <c r="C5138">
        <v>263</v>
      </c>
      <c r="D5138">
        <v>1</v>
      </c>
      <c r="I5138" s="26"/>
      <c r="J5138" s="26"/>
      <c r="K5138" s="26"/>
      <c r="L5138" s="26"/>
    </row>
    <row r="5139" spans="1:12" x14ac:dyDescent="0.25">
      <c r="A5139">
        <v>52</v>
      </c>
      <c r="B5139">
        <v>1</v>
      </c>
      <c r="C5139">
        <v>267</v>
      </c>
      <c r="D5139">
        <v>2</v>
      </c>
      <c r="I5139" s="26"/>
      <c r="J5139" s="26"/>
      <c r="K5139" s="26"/>
      <c r="L5139" s="26"/>
    </row>
    <row r="5140" spans="1:12" x14ac:dyDescent="0.25">
      <c r="A5140">
        <v>52</v>
      </c>
      <c r="B5140">
        <v>1</v>
      </c>
      <c r="C5140">
        <v>268</v>
      </c>
      <c r="D5140">
        <v>3</v>
      </c>
      <c r="I5140" s="26"/>
      <c r="J5140" s="26"/>
      <c r="K5140" s="26"/>
      <c r="L5140" s="26"/>
    </row>
    <row r="5141" spans="1:12" x14ac:dyDescent="0.25">
      <c r="A5141">
        <v>52</v>
      </c>
      <c r="B5141">
        <v>1</v>
      </c>
      <c r="C5141">
        <v>272</v>
      </c>
      <c r="D5141">
        <v>2</v>
      </c>
      <c r="I5141" s="26"/>
      <c r="J5141" s="26"/>
      <c r="K5141" s="26"/>
      <c r="L5141" s="26"/>
    </row>
    <row r="5142" spans="1:12" x14ac:dyDescent="0.25">
      <c r="A5142">
        <v>52</v>
      </c>
      <c r="B5142">
        <v>1</v>
      </c>
      <c r="C5142">
        <v>273</v>
      </c>
      <c r="D5142">
        <v>1</v>
      </c>
      <c r="I5142" s="26"/>
      <c r="J5142" s="26"/>
      <c r="K5142" s="26"/>
      <c r="L5142" s="26"/>
    </row>
    <row r="5143" spans="1:12" x14ac:dyDescent="0.25">
      <c r="A5143">
        <v>52</v>
      </c>
      <c r="B5143">
        <v>1</v>
      </c>
      <c r="C5143">
        <v>276</v>
      </c>
      <c r="D5143">
        <v>1</v>
      </c>
      <c r="I5143" s="26"/>
      <c r="J5143" s="26"/>
      <c r="K5143" s="26"/>
      <c r="L5143" s="26"/>
    </row>
    <row r="5144" spans="1:12" x14ac:dyDescent="0.25">
      <c r="A5144">
        <v>52</v>
      </c>
      <c r="B5144">
        <v>1</v>
      </c>
      <c r="C5144">
        <v>279</v>
      </c>
      <c r="D5144">
        <v>1</v>
      </c>
      <c r="I5144" s="26"/>
      <c r="J5144" s="26"/>
      <c r="K5144" s="26"/>
      <c r="L5144" s="26"/>
    </row>
    <row r="5145" spans="1:12" x14ac:dyDescent="0.25">
      <c r="A5145">
        <v>52</v>
      </c>
      <c r="B5145">
        <v>1</v>
      </c>
      <c r="C5145">
        <v>280</v>
      </c>
      <c r="D5145">
        <v>2</v>
      </c>
      <c r="I5145" s="26"/>
      <c r="J5145" s="26"/>
      <c r="K5145" s="26"/>
      <c r="L5145" s="26"/>
    </row>
    <row r="5146" spans="1:12" x14ac:dyDescent="0.25">
      <c r="A5146">
        <v>52</v>
      </c>
      <c r="B5146">
        <v>1</v>
      </c>
      <c r="C5146">
        <v>296</v>
      </c>
      <c r="D5146">
        <v>1</v>
      </c>
      <c r="I5146" s="26"/>
      <c r="J5146" s="26"/>
      <c r="K5146" s="26"/>
      <c r="L5146" s="26"/>
    </row>
    <row r="5147" spans="1:12" x14ac:dyDescent="0.25">
      <c r="A5147">
        <v>52</v>
      </c>
      <c r="B5147">
        <v>1</v>
      </c>
      <c r="C5147">
        <v>298</v>
      </c>
      <c r="D5147">
        <v>1</v>
      </c>
      <c r="I5147" s="26"/>
      <c r="J5147" s="26"/>
      <c r="K5147" s="26"/>
      <c r="L5147" s="26"/>
    </row>
    <row r="5148" spans="1:12" x14ac:dyDescent="0.25">
      <c r="A5148">
        <v>52</v>
      </c>
      <c r="B5148">
        <v>1</v>
      </c>
      <c r="C5148">
        <v>310</v>
      </c>
      <c r="D5148">
        <v>1</v>
      </c>
      <c r="I5148" s="26"/>
      <c r="J5148" s="26"/>
      <c r="K5148" s="26"/>
      <c r="L5148" s="26"/>
    </row>
    <row r="5149" spans="1:12" x14ac:dyDescent="0.25">
      <c r="A5149">
        <v>53</v>
      </c>
      <c r="B5149">
        <v>0</v>
      </c>
      <c r="C5149">
        <v>202</v>
      </c>
      <c r="D5149">
        <v>1</v>
      </c>
      <c r="I5149" s="26"/>
      <c r="J5149" s="26"/>
      <c r="K5149" s="26"/>
      <c r="L5149" s="26"/>
    </row>
    <row r="5150" spans="1:12" x14ac:dyDescent="0.25">
      <c r="A5150">
        <v>53</v>
      </c>
      <c r="B5150">
        <v>0</v>
      </c>
      <c r="C5150">
        <v>204</v>
      </c>
      <c r="D5150">
        <v>1</v>
      </c>
      <c r="I5150" s="26"/>
      <c r="J5150" s="26"/>
      <c r="K5150" s="26"/>
      <c r="L5150" s="26"/>
    </row>
    <row r="5151" spans="1:12" x14ac:dyDescent="0.25">
      <c r="A5151">
        <v>53</v>
      </c>
      <c r="B5151">
        <v>0</v>
      </c>
      <c r="C5151">
        <v>207</v>
      </c>
      <c r="D5151">
        <v>2</v>
      </c>
      <c r="I5151" s="26"/>
      <c r="J5151" s="26"/>
      <c r="K5151" s="26"/>
      <c r="L5151" s="26"/>
    </row>
    <row r="5152" spans="1:12" x14ac:dyDescent="0.25">
      <c r="A5152">
        <v>53</v>
      </c>
      <c r="B5152">
        <v>0</v>
      </c>
      <c r="C5152">
        <v>210</v>
      </c>
      <c r="D5152">
        <v>173</v>
      </c>
      <c r="I5152" s="26"/>
      <c r="J5152" s="26"/>
      <c r="K5152" s="26"/>
      <c r="L5152" s="26"/>
    </row>
    <row r="5153" spans="1:12" x14ac:dyDescent="0.25">
      <c r="A5153">
        <v>53</v>
      </c>
      <c r="B5153">
        <v>0</v>
      </c>
      <c r="C5153">
        <v>211</v>
      </c>
      <c r="D5153">
        <v>16</v>
      </c>
      <c r="I5153" s="26"/>
      <c r="J5153" s="26"/>
      <c r="K5153" s="26"/>
      <c r="L5153" s="26"/>
    </row>
    <row r="5154" spans="1:12" x14ac:dyDescent="0.25">
      <c r="A5154">
        <v>53</v>
      </c>
      <c r="B5154">
        <v>0</v>
      </c>
      <c r="C5154">
        <v>212</v>
      </c>
      <c r="D5154">
        <v>3</v>
      </c>
      <c r="I5154" s="26"/>
      <c r="J5154" s="26"/>
      <c r="K5154" s="26"/>
      <c r="L5154" s="26"/>
    </row>
    <row r="5155" spans="1:12" x14ac:dyDescent="0.25">
      <c r="A5155">
        <v>53</v>
      </c>
      <c r="B5155">
        <v>0</v>
      </c>
      <c r="C5155">
        <v>213</v>
      </c>
      <c r="D5155">
        <v>113</v>
      </c>
      <c r="I5155" s="26"/>
      <c r="J5155" s="26"/>
      <c r="K5155" s="26"/>
      <c r="L5155" s="26"/>
    </row>
    <row r="5156" spans="1:12" x14ac:dyDescent="0.25">
      <c r="A5156">
        <v>53</v>
      </c>
      <c r="B5156">
        <v>0</v>
      </c>
      <c r="C5156">
        <v>214</v>
      </c>
      <c r="D5156">
        <v>8</v>
      </c>
      <c r="I5156" s="26"/>
      <c r="J5156" s="26"/>
      <c r="K5156" s="26"/>
      <c r="L5156" s="26"/>
    </row>
    <row r="5157" spans="1:12" x14ac:dyDescent="0.25">
      <c r="A5157">
        <v>53</v>
      </c>
      <c r="B5157">
        <v>0</v>
      </c>
      <c r="C5157">
        <v>215</v>
      </c>
      <c r="D5157">
        <v>14</v>
      </c>
      <c r="I5157" s="26"/>
      <c r="J5157" s="26"/>
      <c r="K5157" s="26"/>
      <c r="L5157" s="26"/>
    </row>
    <row r="5158" spans="1:12" x14ac:dyDescent="0.25">
      <c r="A5158">
        <v>53</v>
      </c>
      <c r="B5158">
        <v>0</v>
      </c>
      <c r="C5158">
        <v>216</v>
      </c>
      <c r="D5158">
        <v>192</v>
      </c>
      <c r="I5158" s="26"/>
      <c r="J5158" s="26"/>
      <c r="K5158" s="26"/>
      <c r="L5158" s="26"/>
    </row>
    <row r="5159" spans="1:12" x14ac:dyDescent="0.25">
      <c r="A5159">
        <v>53</v>
      </c>
      <c r="B5159">
        <v>0</v>
      </c>
      <c r="C5159">
        <v>217</v>
      </c>
      <c r="D5159">
        <v>26</v>
      </c>
      <c r="I5159" s="26"/>
      <c r="J5159" s="26"/>
      <c r="K5159" s="26"/>
      <c r="L5159" s="26"/>
    </row>
    <row r="5160" spans="1:12" x14ac:dyDescent="0.25">
      <c r="A5160">
        <v>53</v>
      </c>
      <c r="B5160">
        <v>0</v>
      </c>
      <c r="C5160">
        <v>218</v>
      </c>
      <c r="D5160">
        <v>172</v>
      </c>
      <c r="I5160" s="26"/>
      <c r="J5160" s="26"/>
      <c r="K5160" s="26"/>
      <c r="L5160" s="26"/>
    </row>
    <row r="5161" spans="1:12" x14ac:dyDescent="0.25">
      <c r="A5161">
        <v>53</v>
      </c>
      <c r="B5161">
        <v>0</v>
      </c>
      <c r="C5161">
        <v>219</v>
      </c>
      <c r="D5161">
        <v>20</v>
      </c>
      <c r="I5161" s="26"/>
      <c r="J5161" s="26"/>
      <c r="K5161" s="26"/>
      <c r="L5161" s="26"/>
    </row>
    <row r="5162" spans="1:12" x14ac:dyDescent="0.25">
      <c r="A5162">
        <v>53</v>
      </c>
      <c r="B5162">
        <v>0</v>
      </c>
      <c r="C5162">
        <v>220</v>
      </c>
      <c r="D5162">
        <v>161</v>
      </c>
      <c r="I5162" s="26"/>
      <c r="J5162" s="26"/>
      <c r="K5162" s="26"/>
      <c r="L5162" s="26"/>
    </row>
    <row r="5163" spans="1:12" x14ac:dyDescent="0.25">
      <c r="A5163">
        <v>53</v>
      </c>
      <c r="B5163">
        <v>0</v>
      </c>
      <c r="C5163">
        <v>221</v>
      </c>
      <c r="D5163">
        <v>21</v>
      </c>
      <c r="I5163" s="26"/>
      <c r="J5163" s="26"/>
      <c r="K5163" s="26"/>
      <c r="L5163" s="26"/>
    </row>
    <row r="5164" spans="1:12" x14ac:dyDescent="0.25">
      <c r="A5164">
        <v>53</v>
      </c>
      <c r="B5164">
        <v>0</v>
      </c>
      <c r="C5164">
        <v>222</v>
      </c>
      <c r="D5164">
        <v>174</v>
      </c>
      <c r="I5164" s="26"/>
      <c r="J5164" s="26"/>
      <c r="K5164" s="26"/>
      <c r="L5164" s="26"/>
    </row>
    <row r="5165" spans="1:12" x14ac:dyDescent="0.25">
      <c r="A5165">
        <v>53</v>
      </c>
      <c r="B5165">
        <v>0</v>
      </c>
      <c r="C5165">
        <v>223</v>
      </c>
      <c r="D5165">
        <v>22</v>
      </c>
      <c r="I5165" s="26"/>
      <c r="J5165" s="26"/>
      <c r="K5165" s="26"/>
      <c r="L5165" s="26"/>
    </row>
    <row r="5166" spans="1:12" x14ac:dyDescent="0.25">
      <c r="A5166">
        <v>53</v>
      </c>
      <c r="B5166">
        <v>0</v>
      </c>
      <c r="C5166">
        <v>224</v>
      </c>
      <c r="D5166">
        <v>144</v>
      </c>
      <c r="I5166" s="26"/>
      <c r="J5166" s="26"/>
      <c r="K5166" s="26"/>
      <c r="L5166" s="26"/>
    </row>
    <row r="5167" spans="1:12" x14ac:dyDescent="0.25">
      <c r="A5167">
        <v>53</v>
      </c>
      <c r="B5167">
        <v>0</v>
      </c>
      <c r="C5167">
        <v>225</v>
      </c>
      <c r="D5167">
        <v>22</v>
      </c>
      <c r="I5167" s="26"/>
      <c r="J5167" s="26"/>
      <c r="K5167" s="26"/>
      <c r="L5167" s="26"/>
    </row>
    <row r="5168" spans="1:12" x14ac:dyDescent="0.25">
      <c r="A5168">
        <v>53</v>
      </c>
      <c r="B5168">
        <v>0</v>
      </c>
      <c r="C5168">
        <v>226</v>
      </c>
      <c r="D5168">
        <v>153</v>
      </c>
      <c r="I5168" s="26"/>
      <c r="J5168" s="26"/>
      <c r="K5168" s="26"/>
      <c r="L5168" s="26"/>
    </row>
    <row r="5169" spans="1:12" x14ac:dyDescent="0.25">
      <c r="A5169">
        <v>53</v>
      </c>
      <c r="B5169">
        <v>0</v>
      </c>
      <c r="C5169">
        <v>227</v>
      </c>
      <c r="D5169">
        <v>25</v>
      </c>
      <c r="I5169" s="26"/>
      <c r="J5169" s="26"/>
      <c r="K5169" s="26"/>
      <c r="L5169" s="26"/>
    </row>
    <row r="5170" spans="1:12" x14ac:dyDescent="0.25">
      <c r="A5170">
        <v>53</v>
      </c>
      <c r="B5170">
        <v>0</v>
      </c>
      <c r="C5170">
        <v>228</v>
      </c>
      <c r="D5170">
        <v>138</v>
      </c>
      <c r="I5170" s="26"/>
      <c r="J5170" s="26"/>
      <c r="K5170" s="26"/>
      <c r="L5170" s="26"/>
    </row>
    <row r="5171" spans="1:12" x14ac:dyDescent="0.25">
      <c r="A5171">
        <v>53</v>
      </c>
      <c r="B5171">
        <v>0</v>
      </c>
      <c r="C5171">
        <v>229</v>
      </c>
      <c r="D5171">
        <v>15</v>
      </c>
      <c r="I5171" s="26"/>
      <c r="J5171" s="26"/>
      <c r="K5171" s="26"/>
      <c r="L5171" s="26"/>
    </row>
    <row r="5172" spans="1:12" x14ac:dyDescent="0.25">
      <c r="A5172">
        <v>53</v>
      </c>
      <c r="B5172">
        <v>0</v>
      </c>
      <c r="C5172">
        <v>230</v>
      </c>
      <c r="D5172">
        <v>136</v>
      </c>
      <c r="I5172" s="26"/>
      <c r="J5172" s="26"/>
      <c r="K5172" s="26"/>
      <c r="L5172" s="26"/>
    </row>
    <row r="5173" spans="1:12" x14ac:dyDescent="0.25">
      <c r="A5173">
        <v>53</v>
      </c>
      <c r="B5173">
        <v>0</v>
      </c>
      <c r="C5173">
        <v>231</v>
      </c>
      <c r="D5173">
        <v>10</v>
      </c>
      <c r="I5173" s="26"/>
      <c r="J5173" s="26"/>
      <c r="K5173" s="26"/>
      <c r="L5173" s="26"/>
    </row>
    <row r="5174" spans="1:12" x14ac:dyDescent="0.25">
      <c r="A5174">
        <v>53</v>
      </c>
      <c r="B5174">
        <v>0</v>
      </c>
      <c r="C5174">
        <v>232</v>
      </c>
      <c r="D5174">
        <v>65</v>
      </c>
      <c r="I5174" s="26"/>
      <c r="J5174" s="26"/>
      <c r="K5174" s="26"/>
      <c r="L5174" s="26"/>
    </row>
    <row r="5175" spans="1:12" x14ac:dyDescent="0.25">
      <c r="A5175">
        <v>53</v>
      </c>
      <c r="B5175">
        <v>0</v>
      </c>
      <c r="C5175">
        <v>233</v>
      </c>
      <c r="D5175">
        <v>7</v>
      </c>
      <c r="I5175" s="26"/>
      <c r="J5175" s="26"/>
      <c r="K5175" s="26"/>
      <c r="L5175" s="26"/>
    </row>
    <row r="5176" spans="1:12" x14ac:dyDescent="0.25">
      <c r="A5176">
        <v>53</v>
      </c>
      <c r="B5176">
        <v>0</v>
      </c>
      <c r="C5176">
        <v>234</v>
      </c>
      <c r="D5176">
        <v>24</v>
      </c>
      <c r="I5176" s="26"/>
      <c r="J5176" s="26"/>
      <c r="K5176" s="26"/>
      <c r="L5176" s="26"/>
    </row>
    <row r="5177" spans="1:12" x14ac:dyDescent="0.25">
      <c r="A5177">
        <v>53</v>
      </c>
      <c r="B5177">
        <v>0</v>
      </c>
      <c r="C5177">
        <v>235</v>
      </c>
      <c r="D5177">
        <v>8</v>
      </c>
      <c r="I5177" s="26"/>
      <c r="J5177" s="26"/>
      <c r="K5177" s="26"/>
      <c r="L5177" s="26"/>
    </row>
    <row r="5178" spans="1:12" x14ac:dyDescent="0.25">
      <c r="A5178">
        <v>53</v>
      </c>
      <c r="B5178">
        <v>0</v>
      </c>
      <c r="C5178">
        <v>236</v>
      </c>
      <c r="D5178">
        <v>28</v>
      </c>
      <c r="I5178" s="26"/>
      <c r="J5178" s="26"/>
      <c r="K5178" s="26"/>
      <c r="L5178" s="26"/>
    </row>
    <row r="5179" spans="1:12" x14ac:dyDescent="0.25">
      <c r="A5179">
        <v>53</v>
      </c>
      <c r="B5179">
        <v>0</v>
      </c>
      <c r="C5179">
        <v>237</v>
      </c>
      <c r="D5179">
        <v>11</v>
      </c>
      <c r="I5179" s="26"/>
      <c r="J5179" s="26"/>
      <c r="K5179" s="26"/>
      <c r="L5179" s="26"/>
    </row>
    <row r="5180" spans="1:12" x14ac:dyDescent="0.25">
      <c r="A5180">
        <v>53</v>
      </c>
      <c r="B5180">
        <v>0</v>
      </c>
      <c r="C5180">
        <v>238</v>
      </c>
      <c r="D5180">
        <v>62</v>
      </c>
      <c r="I5180" s="26"/>
      <c r="J5180" s="26"/>
      <c r="K5180" s="26"/>
      <c r="L5180" s="26"/>
    </row>
    <row r="5181" spans="1:12" x14ac:dyDescent="0.25">
      <c r="A5181">
        <v>53</v>
      </c>
      <c r="B5181">
        <v>0</v>
      </c>
      <c r="C5181">
        <v>239</v>
      </c>
      <c r="D5181">
        <v>9</v>
      </c>
      <c r="I5181" s="26"/>
      <c r="J5181" s="26"/>
      <c r="K5181" s="26"/>
      <c r="L5181" s="26"/>
    </row>
    <row r="5182" spans="1:12" x14ac:dyDescent="0.25">
      <c r="A5182">
        <v>53</v>
      </c>
      <c r="B5182">
        <v>0</v>
      </c>
      <c r="C5182">
        <v>240</v>
      </c>
      <c r="D5182">
        <v>37</v>
      </c>
      <c r="I5182" s="26"/>
      <c r="J5182" s="26"/>
      <c r="K5182" s="26"/>
      <c r="L5182" s="26"/>
    </row>
    <row r="5183" spans="1:12" x14ac:dyDescent="0.25">
      <c r="A5183">
        <v>53</v>
      </c>
      <c r="B5183">
        <v>0</v>
      </c>
      <c r="C5183">
        <v>241</v>
      </c>
      <c r="D5183">
        <v>8</v>
      </c>
      <c r="I5183" s="26"/>
      <c r="J5183" s="26"/>
      <c r="K5183" s="26"/>
      <c r="L5183" s="26"/>
    </row>
    <row r="5184" spans="1:12" x14ac:dyDescent="0.25">
      <c r="A5184">
        <v>53</v>
      </c>
      <c r="B5184">
        <v>0</v>
      </c>
      <c r="C5184">
        <v>242</v>
      </c>
      <c r="D5184">
        <v>52</v>
      </c>
      <c r="I5184" s="26"/>
      <c r="J5184" s="26"/>
      <c r="K5184" s="26"/>
      <c r="L5184" s="26"/>
    </row>
    <row r="5185" spans="1:12" x14ac:dyDescent="0.25">
      <c r="A5185">
        <v>53</v>
      </c>
      <c r="B5185">
        <v>0</v>
      </c>
      <c r="C5185">
        <v>243</v>
      </c>
      <c r="D5185">
        <v>7</v>
      </c>
      <c r="I5185" s="26"/>
      <c r="J5185" s="26"/>
      <c r="K5185" s="26"/>
      <c r="L5185" s="26"/>
    </row>
    <row r="5186" spans="1:12" x14ac:dyDescent="0.25">
      <c r="A5186">
        <v>53</v>
      </c>
      <c r="B5186">
        <v>0</v>
      </c>
      <c r="C5186">
        <v>244</v>
      </c>
      <c r="D5186">
        <v>225</v>
      </c>
      <c r="I5186" s="26"/>
      <c r="J5186" s="26"/>
      <c r="K5186" s="26"/>
      <c r="L5186" s="26"/>
    </row>
    <row r="5187" spans="1:12" x14ac:dyDescent="0.25">
      <c r="A5187">
        <v>53</v>
      </c>
      <c r="B5187">
        <v>0</v>
      </c>
      <c r="C5187">
        <v>245</v>
      </c>
      <c r="D5187">
        <v>9</v>
      </c>
      <c r="I5187" s="26"/>
      <c r="J5187" s="26"/>
      <c r="K5187" s="26"/>
      <c r="L5187" s="26"/>
    </row>
    <row r="5188" spans="1:12" x14ac:dyDescent="0.25">
      <c r="A5188">
        <v>53</v>
      </c>
      <c r="B5188">
        <v>0</v>
      </c>
      <c r="C5188">
        <v>246</v>
      </c>
      <c r="D5188">
        <v>64</v>
      </c>
      <c r="I5188" s="26"/>
      <c r="J5188" s="26"/>
      <c r="K5188" s="26"/>
      <c r="L5188" s="26"/>
    </row>
    <row r="5189" spans="1:12" x14ac:dyDescent="0.25">
      <c r="A5189">
        <v>53</v>
      </c>
      <c r="B5189">
        <v>0</v>
      </c>
      <c r="C5189">
        <v>247</v>
      </c>
      <c r="D5189">
        <v>99</v>
      </c>
      <c r="I5189" s="26"/>
      <c r="J5189" s="26"/>
      <c r="K5189" s="26"/>
      <c r="L5189" s="26"/>
    </row>
    <row r="5190" spans="1:12" x14ac:dyDescent="0.25">
      <c r="A5190">
        <v>53</v>
      </c>
      <c r="B5190">
        <v>0</v>
      </c>
      <c r="C5190">
        <v>248</v>
      </c>
      <c r="D5190">
        <v>126</v>
      </c>
      <c r="I5190" s="26"/>
      <c r="J5190" s="26"/>
      <c r="K5190" s="26"/>
      <c r="L5190" s="26"/>
    </row>
    <row r="5191" spans="1:12" x14ac:dyDescent="0.25">
      <c r="A5191">
        <v>53</v>
      </c>
      <c r="B5191">
        <v>0</v>
      </c>
      <c r="C5191">
        <v>249</v>
      </c>
      <c r="D5191">
        <v>27</v>
      </c>
      <c r="I5191" s="26"/>
      <c r="J5191" s="26"/>
      <c r="K5191" s="26"/>
      <c r="L5191" s="26"/>
    </row>
    <row r="5192" spans="1:12" x14ac:dyDescent="0.25">
      <c r="A5192">
        <v>53</v>
      </c>
      <c r="B5192">
        <v>0</v>
      </c>
      <c r="C5192">
        <v>250</v>
      </c>
      <c r="D5192">
        <v>356</v>
      </c>
      <c r="I5192" s="26"/>
      <c r="J5192" s="26"/>
      <c r="K5192" s="26"/>
      <c r="L5192" s="26"/>
    </row>
    <row r="5193" spans="1:12" x14ac:dyDescent="0.25">
      <c r="A5193">
        <v>53</v>
      </c>
      <c r="B5193">
        <v>0</v>
      </c>
      <c r="C5193">
        <v>251</v>
      </c>
      <c r="D5193">
        <v>17</v>
      </c>
      <c r="I5193" s="26"/>
      <c r="J5193" s="26"/>
      <c r="K5193" s="26"/>
      <c r="L5193" s="26"/>
    </row>
    <row r="5194" spans="1:12" x14ac:dyDescent="0.25">
      <c r="A5194">
        <v>53</v>
      </c>
      <c r="B5194">
        <v>0</v>
      </c>
      <c r="C5194">
        <v>252</v>
      </c>
      <c r="D5194">
        <v>251</v>
      </c>
      <c r="I5194" s="26"/>
      <c r="J5194" s="26"/>
      <c r="K5194" s="26"/>
      <c r="L5194" s="26"/>
    </row>
    <row r="5195" spans="1:12" x14ac:dyDescent="0.25">
      <c r="A5195">
        <v>53</v>
      </c>
      <c r="B5195">
        <v>0</v>
      </c>
      <c r="C5195">
        <v>253</v>
      </c>
      <c r="D5195">
        <v>14</v>
      </c>
      <c r="I5195" s="26"/>
      <c r="J5195" s="26"/>
      <c r="K5195" s="26"/>
      <c r="L5195" s="26"/>
    </row>
    <row r="5196" spans="1:12" x14ac:dyDescent="0.25">
      <c r="A5196">
        <v>53</v>
      </c>
      <c r="B5196">
        <v>0</v>
      </c>
      <c r="C5196">
        <v>254</v>
      </c>
      <c r="D5196">
        <v>191</v>
      </c>
      <c r="I5196" s="26"/>
      <c r="J5196" s="26"/>
      <c r="K5196" s="26"/>
      <c r="L5196" s="26"/>
    </row>
    <row r="5197" spans="1:12" x14ac:dyDescent="0.25">
      <c r="A5197">
        <v>53</v>
      </c>
      <c r="B5197">
        <v>0</v>
      </c>
      <c r="C5197">
        <v>255</v>
      </c>
      <c r="D5197">
        <v>20</v>
      </c>
      <c r="I5197" s="26"/>
      <c r="J5197" s="26"/>
      <c r="K5197" s="26"/>
      <c r="L5197" s="26"/>
    </row>
    <row r="5198" spans="1:12" x14ac:dyDescent="0.25">
      <c r="A5198">
        <v>53</v>
      </c>
      <c r="B5198">
        <v>0</v>
      </c>
      <c r="C5198">
        <v>256</v>
      </c>
      <c r="D5198">
        <v>185</v>
      </c>
      <c r="I5198" s="26"/>
      <c r="J5198" s="26"/>
      <c r="K5198" s="26"/>
      <c r="L5198" s="26"/>
    </row>
    <row r="5199" spans="1:12" x14ac:dyDescent="0.25">
      <c r="A5199">
        <v>53</v>
      </c>
      <c r="B5199">
        <v>0</v>
      </c>
      <c r="C5199">
        <v>257</v>
      </c>
      <c r="D5199">
        <v>17</v>
      </c>
      <c r="I5199" s="26"/>
      <c r="J5199" s="26"/>
      <c r="K5199" s="26"/>
      <c r="L5199" s="26"/>
    </row>
    <row r="5200" spans="1:12" x14ac:dyDescent="0.25">
      <c r="A5200">
        <v>53</v>
      </c>
      <c r="B5200">
        <v>0</v>
      </c>
      <c r="C5200">
        <v>258</v>
      </c>
      <c r="D5200">
        <v>143</v>
      </c>
      <c r="I5200" s="26"/>
      <c r="J5200" s="26"/>
      <c r="K5200" s="26"/>
      <c r="L5200" s="26"/>
    </row>
    <row r="5201" spans="1:12" x14ac:dyDescent="0.25">
      <c r="A5201">
        <v>53</v>
      </c>
      <c r="B5201">
        <v>0</v>
      </c>
      <c r="C5201">
        <v>259</v>
      </c>
      <c r="D5201">
        <v>12</v>
      </c>
      <c r="I5201" s="26"/>
      <c r="J5201" s="26"/>
      <c r="K5201" s="26"/>
      <c r="L5201" s="26"/>
    </row>
    <row r="5202" spans="1:12" x14ac:dyDescent="0.25">
      <c r="A5202">
        <v>53</v>
      </c>
      <c r="B5202">
        <v>0</v>
      </c>
      <c r="C5202">
        <v>260</v>
      </c>
      <c r="D5202">
        <v>121</v>
      </c>
      <c r="I5202" s="26"/>
      <c r="J5202" s="26"/>
      <c r="K5202" s="26"/>
      <c r="L5202" s="26"/>
    </row>
    <row r="5203" spans="1:12" x14ac:dyDescent="0.25">
      <c r="A5203">
        <v>53</v>
      </c>
      <c r="B5203">
        <v>0</v>
      </c>
      <c r="C5203">
        <v>261</v>
      </c>
      <c r="D5203">
        <v>15</v>
      </c>
      <c r="I5203" s="26"/>
      <c r="J5203" s="26"/>
      <c r="K5203" s="26"/>
      <c r="L5203" s="26"/>
    </row>
    <row r="5204" spans="1:12" x14ac:dyDescent="0.25">
      <c r="A5204">
        <v>53</v>
      </c>
      <c r="B5204">
        <v>0</v>
      </c>
      <c r="C5204">
        <v>262</v>
      </c>
      <c r="D5204">
        <v>95</v>
      </c>
      <c r="I5204" s="26"/>
      <c r="J5204" s="26"/>
      <c r="K5204" s="26"/>
      <c r="L5204" s="26"/>
    </row>
    <row r="5205" spans="1:12" x14ac:dyDescent="0.25">
      <c r="A5205">
        <v>53</v>
      </c>
      <c r="B5205">
        <v>0</v>
      </c>
      <c r="C5205">
        <v>263</v>
      </c>
      <c r="D5205">
        <v>8</v>
      </c>
      <c r="I5205" s="26"/>
      <c r="J5205" s="26"/>
      <c r="K5205" s="26"/>
      <c r="L5205" s="26"/>
    </row>
    <row r="5206" spans="1:12" x14ac:dyDescent="0.25">
      <c r="A5206">
        <v>53</v>
      </c>
      <c r="B5206">
        <v>0</v>
      </c>
      <c r="C5206">
        <v>264</v>
      </c>
      <c r="D5206">
        <v>107</v>
      </c>
      <c r="I5206" s="26"/>
      <c r="J5206" s="26"/>
      <c r="K5206" s="26"/>
      <c r="L5206" s="26"/>
    </row>
    <row r="5207" spans="1:12" x14ac:dyDescent="0.25">
      <c r="A5207">
        <v>53</v>
      </c>
      <c r="B5207">
        <v>0</v>
      </c>
      <c r="C5207">
        <v>265</v>
      </c>
      <c r="D5207">
        <v>9</v>
      </c>
      <c r="I5207" s="26"/>
      <c r="J5207" s="26"/>
      <c r="K5207" s="26"/>
      <c r="L5207" s="26"/>
    </row>
    <row r="5208" spans="1:12" x14ac:dyDescent="0.25">
      <c r="A5208">
        <v>53</v>
      </c>
      <c r="B5208">
        <v>0</v>
      </c>
      <c r="C5208">
        <v>266</v>
      </c>
      <c r="D5208">
        <v>69</v>
      </c>
      <c r="I5208" s="26"/>
      <c r="J5208" s="26"/>
      <c r="K5208" s="26"/>
      <c r="L5208" s="26"/>
    </row>
    <row r="5209" spans="1:12" x14ac:dyDescent="0.25">
      <c r="A5209">
        <v>53</v>
      </c>
      <c r="B5209">
        <v>0</v>
      </c>
      <c r="C5209">
        <v>267</v>
      </c>
      <c r="D5209">
        <v>6</v>
      </c>
      <c r="I5209" s="26"/>
      <c r="J5209" s="26"/>
      <c r="K5209" s="26"/>
      <c r="L5209" s="26"/>
    </row>
    <row r="5210" spans="1:12" x14ac:dyDescent="0.25">
      <c r="A5210">
        <v>53</v>
      </c>
      <c r="B5210">
        <v>0</v>
      </c>
      <c r="C5210">
        <v>268</v>
      </c>
      <c r="D5210">
        <v>30</v>
      </c>
      <c r="I5210" s="26"/>
      <c r="J5210" s="26"/>
      <c r="K5210" s="26"/>
      <c r="L5210" s="26"/>
    </row>
    <row r="5211" spans="1:12" x14ac:dyDescent="0.25">
      <c r="A5211">
        <v>53</v>
      </c>
      <c r="B5211">
        <v>0</v>
      </c>
      <c r="C5211">
        <v>269</v>
      </c>
      <c r="D5211">
        <v>2</v>
      </c>
      <c r="I5211" s="26"/>
      <c r="J5211" s="26"/>
      <c r="K5211" s="26"/>
      <c r="L5211" s="26"/>
    </row>
    <row r="5212" spans="1:12" x14ac:dyDescent="0.25">
      <c r="A5212">
        <v>53</v>
      </c>
      <c r="B5212">
        <v>0</v>
      </c>
      <c r="C5212">
        <v>270</v>
      </c>
      <c r="D5212">
        <v>23</v>
      </c>
      <c r="I5212" s="26"/>
      <c r="J5212" s="26"/>
      <c r="K5212" s="26"/>
      <c r="L5212" s="26"/>
    </row>
    <row r="5213" spans="1:12" x14ac:dyDescent="0.25">
      <c r="A5213">
        <v>53</v>
      </c>
      <c r="B5213">
        <v>0</v>
      </c>
      <c r="C5213">
        <v>271</v>
      </c>
      <c r="D5213">
        <v>4</v>
      </c>
      <c r="I5213" s="26"/>
      <c r="J5213" s="26"/>
      <c r="K5213" s="26"/>
      <c r="L5213" s="26"/>
    </row>
    <row r="5214" spans="1:12" x14ac:dyDescent="0.25">
      <c r="A5214">
        <v>53</v>
      </c>
      <c r="B5214">
        <v>0</v>
      </c>
      <c r="C5214">
        <v>272</v>
      </c>
      <c r="D5214">
        <v>15</v>
      </c>
      <c r="I5214" s="26"/>
      <c r="J5214" s="26"/>
      <c r="K5214" s="26"/>
      <c r="L5214" s="26"/>
    </row>
    <row r="5215" spans="1:12" x14ac:dyDescent="0.25">
      <c r="A5215">
        <v>53</v>
      </c>
      <c r="B5215">
        <v>0</v>
      </c>
      <c r="C5215">
        <v>273</v>
      </c>
      <c r="D5215">
        <v>2</v>
      </c>
      <c r="I5215" s="26"/>
      <c r="J5215" s="26"/>
      <c r="K5215" s="26"/>
      <c r="L5215" s="26"/>
    </row>
    <row r="5216" spans="1:12" x14ac:dyDescent="0.25">
      <c r="A5216">
        <v>53</v>
      </c>
      <c r="B5216">
        <v>0</v>
      </c>
      <c r="C5216">
        <v>274</v>
      </c>
      <c r="D5216">
        <v>13</v>
      </c>
      <c r="I5216" s="26"/>
      <c r="J5216" s="26"/>
      <c r="K5216" s="26"/>
      <c r="L5216" s="26"/>
    </row>
    <row r="5217" spans="1:12" x14ac:dyDescent="0.25">
      <c r="A5217">
        <v>53</v>
      </c>
      <c r="B5217">
        <v>0</v>
      </c>
      <c r="C5217">
        <v>275</v>
      </c>
      <c r="D5217">
        <v>6</v>
      </c>
      <c r="I5217" s="26"/>
      <c r="J5217" s="26"/>
      <c r="K5217" s="26"/>
      <c r="L5217" s="26"/>
    </row>
    <row r="5218" spans="1:12" x14ac:dyDescent="0.25">
      <c r="A5218">
        <v>53</v>
      </c>
      <c r="B5218">
        <v>0</v>
      </c>
      <c r="C5218">
        <v>276</v>
      </c>
      <c r="D5218">
        <v>19</v>
      </c>
      <c r="I5218" s="26"/>
      <c r="J5218" s="26"/>
      <c r="K5218" s="26"/>
      <c r="L5218" s="26"/>
    </row>
    <row r="5219" spans="1:12" x14ac:dyDescent="0.25">
      <c r="A5219">
        <v>53</v>
      </c>
      <c r="B5219">
        <v>0</v>
      </c>
      <c r="C5219">
        <v>277</v>
      </c>
      <c r="D5219">
        <v>3</v>
      </c>
      <c r="I5219" s="26"/>
      <c r="J5219" s="26"/>
      <c r="K5219" s="26"/>
      <c r="L5219" s="26"/>
    </row>
    <row r="5220" spans="1:12" x14ac:dyDescent="0.25">
      <c r="A5220">
        <v>53</v>
      </c>
      <c r="B5220">
        <v>0</v>
      </c>
      <c r="C5220">
        <v>278</v>
      </c>
      <c r="D5220">
        <v>21</v>
      </c>
      <c r="I5220" s="26"/>
      <c r="J5220" s="26"/>
      <c r="K5220" s="26"/>
      <c r="L5220" s="26"/>
    </row>
    <row r="5221" spans="1:12" x14ac:dyDescent="0.25">
      <c r="A5221">
        <v>53</v>
      </c>
      <c r="B5221">
        <v>0</v>
      </c>
      <c r="C5221">
        <v>279</v>
      </c>
      <c r="D5221">
        <v>3</v>
      </c>
      <c r="I5221" s="26"/>
      <c r="J5221" s="26"/>
      <c r="K5221" s="26"/>
      <c r="L5221" s="26"/>
    </row>
    <row r="5222" spans="1:12" x14ac:dyDescent="0.25">
      <c r="A5222">
        <v>53</v>
      </c>
      <c r="B5222">
        <v>0</v>
      </c>
      <c r="C5222">
        <v>280</v>
      </c>
      <c r="D5222">
        <v>115</v>
      </c>
      <c r="I5222" s="26"/>
      <c r="J5222" s="26"/>
      <c r="K5222" s="26"/>
      <c r="L5222" s="26"/>
    </row>
    <row r="5223" spans="1:12" x14ac:dyDescent="0.25">
      <c r="A5223">
        <v>53</v>
      </c>
      <c r="B5223">
        <v>0</v>
      </c>
      <c r="C5223">
        <v>281</v>
      </c>
      <c r="D5223">
        <v>6</v>
      </c>
      <c r="I5223" s="26"/>
      <c r="J5223" s="26"/>
      <c r="K5223" s="26"/>
      <c r="L5223" s="26"/>
    </row>
    <row r="5224" spans="1:12" x14ac:dyDescent="0.25">
      <c r="A5224">
        <v>53</v>
      </c>
      <c r="B5224">
        <v>0</v>
      </c>
      <c r="C5224">
        <v>282</v>
      </c>
      <c r="D5224">
        <v>66</v>
      </c>
      <c r="I5224" s="26"/>
      <c r="J5224" s="26"/>
      <c r="K5224" s="26"/>
      <c r="L5224" s="26"/>
    </row>
    <row r="5225" spans="1:12" x14ac:dyDescent="0.25">
      <c r="A5225">
        <v>53</v>
      </c>
      <c r="B5225">
        <v>0</v>
      </c>
      <c r="C5225">
        <v>283</v>
      </c>
      <c r="D5225">
        <v>36</v>
      </c>
      <c r="I5225" s="26"/>
      <c r="J5225" s="26"/>
      <c r="K5225" s="26"/>
      <c r="L5225" s="26"/>
    </row>
    <row r="5226" spans="1:12" x14ac:dyDescent="0.25">
      <c r="A5226">
        <v>53</v>
      </c>
      <c r="B5226">
        <v>0</v>
      </c>
      <c r="C5226">
        <v>284</v>
      </c>
      <c r="D5226">
        <v>84</v>
      </c>
      <c r="I5226" s="26"/>
      <c r="J5226" s="26"/>
      <c r="K5226" s="26"/>
      <c r="L5226" s="26"/>
    </row>
    <row r="5227" spans="1:12" x14ac:dyDescent="0.25">
      <c r="A5227">
        <v>53</v>
      </c>
      <c r="B5227">
        <v>0</v>
      </c>
      <c r="C5227">
        <v>285</v>
      </c>
      <c r="D5227">
        <v>5</v>
      </c>
      <c r="I5227" s="26"/>
      <c r="J5227" s="26"/>
      <c r="K5227" s="26"/>
      <c r="L5227" s="26"/>
    </row>
    <row r="5228" spans="1:12" x14ac:dyDescent="0.25">
      <c r="A5228">
        <v>53</v>
      </c>
      <c r="B5228">
        <v>0</v>
      </c>
      <c r="C5228">
        <v>286</v>
      </c>
      <c r="D5228">
        <v>124</v>
      </c>
      <c r="I5228" s="26"/>
      <c r="J5228" s="26"/>
      <c r="K5228" s="26"/>
      <c r="L5228" s="26"/>
    </row>
    <row r="5229" spans="1:12" x14ac:dyDescent="0.25">
      <c r="A5229">
        <v>53</v>
      </c>
      <c r="B5229">
        <v>0</v>
      </c>
      <c r="C5229">
        <v>287</v>
      </c>
      <c r="D5229">
        <v>4</v>
      </c>
      <c r="I5229" s="26"/>
      <c r="J5229" s="26"/>
      <c r="K5229" s="26"/>
      <c r="L5229" s="26"/>
    </row>
    <row r="5230" spans="1:12" x14ac:dyDescent="0.25">
      <c r="A5230">
        <v>53</v>
      </c>
      <c r="B5230">
        <v>0</v>
      </c>
      <c r="C5230">
        <v>288</v>
      </c>
      <c r="D5230">
        <v>94</v>
      </c>
      <c r="I5230" s="26"/>
      <c r="J5230" s="26"/>
      <c r="K5230" s="26"/>
      <c r="L5230" s="26"/>
    </row>
    <row r="5231" spans="1:12" x14ac:dyDescent="0.25">
      <c r="A5231">
        <v>53</v>
      </c>
      <c r="B5231">
        <v>0</v>
      </c>
      <c r="C5231">
        <v>289</v>
      </c>
      <c r="D5231">
        <v>14</v>
      </c>
      <c r="I5231" s="26"/>
      <c r="J5231" s="26"/>
      <c r="K5231" s="26"/>
      <c r="L5231" s="26"/>
    </row>
    <row r="5232" spans="1:12" x14ac:dyDescent="0.25">
      <c r="A5232">
        <v>53</v>
      </c>
      <c r="B5232">
        <v>0</v>
      </c>
      <c r="C5232">
        <v>290</v>
      </c>
      <c r="D5232">
        <v>43</v>
      </c>
      <c r="I5232" s="26"/>
      <c r="J5232" s="26"/>
      <c r="K5232" s="26"/>
      <c r="L5232" s="26"/>
    </row>
    <row r="5233" spans="1:12" x14ac:dyDescent="0.25">
      <c r="A5233">
        <v>53</v>
      </c>
      <c r="B5233">
        <v>0</v>
      </c>
      <c r="C5233">
        <v>291</v>
      </c>
      <c r="D5233">
        <v>11</v>
      </c>
      <c r="I5233" s="26"/>
      <c r="J5233" s="26"/>
      <c r="K5233" s="26"/>
      <c r="L5233" s="26"/>
    </row>
    <row r="5234" spans="1:12" x14ac:dyDescent="0.25">
      <c r="A5234">
        <v>53</v>
      </c>
      <c r="B5234">
        <v>0</v>
      </c>
      <c r="C5234">
        <v>292</v>
      </c>
      <c r="D5234">
        <v>63</v>
      </c>
      <c r="I5234" s="26"/>
      <c r="J5234" s="26"/>
      <c r="K5234" s="26"/>
      <c r="L5234" s="26"/>
    </row>
    <row r="5235" spans="1:12" x14ac:dyDescent="0.25">
      <c r="A5235">
        <v>53</v>
      </c>
      <c r="B5235">
        <v>0</v>
      </c>
      <c r="C5235">
        <v>293</v>
      </c>
      <c r="D5235">
        <v>10</v>
      </c>
      <c r="I5235" s="26"/>
      <c r="J5235" s="26"/>
      <c r="K5235" s="26"/>
      <c r="L5235" s="26"/>
    </row>
    <row r="5236" spans="1:12" x14ac:dyDescent="0.25">
      <c r="A5236">
        <v>53</v>
      </c>
      <c r="B5236">
        <v>0</v>
      </c>
      <c r="C5236">
        <v>294</v>
      </c>
      <c r="D5236">
        <v>40</v>
      </c>
      <c r="I5236" s="26"/>
      <c r="J5236" s="26"/>
      <c r="K5236" s="26"/>
      <c r="L5236" s="26"/>
    </row>
    <row r="5237" spans="1:12" x14ac:dyDescent="0.25">
      <c r="A5237">
        <v>53</v>
      </c>
      <c r="B5237">
        <v>0</v>
      </c>
      <c r="C5237">
        <v>295</v>
      </c>
      <c r="D5237">
        <v>10</v>
      </c>
      <c r="I5237" s="26"/>
      <c r="J5237" s="26"/>
      <c r="K5237" s="26"/>
      <c r="L5237" s="26"/>
    </row>
    <row r="5238" spans="1:12" x14ac:dyDescent="0.25">
      <c r="A5238">
        <v>53</v>
      </c>
      <c r="B5238">
        <v>0</v>
      </c>
      <c r="C5238">
        <v>296</v>
      </c>
      <c r="D5238">
        <v>51</v>
      </c>
      <c r="I5238" s="26"/>
      <c r="J5238" s="26"/>
      <c r="K5238" s="26"/>
      <c r="L5238" s="26"/>
    </row>
    <row r="5239" spans="1:12" x14ac:dyDescent="0.25">
      <c r="A5239">
        <v>53</v>
      </c>
      <c r="B5239">
        <v>0</v>
      </c>
      <c r="C5239">
        <v>297</v>
      </c>
      <c r="D5239">
        <v>2</v>
      </c>
      <c r="I5239" s="26"/>
      <c r="J5239" s="26"/>
      <c r="K5239" s="26"/>
      <c r="L5239" s="26"/>
    </row>
    <row r="5240" spans="1:12" x14ac:dyDescent="0.25">
      <c r="A5240">
        <v>53</v>
      </c>
      <c r="B5240">
        <v>0</v>
      </c>
      <c r="C5240">
        <v>298</v>
      </c>
      <c r="D5240">
        <v>35</v>
      </c>
      <c r="I5240" s="26"/>
      <c r="J5240" s="26"/>
      <c r="K5240" s="26"/>
      <c r="L5240" s="26"/>
    </row>
    <row r="5241" spans="1:12" x14ac:dyDescent="0.25">
      <c r="A5241">
        <v>53</v>
      </c>
      <c r="B5241">
        <v>0</v>
      </c>
      <c r="C5241">
        <v>299</v>
      </c>
      <c r="D5241">
        <v>4</v>
      </c>
      <c r="I5241" s="26"/>
      <c r="J5241" s="26"/>
      <c r="K5241" s="26"/>
      <c r="L5241" s="26"/>
    </row>
    <row r="5242" spans="1:12" x14ac:dyDescent="0.25">
      <c r="A5242">
        <v>53</v>
      </c>
      <c r="B5242">
        <v>0</v>
      </c>
      <c r="C5242">
        <v>300</v>
      </c>
      <c r="D5242">
        <v>37</v>
      </c>
      <c r="I5242" s="26"/>
      <c r="J5242" s="26"/>
      <c r="K5242" s="26"/>
      <c r="L5242" s="26"/>
    </row>
    <row r="5243" spans="1:12" x14ac:dyDescent="0.25">
      <c r="A5243">
        <v>53</v>
      </c>
      <c r="B5243">
        <v>0</v>
      </c>
      <c r="C5243">
        <v>301</v>
      </c>
      <c r="D5243">
        <v>4</v>
      </c>
      <c r="I5243" s="26"/>
      <c r="J5243" s="26"/>
      <c r="K5243" s="26"/>
      <c r="L5243" s="26"/>
    </row>
    <row r="5244" spans="1:12" x14ac:dyDescent="0.25">
      <c r="A5244">
        <v>53</v>
      </c>
      <c r="B5244">
        <v>0</v>
      </c>
      <c r="C5244">
        <v>302</v>
      </c>
      <c r="D5244">
        <v>24</v>
      </c>
      <c r="I5244" s="26"/>
      <c r="J5244" s="26"/>
      <c r="K5244" s="26"/>
      <c r="L5244" s="26"/>
    </row>
    <row r="5245" spans="1:12" x14ac:dyDescent="0.25">
      <c r="A5245">
        <v>53</v>
      </c>
      <c r="B5245">
        <v>0</v>
      </c>
      <c r="C5245">
        <v>303</v>
      </c>
      <c r="D5245">
        <v>5</v>
      </c>
      <c r="I5245" s="26"/>
      <c r="J5245" s="26"/>
      <c r="K5245" s="26"/>
      <c r="L5245" s="26"/>
    </row>
    <row r="5246" spans="1:12" x14ac:dyDescent="0.25">
      <c r="A5246">
        <v>53</v>
      </c>
      <c r="B5246">
        <v>0</v>
      </c>
      <c r="C5246">
        <v>304</v>
      </c>
      <c r="D5246">
        <v>6</v>
      </c>
      <c r="I5246" s="26"/>
      <c r="J5246" s="26"/>
      <c r="K5246" s="26"/>
      <c r="L5246" s="26"/>
    </row>
    <row r="5247" spans="1:12" x14ac:dyDescent="0.25">
      <c r="A5247">
        <v>53</v>
      </c>
      <c r="B5247">
        <v>0</v>
      </c>
      <c r="C5247">
        <v>305</v>
      </c>
      <c r="D5247">
        <v>2</v>
      </c>
      <c r="I5247" s="26"/>
      <c r="J5247" s="26"/>
      <c r="K5247" s="26"/>
      <c r="L5247" s="26"/>
    </row>
    <row r="5248" spans="1:12" x14ac:dyDescent="0.25">
      <c r="A5248">
        <v>53</v>
      </c>
      <c r="B5248">
        <v>0</v>
      </c>
      <c r="C5248">
        <v>306</v>
      </c>
      <c r="D5248">
        <v>4</v>
      </c>
      <c r="I5248" s="26"/>
      <c r="J5248" s="26"/>
      <c r="K5248" s="26"/>
      <c r="L5248" s="26"/>
    </row>
    <row r="5249" spans="1:12" x14ac:dyDescent="0.25">
      <c r="A5249">
        <v>53</v>
      </c>
      <c r="B5249">
        <v>0</v>
      </c>
      <c r="C5249">
        <v>307</v>
      </c>
      <c r="D5249">
        <v>1</v>
      </c>
      <c r="I5249" s="26"/>
      <c r="J5249" s="26"/>
      <c r="K5249" s="26"/>
      <c r="L5249" s="26"/>
    </row>
    <row r="5250" spans="1:12" x14ac:dyDescent="0.25">
      <c r="A5250">
        <v>53</v>
      </c>
      <c r="B5250">
        <v>0</v>
      </c>
      <c r="C5250">
        <v>308</v>
      </c>
      <c r="D5250">
        <v>83</v>
      </c>
      <c r="I5250" s="26"/>
      <c r="J5250" s="26"/>
      <c r="K5250" s="26"/>
      <c r="L5250" s="26"/>
    </row>
    <row r="5251" spans="1:12" x14ac:dyDescent="0.25">
      <c r="A5251">
        <v>53</v>
      </c>
      <c r="B5251">
        <v>0</v>
      </c>
      <c r="C5251">
        <v>309</v>
      </c>
      <c r="D5251">
        <v>11</v>
      </c>
      <c r="I5251" s="26"/>
      <c r="J5251" s="26"/>
      <c r="K5251" s="26"/>
      <c r="L5251" s="26"/>
    </row>
    <row r="5252" spans="1:12" x14ac:dyDescent="0.25">
      <c r="A5252">
        <v>53</v>
      </c>
      <c r="B5252">
        <v>0</v>
      </c>
      <c r="C5252">
        <v>310</v>
      </c>
      <c r="D5252">
        <v>2</v>
      </c>
      <c r="I5252" s="26"/>
      <c r="J5252" s="26"/>
      <c r="K5252" s="26"/>
      <c r="L5252" s="26"/>
    </row>
    <row r="5253" spans="1:12" x14ac:dyDescent="0.25">
      <c r="A5253">
        <v>53</v>
      </c>
      <c r="B5253">
        <v>0</v>
      </c>
      <c r="C5253">
        <v>311</v>
      </c>
      <c r="D5253">
        <v>26</v>
      </c>
      <c r="I5253" s="26"/>
      <c r="J5253" s="26"/>
      <c r="K5253" s="26"/>
      <c r="L5253" s="26"/>
    </row>
    <row r="5254" spans="1:12" x14ac:dyDescent="0.25">
      <c r="A5254">
        <v>53</v>
      </c>
      <c r="B5254">
        <v>0</v>
      </c>
      <c r="C5254">
        <v>312</v>
      </c>
      <c r="D5254">
        <v>1</v>
      </c>
      <c r="I5254" s="26"/>
      <c r="J5254" s="26"/>
      <c r="K5254" s="26"/>
      <c r="L5254" s="26"/>
    </row>
    <row r="5255" spans="1:12" x14ac:dyDescent="0.25">
      <c r="A5255">
        <v>53</v>
      </c>
      <c r="B5255">
        <v>0</v>
      </c>
      <c r="C5255">
        <v>313</v>
      </c>
      <c r="D5255">
        <v>3</v>
      </c>
      <c r="I5255" s="26"/>
      <c r="J5255" s="26"/>
      <c r="K5255" s="26"/>
      <c r="L5255" s="26"/>
    </row>
    <row r="5256" spans="1:12" x14ac:dyDescent="0.25">
      <c r="A5256">
        <v>53</v>
      </c>
      <c r="B5256">
        <v>0</v>
      </c>
      <c r="C5256">
        <v>314</v>
      </c>
      <c r="D5256">
        <v>33</v>
      </c>
      <c r="I5256" s="26"/>
      <c r="J5256" s="26"/>
      <c r="K5256" s="26"/>
      <c r="L5256" s="26"/>
    </row>
    <row r="5257" spans="1:12" x14ac:dyDescent="0.25">
      <c r="A5257">
        <v>53</v>
      </c>
      <c r="B5257">
        <v>0</v>
      </c>
      <c r="C5257">
        <v>315</v>
      </c>
      <c r="D5257">
        <v>3</v>
      </c>
      <c r="I5257" s="26"/>
      <c r="J5257" s="26"/>
      <c r="K5257" s="26"/>
      <c r="L5257" s="26"/>
    </row>
    <row r="5258" spans="1:12" x14ac:dyDescent="0.25">
      <c r="A5258">
        <v>53</v>
      </c>
      <c r="B5258">
        <v>0</v>
      </c>
      <c r="C5258">
        <v>316</v>
      </c>
      <c r="D5258">
        <v>22</v>
      </c>
      <c r="I5258" s="26"/>
      <c r="J5258" s="26"/>
      <c r="K5258" s="26"/>
      <c r="L5258" s="26"/>
    </row>
    <row r="5259" spans="1:12" x14ac:dyDescent="0.25">
      <c r="A5259">
        <v>53</v>
      </c>
      <c r="B5259">
        <v>0</v>
      </c>
      <c r="C5259">
        <v>317</v>
      </c>
      <c r="D5259">
        <v>10</v>
      </c>
      <c r="I5259" s="26"/>
      <c r="J5259" s="26"/>
      <c r="K5259" s="26"/>
      <c r="L5259" s="26"/>
    </row>
    <row r="5260" spans="1:12" x14ac:dyDescent="0.25">
      <c r="A5260">
        <v>53</v>
      </c>
      <c r="B5260">
        <v>0</v>
      </c>
      <c r="C5260">
        <v>318</v>
      </c>
      <c r="D5260">
        <v>46</v>
      </c>
      <c r="I5260" s="26"/>
      <c r="J5260" s="26"/>
      <c r="K5260" s="26"/>
      <c r="L5260" s="26"/>
    </row>
    <row r="5261" spans="1:12" x14ac:dyDescent="0.25">
      <c r="A5261">
        <v>53</v>
      </c>
      <c r="B5261">
        <v>0</v>
      </c>
      <c r="C5261">
        <v>319</v>
      </c>
      <c r="D5261">
        <v>2</v>
      </c>
      <c r="I5261" s="26"/>
      <c r="J5261" s="26"/>
      <c r="K5261" s="26"/>
      <c r="L5261" s="26"/>
    </row>
    <row r="5262" spans="1:12" x14ac:dyDescent="0.25">
      <c r="A5262">
        <v>53</v>
      </c>
      <c r="B5262">
        <v>0</v>
      </c>
      <c r="C5262">
        <v>320</v>
      </c>
      <c r="D5262">
        <v>38</v>
      </c>
      <c r="I5262" s="26"/>
      <c r="J5262" s="26"/>
      <c r="K5262" s="26"/>
      <c r="L5262" s="26"/>
    </row>
    <row r="5263" spans="1:12" x14ac:dyDescent="0.25">
      <c r="A5263">
        <v>53</v>
      </c>
      <c r="B5263">
        <v>0</v>
      </c>
      <c r="C5263">
        <v>321</v>
      </c>
      <c r="D5263">
        <v>2</v>
      </c>
      <c r="I5263" s="26"/>
      <c r="J5263" s="26"/>
      <c r="K5263" s="26"/>
      <c r="L5263" s="26"/>
    </row>
    <row r="5264" spans="1:12" x14ac:dyDescent="0.25">
      <c r="A5264">
        <v>53</v>
      </c>
      <c r="B5264">
        <v>0</v>
      </c>
      <c r="C5264">
        <v>322</v>
      </c>
      <c r="D5264">
        <v>37</v>
      </c>
      <c r="I5264" s="26"/>
      <c r="J5264" s="26"/>
      <c r="K5264" s="26"/>
      <c r="L5264" s="26"/>
    </row>
    <row r="5265" spans="1:12" x14ac:dyDescent="0.25">
      <c r="A5265">
        <v>53</v>
      </c>
      <c r="B5265">
        <v>0</v>
      </c>
      <c r="C5265">
        <v>323</v>
      </c>
      <c r="D5265">
        <v>2</v>
      </c>
      <c r="I5265" s="26"/>
      <c r="J5265" s="26"/>
      <c r="K5265" s="26"/>
      <c r="L5265" s="26"/>
    </row>
    <row r="5266" spans="1:12" x14ac:dyDescent="0.25">
      <c r="A5266">
        <v>53</v>
      </c>
      <c r="B5266">
        <v>0</v>
      </c>
      <c r="C5266">
        <v>324</v>
      </c>
      <c r="D5266">
        <v>35</v>
      </c>
      <c r="I5266" s="26"/>
      <c r="J5266" s="26"/>
      <c r="K5266" s="26"/>
      <c r="L5266" s="26"/>
    </row>
    <row r="5267" spans="1:12" x14ac:dyDescent="0.25">
      <c r="A5267">
        <v>53</v>
      </c>
      <c r="B5267">
        <v>0</v>
      </c>
      <c r="C5267">
        <v>325</v>
      </c>
      <c r="D5267">
        <v>1</v>
      </c>
      <c r="I5267" s="26"/>
      <c r="J5267" s="26"/>
      <c r="K5267" s="26"/>
      <c r="L5267" s="26"/>
    </row>
    <row r="5268" spans="1:12" x14ac:dyDescent="0.25">
      <c r="A5268">
        <v>53</v>
      </c>
      <c r="B5268">
        <v>0</v>
      </c>
      <c r="C5268">
        <v>326</v>
      </c>
      <c r="D5268">
        <v>29</v>
      </c>
      <c r="I5268" s="26"/>
      <c r="J5268" s="26"/>
      <c r="K5268" s="26"/>
      <c r="L5268" s="26"/>
    </row>
    <row r="5269" spans="1:12" x14ac:dyDescent="0.25">
      <c r="A5269">
        <v>53</v>
      </c>
      <c r="B5269">
        <v>0</v>
      </c>
      <c r="C5269">
        <v>327</v>
      </c>
      <c r="D5269">
        <v>1</v>
      </c>
      <c r="I5269" s="26"/>
      <c r="J5269" s="26"/>
      <c r="K5269" s="26"/>
      <c r="L5269" s="26"/>
    </row>
    <row r="5270" spans="1:12" x14ac:dyDescent="0.25">
      <c r="A5270">
        <v>53</v>
      </c>
      <c r="B5270">
        <v>0</v>
      </c>
      <c r="C5270">
        <v>328</v>
      </c>
      <c r="D5270">
        <v>27</v>
      </c>
      <c r="I5270" s="26"/>
      <c r="J5270" s="26"/>
      <c r="K5270" s="26"/>
      <c r="L5270" s="26"/>
    </row>
    <row r="5271" spans="1:12" x14ac:dyDescent="0.25">
      <c r="A5271">
        <v>53</v>
      </c>
      <c r="B5271">
        <v>0</v>
      </c>
      <c r="C5271">
        <v>329</v>
      </c>
      <c r="D5271">
        <v>1</v>
      </c>
      <c r="I5271" s="26"/>
      <c r="J5271" s="26"/>
      <c r="K5271" s="26"/>
      <c r="L5271" s="26"/>
    </row>
    <row r="5272" spans="1:12" x14ac:dyDescent="0.25">
      <c r="A5272">
        <v>53</v>
      </c>
      <c r="B5272">
        <v>0</v>
      </c>
      <c r="C5272">
        <v>330</v>
      </c>
      <c r="D5272">
        <v>9</v>
      </c>
      <c r="I5272" s="26"/>
      <c r="J5272" s="26"/>
      <c r="K5272" s="26"/>
      <c r="L5272" s="26"/>
    </row>
    <row r="5273" spans="1:12" x14ac:dyDescent="0.25">
      <c r="A5273">
        <v>53</v>
      </c>
      <c r="B5273">
        <v>0</v>
      </c>
      <c r="C5273">
        <v>331</v>
      </c>
      <c r="D5273">
        <v>1</v>
      </c>
      <c r="I5273" s="26"/>
      <c r="J5273" s="26"/>
      <c r="K5273" s="26"/>
      <c r="L5273" s="26"/>
    </row>
    <row r="5274" spans="1:12" x14ac:dyDescent="0.25">
      <c r="A5274">
        <v>53</v>
      </c>
      <c r="B5274">
        <v>0</v>
      </c>
      <c r="C5274">
        <v>332</v>
      </c>
      <c r="D5274">
        <v>3</v>
      </c>
      <c r="I5274" s="26"/>
      <c r="J5274" s="26"/>
      <c r="K5274" s="26"/>
      <c r="L5274" s="26"/>
    </row>
    <row r="5275" spans="1:12" x14ac:dyDescent="0.25">
      <c r="A5275">
        <v>53</v>
      </c>
      <c r="B5275">
        <v>0</v>
      </c>
      <c r="C5275">
        <v>334</v>
      </c>
      <c r="D5275">
        <v>5</v>
      </c>
      <c r="I5275" s="26"/>
      <c r="J5275" s="26"/>
      <c r="K5275" s="26"/>
      <c r="L5275" s="26"/>
    </row>
    <row r="5276" spans="1:12" x14ac:dyDescent="0.25">
      <c r="A5276">
        <v>53</v>
      </c>
      <c r="B5276">
        <v>0</v>
      </c>
      <c r="C5276">
        <v>337</v>
      </c>
      <c r="D5276">
        <v>1</v>
      </c>
      <c r="I5276" s="26"/>
      <c r="J5276" s="26"/>
      <c r="K5276" s="26"/>
      <c r="L5276" s="26"/>
    </row>
    <row r="5277" spans="1:12" x14ac:dyDescent="0.25">
      <c r="A5277">
        <v>53</v>
      </c>
      <c r="B5277">
        <v>0</v>
      </c>
      <c r="C5277">
        <v>338</v>
      </c>
      <c r="D5277">
        <v>3</v>
      </c>
      <c r="I5277" s="26"/>
      <c r="J5277" s="26"/>
      <c r="K5277" s="26"/>
      <c r="L5277" s="26"/>
    </row>
    <row r="5278" spans="1:12" x14ac:dyDescent="0.25">
      <c r="A5278">
        <v>53</v>
      </c>
      <c r="B5278">
        <v>0</v>
      </c>
      <c r="C5278">
        <v>342</v>
      </c>
      <c r="D5278">
        <v>2</v>
      </c>
      <c r="I5278" s="26"/>
      <c r="J5278" s="26"/>
      <c r="K5278" s="26"/>
      <c r="L5278" s="26"/>
    </row>
    <row r="5279" spans="1:12" x14ac:dyDescent="0.25">
      <c r="A5279">
        <v>53</v>
      </c>
      <c r="B5279">
        <v>0</v>
      </c>
      <c r="C5279">
        <v>343</v>
      </c>
      <c r="D5279">
        <v>1</v>
      </c>
      <c r="I5279" s="26"/>
      <c r="J5279" s="26"/>
      <c r="K5279" s="26"/>
      <c r="L5279" s="26"/>
    </row>
    <row r="5280" spans="1:12" x14ac:dyDescent="0.25">
      <c r="A5280">
        <v>53</v>
      </c>
      <c r="B5280">
        <v>0</v>
      </c>
      <c r="C5280">
        <v>344</v>
      </c>
      <c r="D5280">
        <v>3</v>
      </c>
      <c r="I5280" s="26"/>
      <c r="J5280" s="26"/>
      <c r="K5280" s="26"/>
      <c r="L5280" s="26"/>
    </row>
    <row r="5281" spans="1:12" x14ac:dyDescent="0.25">
      <c r="A5281">
        <v>53</v>
      </c>
      <c r="B5281">
        <v>0</v>
      </c>
      <c r="C5281">
        <v>346</v>
      </c>
      <c r="D5281">
        <v>6</v>
      </c>
      <c r="I5281" s="26"/>
      <c r="J5281" s="26"/>
      <c r="K5281" s="26"/>
      <c r="L5281" s="26"/>
    </row>
    <row r="5282" spans="1:12" x14ac:dyDescent="0.25">
      <c r="A5282">
        <v>53</v>
      </c>
      <c r="B5282">
        <v>0</v>
      </c>
      <c r="C5282">
        <v>348</v>
      </c>
      <c r="D5282">
        <v>8</v>
      </c>
      <c r="I5282" s="26"/>
      <c r="J5282" s="26"/>
      <c r="K5282" s="26"/>
      <c r="L5282" s="26"/>
    </row>
    <row r="5283" spans="1:12" x14ac:dyDescent="0.25">
      <c r="A5283">
        <v>53</v>
      </c>
      <c r="B5283">
        <v>0</v>
      </c>
      <c r="C5283">
        <v>349</v>
      </c>
      <c r="D5283">
        <v>1</v>
      </c>
      <c r="I5283" s="26"/>
      <c r="J5283" s="26"/>
      <c r="K5283" s="26"/>
      <c r="L5283" s="26"/>
    </row>
    <row r="5284" spans="1:12" x14ac:dyDescent="0.25">
      <c r="A5284">
        <v>53</v>
      </c>
      <c r="B5284">
        <v>0</v>
      </c>
      <c r="C5284">
        <v>350</v>
      </c>
      <c r="D5284">
        <v>18</v>
      </c>
      <c r="I5284" s="26"/>
      <c r="J5284" s="26"/>
      <c r="K5284" s="26"/>
      <c r="L5284" s="26"/>
    </row>
    <row r="5285" spans="1:12" x14ac:dyDescent="0.25">
      <c r="A5285">
        <v>53</v>
      </c>
      <c r="B5285">
        <v>0</v>
      </c>
      <c r="C5285">
        <v>351</v>
      </c>
      <c r="D5285">
        <v>1</v>
      </c>
      <c r="I5285" s="26"/>
      <c r="J5285" s="26"/>
      <c r="K5285" s="26"/>
      <c r="L5285" s="26"/>
    </row>
    <row r="5286" spans="1:12" x14ac:dyDescent="0.25">
      <c r="A5286">
        <v>53</v>
      </c>
      <c r="B5286">
        <v>0</v>
      </c>
      <c r="C5286">
        <v>352</v>
      </c>
      <c r="D5286">
        <v>2</v>
      </c>
      <c r="I5286" s="26"/>
      <c r="J5286" s="26"/>
      <c r="K5286" s="26"/>
      <c r="L5286" s="26"/>
    </row>
    <row r="5287" spans="1:12" x14ac:dyDescent="0.25">
      <c r="A5287">
        <v>53</v>
      </c>
      <c r="B5287">
        <v>0</v>
      </c>
      <c r="C5287">
        <v>353</v>
      </c>
      <c r="D5287">
        <v>2</v>
      </c>
      <c r="I5287" s="26"/>
      <c r="J5287" s="26"/>
      <c r="K5287" s="26"/>
      <c r="L5287" s="26"/>
    </row>
    <row r="5288" spans="1:12" x14ac:dyDescent="0.25">
      <c r="A5288">
        <v>53</v>
      </c>
      <c r="B5288">
        <v>0</v>
      </c>
      <c r="C5288">
        <v>354</v>
      </c>
      <c r="D5288">
        <v>7</v>
      </c>
      <c r="I5288" s="26"/>
      <c r="J5288" s="26"/>
      <c r="K5288" s="26"/>
      <c r="L5288" s="26"/>
    </row>
    <row r="5289" spans="1:12" x14ac:dyDescent="0.25">
      <c r="A5289">
        <v>53</v>
      </c>
      <c r="B5289">
        <v>0</v>
      </c>
      <c r="C5289">
        <v>355</v>
      </c>
      <c r="D5289">
        <v>1</v>
      </c>
      <c r="I5289" s="26"/>
      <c r="J5289" s="26"/>
      <c r="K5289" s="26"/>
      <c r="L5289" s="26"/>
    </row>
    <row r="5290" spans="1:12" x14ac:dyDescent="0.25">
      <c r="A5290">
        <v>53</v>
      </c>
      <c r="B5290">
        <v>0</v>
      </c>
      <c r="C5290">
        <v>356</v>
      </c>
      <c r="D5290">
        <v>3</v>
      </c>
      <c r="I5290" s="26"/>
      <c r="J5290" s="26"/>
      <c r="K5290" s="26"/>
      <c r="L5290" s="26"/>
    </row>
    <row r="5291" spans="1:12" x14ac:dyDescent="0.25">
      <c r="A5291">
        <v>53</v>
      </c>
      <c r="B5291">
        <v>0</v>
      </c>
      <c r="C5291">
        <v>357</v>
      </c>
      <c r="D5291">
        <v>2</v>
      </c>
      <c r="I5291" s="26"/>
      <c r="J5291" s="26"/>
      <c r="K5291" s="26"/>
      <c r="L5291" s="26"/>
    </row>
    <row r="5292" spans="1:12" x14ac:dyDescent="0.25">
      <c r="A5292">
        <v>53</v>
      </c>
      <c r="B5292">
        <v>0</v>
      </c>
      <c r="C5292">
        <v>358</v>
      </c>
      <c r="D5292">
        <v>3</v>
      </c>
      <c r="I5292" s="26"/>
      <c r="J5292" s="26"/>
      <c r="K5292" s="26"/>
      <c r="L5292" s="26"/>
    </row>
    <row r="5293" spans="1:12" x14ac:dyDescent="0.25">
      <c r="A5293">
        <v>53</v>
      </c>
      <c r="B5293">
        <v>0</v>
      </c>
      <c r="C5293">
        <v>360</v>
      </c>
      <c r="D5293">
        <v>4</v>
      </c>
      <c r="I5293" s="26"/>
      <c r="J5293" s="26"/>
      <c r="K5293" s="26"/>
      <c r="L5293" s="26"/>
    </row>
    <row r="5294" spans="1:12" x14ac:dyDescent="0.25">
      <c r="A5294">
        <v>53</v>
      </c>
      <c r="B5294">
        <v>0</v>
      </c>
      <c r="C5294">
        <v>364</v>
      </c>
      <c r="D5294">
        <v>4</v>
      </c>
      <c r="I5294" s="26"/>
      <c r="J5294" s="26"/>
      <c r="K5294" s="26"/>
      <c r="L5294" s="26"/>
    </row>
    <row r="5295" spans="1:12" x14ac:dyDescent="0.25">
      <c r="A5295">
        <v>53</v>
      </c>
      <c r="B5295">
        <v>0</v>
      </c>
      <c r="C5295">
        <v>365</v>
      </c>
      <c r="D5295">
        <v>1</v>
      </c>
      <c r="I5295" s="26"/>
      <c r="J5295" s="26"/>
      <c r="K5295" s="26"/>
      <c r="L5295" s="26"/>
    </row>
    <row r="5296" spans="1:12" x14ac:dyDescent="0.25">
      <c r="A5296">
        <v>53</v>
      </c>
      <c r="B5296">
        <v>0</v>
      </c>
      <c r="C5296">
        <v>366</v>
      </c>
      <c r="D5296">
        <v>2</v>
      </c>
      <c r="I5296" s="26"/>
      <c r="J5296" s="26"/>
      <c r="K5296" s="26"/>
      <c r="L5296" s="26"/>
    </row>
    <row r="5297" spans="1:12" x14ac:dyDescent="0.25">
      <c r="A5297">
        <v>53</v>
      </c>
      <c r="B5297">
        <v>0</v>
      </c>
      <c r="C5297">
        <v>368</v>
      </c>
      <c r="D5297">
        <v>2</v>
      </c>
      <c r="I5297" s="26"/>
      <c r="J5297" s="26"/>
      <c r="K5297" s="26"/>
      <c r="L5297" s="26"/>
    </row>
    <row r="5298" spans="1:12" x14ac:dyDescent="0.25">
      <c r="A5298">
        <v>53</v>
      </c>
      <c r="B5298">
        <v>0</v>
      </c>
      <c r="C5298">
        <v>370</v>
      </c>
      <c r="D5298">
        <v>2</v>
      </c>
      <c r="I5298" s="26"/>
      <c r="J5298" s="26"/>
      <c r="K5298" s="26"/>
      <c r="L5298" s="26"/>
    </row>
    <row r="5299" spans="1:12" x14ac:dyDescent="0.25">
      <c r="A5299">
        <v>53</v>
      </c>
      <c r="B5299">
        <v>0</v>
      </c>
      <c r="C5299">
        <v>372</v>
      </c>
      <c r="D5299">
        <v>1</v>
      </c>
      <c r="I5299" s="26"/>
      <c r="J5299" s="26"/>
      <c r="K5299" s="26"/>
      <c r="L5299" s="26"/>
    </row>
    <row r="5300" spans="1:12" x14ac:dyDescent="0.25">
      <c r="A5300">
        <v>53</v>
      </c>
      <c r="B5300">
        <v>0</v>
      </c>
      <c r="C5300">
        <v>375</v>
      </c>
      <c r="D5300">
        <v>1</v>
      </c>
      <c r="I5300" s="26"/>
      <c r="J5300" s="26"/>
      <c r="K5300" s="26"/>
      <c r="L5300" s="26"/>
    </row>
    <row r="5301" spans="1:12" x14ac:dyDescent="0.25">
      <c r="A5301">
        <v>53</v>
      </c>
      <c r="B5301">
        <v>0</v>
      </c>
      <c r="C5301">
        <v>376</v>
      </c>
      <c r="D5301">
        <v>1</v>
      </c>
      <c r="I5301" s="26"/>
      <c r="J5301" s="26"/>
      <c r="K5301" s="26"/>
      <c r="L5301" s="26"/>
    </row>
    <row r="5302" spans="1:12" x14ac:dyDescent="0.25">
      <c r="A5302">
        <v>53</v>
      </c>
      <c r="B5302">
        <v>0</v>
      </c>
      <c r="C5302">
        <v>377</v>
      </c>
      <c r="D5302">
        <v>2</v>
      </c>
      <c r="I5302" s="26"/>
      <c r="J5302" s="26"/>
      <c r="K5302" s="26"/>
      <c r="L5302" s="26"/>
    </row>
    <row r="5303" spans="1:12" x14ac:dyDescent="0.25">
      <c r="A5303">
        <v>53</v>
      </c>
      <c r="B5303">
        <v>0</v>
      </c>
      <c r="C5303">
        <v>378</v>
      </c>
      <c r="D5303">
        <v>5</v>
      </c>
      <c r="I5303" s="26"/>
      <c r="J5303" s="26"/>
      <c r="K5303" s="26"/>
      <c r="L5303" s="26"/>
    </row>
    <row r="5304" spans="1:12" x14ac:dyDescent="0.25">
      <c r="A5304">
        <v>53</v>
      </c>
      <c r="B5304">
        <v>0</v>
      </c>
      <c r="C5304">
        <v>379</v>
      </c>
      <c r="D5304">
        <v>2</v>
      </c>
      <c r="I5304" s="26"/>
      <c r="J5304" s="26"/>
      <c r="K5304" s="26"/>
      <c r="L5304" s="26"/>
    </row>
    <row r="5305" spans="1:12" x14ac:dyDescent="0.25">
      <c r="A5305">
        <v>53</v>
      </c>
      <c r="B5305">
        <v>0</v>
      </c>
      <c r="C5305">
        <v>380</v>
      </c>
      <c r="D5305">
        <v>4</v>
      </c>
      <c r="I5305" s="26"/>
      <c r="J5305" s="26"/>
      <c r="K5305" s="26"/>
      <c r="L5305" s="26"/>
    </row>
    <row r="5306" spans="1:12" x14ac:dyDescent="0.25">
      <c r="A5306">
        <v>53</v>
      </c>
      <c r="B5306">
        <v>0</v>
      </c>
      <c r="C5306">
        <v>382</v>
      </c>
      <c r="D5306">
        <v>5</v>
      </c>
      <c r="I5306" s="26"/>
      <c r="J5306" s="26"/>
      <c r="K5306" s="26"/>
      <c r="L5306" s="26"/>
    </row>
    <row r="5307" spans="1:12" x14ac:dyDescent="0.25">
      <c r="A5307">
        <v>53</v>
      </c>
      <c r="B5307">
        <v>0</v>
      </c>
      <c r="C5307">
        <v>383</v>
      </c>
      <c r="D5307">
        <v>3</v>
      </c>
      <c r="I5307" s="26"/>
      <c r="J5307" s="26"/>
      <c r="K5307" s="26"/>
      <c r="L5307" s="26"/>
    </row>
    <row r="5308" spans="1:12" x14ac:dyDescent="0.25">
      <c r="A5308">
        <v>53</v>
      </c>
      <c r="B5308">
        <v>0</v>
      </c>
      <c r="C5308">
        <v>384</v>
      </c>
      <c r="D5308">
        <v>6</v>
      </c>
      <c r="I5308" s="26"/>
      <c r="J5308" s="26"/>
      <c r="K5308" s="26"/>
      <c r="L5308" s="26"/>
    </row>
    <row r="5309" spans="1:12" x14ac:dyDescent="0.25">
      <c r="A5309">
        <v>53</v>
      </c>
      <c r="B5309">
        <v>0</v>
      </c>
      <c r="C5309">
        <v>385</v>
      </c>
      <c r="D5309">
        <v>3</v>
      </c>
      <c r="I5309" s="26"/>
      <c r="J5309" s="26"/>
      <c r="K5309" s="26"/>
      <c r="L5309" s="26"/>
    </row>
    <row r="5310" spans="1:12" x14ac:dyDescent="0.25">
      <c r="A5310">
        <v>53</v>
      </c>
      <c r="B5310">
        <v>0</v>
      </c>
      <c r="C5310">
        <v>386</v>
      </c>
      <c r="D5310">
        <v>2</v>
      </c>
      <c r="I5310" s="26"/>
      <c r="J5310" s="26"/>
      <c r="K5310" s="26"/>
      <c r="L5310" s="26"/>
    </row>
    <row r="5311" spans="1:12" x14ac:dyDescent="0.25">
      <c r="A5311">
        <v>53</v>
      </c>
      <c r="B5311">
        <v>0</v>
      </c>
      <c r="C5311">
        <v>388</v>
      </c>
      <c r="D5311">
        <v>7</v>
      </c>
      <c r="I5311" s="26"/>
      <c r="J5311" s="26"/>
      <c r="K5311" s="26"/>
      <c r="L5311" s="26"/>
    </row>
    <row r="5312" spans="1:12" x14ac:dyDescent="0.25">
      <c r="A5312">
        <v>53</v>
      </c>
      <c r="B5312">
        <v>0</v>
      </c>
      <c r="C5312">
        <v>390</v>
      </c>
      <c r="D5312">
        <v>2</v>
      </c>
      <c r="I5312" s="26"/>
      <c r="J5312" s="26"/>
      <c r="K5312" s="26"/>
      <c r="L5312" s="26"/>
    </row>
    <row r="5313" spans="1:12" x14ac:dyDescent="0.25">
      <c r="A5313">
        <v>53</v>
      </c>
      <c r="B5313">
        <v>0</v>
      </c>
      <c r="C5313">
        <v>392</v>
      </c>
      <c r="D5313">
        <v>3</v>
      </c>
      <c r="I5313" s="26"/>
      <c r="J5313" s="26"/>
      <c r="K5313" s="26"/>
      <c r="L5313" s="26"/>
    </row>
    <row r="5314" spans="1:12" x14ac:dyDescent="0.25">
      <c r="A5314">
        <v>53</v>
      </c>
      <c r="B5314">
        <v>0</v>
      </c>
      <c r="C5314">
        <v>394</v>
      </c>
      <c r="D5314">
        <v>2</v>
      </c>
      <c r="I5314" s="26"/>
      <c r="J5314" s="26"/>
      <c r="K5314" s="26"/>
      <c r="L5314" s="26"/>
    </row>
    <row r="5315" spans="1:12" x14ac:dyDescent="0.25">
      <c r="A5315">
        <v>53</v>
      </c>
      <c r="B5315">
        <v>0</v>
      </c>
      <c r="C5315">
        <v>396</v>
      </c>
      <c r="D5315">
        <v>5</v>
      </c>
      <c r="I5315" s="26"/>
      <c r="J5315" s="26"/>
      <c r="K5315" s="26"/>
      <c r="L5315" s="26"/>
    </row>
    <row r="5316" spans="1:12" x14ac:dyDescent="0.25">
      <c r="A5316">
        <v>53</v>
      </c>
      <c r="B5316">
        <v>0</v>
      </c>
      <c r="C5316">
        <v>398</v>
      </c>
      <c r="D5316">
        <v>3</v>
      </c>
      <c r="I5316" s="26"/>
      <c r="J5316" s="26"/>
      <c r="K5316" s="26"/>
      <c r="L5316" s="26"/>
    </row>
    <row r="5317" spans="1:12" x14ac:dyDescent="0.25">
      <c r="A5317">
        <v>53</v>
      </c>
      <c r="B5317">
        <v>0</v>
      </c>
      <c r="C5317">
        <v>399</v>
      </c>
      <c r="D5317">
        <v>2</v>
      </c>
      <c r="I5317" s="26"/>
      <c r="J5317" s="26"/>
      <c r="K5317" s="26"/>
      <c r="L5317" s="26"/>
    </row>
    <row r="5318" spans="1:12" x14ac:dyDescent="0.25">
      <c r="A5318">
        <v>53</v>
      </c>
      <c r="B5318">
        <v>0</v>
      </c>
      <c r="C5318">
        <v>400</v>
      </c>
      <c r="D5318">
        <v>3</v>
      </c>
      <c r="I5318" s="26"/>
      <c r="J5318" s="26"/>
      <c r="K5318" s="26"/>
      <c r="L5318" s="26"/>
    </row>
    <row r="5319" spans="1:12" x14ac:dyDescent="0.25">
      <c r="A5319">
        <v>53</v>
      </c>
      <c r="B5319">
        <v>0</v>
      </c>
      <c r="C5319">
        <v>401</v>
      </c>
      <c r="D5319">
        <v>1</v>
      </c>
      <c r="I5319" s="26"/>
      <c r="J5319" s="26"/>
      <c r="K5319" s="26"/>
      <c r="L5319" s="26"/>
    </row>
    <row r="5320" spans="1:12" x14ac:dyDescent="0.25">
      <c r="A5320">
        <v>53</v>
      </c>
      <c r="B5320">
        <v>0</v>
      </c>
      <c r="C5320">
        <v>402</v>
      </c>
      <c r="D5320">
        <v>24</v>
      </c>
      <c r="I5320" s="26"/>
      <c r="J5320" s="26"/>
      <c r="K5320" s="26"/>
      <c r="L5320" s="26"/>
    </row>
    <row r="5321" spans="1:12" x14ac:dyDescent="0.25">
      <c r="A5321">
        <v>53</v>
      </c>
      <c r="B5321">
        <v>0</v>
      </c>
      <c r="C5321">
        <v>404</v>
      </c>
      <c r="D5321">
        <v>2</v>
      </c>
      <c r="I5321" s="26"/>
      <c r="J5321" s="26"/>
      <c r="K5321" s="26"/>
      <c r="L5321" s="26"/>
    </row>
    <row r="5322" spans="1:12" x14ac:dyDescent="0.25">
      <c r="A5322">
        <v>53</v>
      </c>
      <c r="B5322">
        <v>0</v>
      </c>
      <c r="C5322">
        <v>405</v>
      </c>
      <c r="D5322">
        <v>1</v>
      </c>
      <c r="I5322" s="26"/>
      <c r="J5322" s="26"/>
      <c r="K5322" s="26"/>
      <c r="L5322" s="26"/>
    </row>
    <row r="5323" spans="1:12" x14ac:dyDescent="0.25">
      <c r="A5323">
        <v>53</v>
      </c>
      <c r="B5323">
        <v>0</v>
      </c>
      <c r="C5323">
        <v>406</v>
      </c>
      <c r="D5323">
        <v>4</v>
      </c>
      <c r="I5323" s="26"/>
      <c r="J5323" s="26"/>
      <c r="K5323" s="26"/>
      <c r="L5323" s="26"/>
    </row>
    <row r="5324" spans="1:12" x14ac:dyDescent="0.25">
      <c r="A5324">
        <v>53</v>
      </c>
      <c r="B5324">
        <v>0</v>
      </c>
      <c r="C5324">
        <v>407</v>
      </c>
      <c r="D5324">
        <v>2</v>
      </c>
      <c r="I5324" s="26"/>
      <c r="J5324" s="26"/>
      <c r="K5324" s="26"/>
      <c r="L5324" s="26"/>
    </row>
    <row r="5325" spans="1:12" x14ac:dyDescent="0.25">
      <c r="A5325">
        <v>53</v>
      </c>
      <c r="B5325">
        <v>0</v>
      </c>
      <c r="C5325">
        <v>408</v>
      </c>
      <c r="D5325">
        <v>1</v>
      </c>
      <c r="I5325" s="26"/>
      <c r="J5325" s="26"/>
      <c r="K5325" s="26"/>
      <c r="L5325" s="26"/>
    </row>
    <row r="5326" spans="1:12" x14ac:dyDescent="0.25">
      <c r="A5326">
        <v>53</v>
      </c>
      <c r="B5326">
        <v>0</v>
      </c>
      <c r="C5326">
        <v>409</v>
      </c>
      <c r="D5326">
        <v>1</v>
      </c>
      <c r="I5326" s="26"/>
      <c r="J5326" s="26"/>
      <c r="K5326" s="26"/>
      <c r="L5326" s="26"/>
    </row>
    <row r="5327" spans="1:12" x14ac:dyDescent="0.25">
      <c r="A5327">
        <v>53</v>
      </c>
      <c r="B5327">
        <v>0</v>
      </c>
      <c r="C5327">
        <v>410</v>
      </c>
      <c r="D5327">
        <v>3</v>
      </c>
      <c r="I5327" s="26"/>
      <c r="J5327" s="26"/>
      <c r="K5327" s="26"/>
      <c r="L5327" s="26"/>
    </row>
    <row r="5328" spans="1:12" x14ac:dyDescent="0.25">
      <c r="A5328">
        <v>53</v>
      </c>
      <c r="B5328">
        <v>0</v>
      </c>
      <c r="C5328">
        <v>411</v>
      </c>
      <c r="D5328">
        <v>1</v>
      </c>
      <c r="I5328" s="26"/>
      <c r="J5328" s="26"/>
      <c r="K5328" s="26"/>
      <c r="L5328" s="26"/>
    </row>
    <row r="5329" spans="1:12" x14ac:dyDescent="0.25">
      <c r="A5329">
        <v>53</v>
      </c>
      <c r="B5329">
        <v>0</v>
      </c>
      <c r="C5329">
        <v>412</v>
      </c>
      <c r="D5329">
        <v>3</v>
      </c>
      <c r="I5329" s="26"/>
      <c r="J5329" s="26"/>
      <c r="K5329" s="26"/>
      <c r="L5329" s="26"/>
    </row>
    <row r="5330" spans="1:12" x14ac:dyDescent="0.25">
      <c r="A5330">
        <v>53</v>
      </c>
      <c r="B5330">
        <v>0</v>
      </c>
      <c r="C5330">
        <v>413</v>
      </c>
      <c r="D5330">
        <v>1</v>
      </c>
      <c r="I5330" s="26"/>
      <c r="J5330" s="26"/>
      <c r="K5330" s="26"/>
      <c r="L5330" s="26"/>
    </row>
    <row r="5331" spans="1:12" x14ac:dyDescent="0.25">
      <c r="A5331">
        <v>53</v>
      </c>
      <c r="B5331">
        <v>0</v>
      </c>
      <c r="C5331">
        <v>414</v>
      </c>
      <c r="D5331">
        <v>1</v>
      </c>
      <c r="I5331" s="26"/>
      <c r="J5331" s="26"/>
      <c r="K5331" s="26"/>
      <c r="L5331" s="26"/>
    </row>
    <row r="5332" spans="1:12" x14ac:dyDescent="0.25">
      <c r="A5332">
        <v>53</v>
      </c>
      <c r="B5332">
        <v>0</v>
      </c>
      <c r="C5332">
        <v>415</v>
      </c>
      <c r="D5332">
        <v>1</v>
      </c>
      <c r="I5332" s="26"/>
      <c r="J5332" s="26"/>
      <c r="K5332" s="26"/>
      <c r="L5332" s="26"/>
    </row>
    <row r="5333" spans="1:12" x14ac:dyDescent="0.25">
      <c r="A5333">
        <v>53</v>
      </c>
      <c r="B5333">
        <v>0</v>
      </c>
      <c r="C5333">
        <v>416</v>
      </c>
      <c r="D5333">
        <v>2</v>
      </c>
      <c r="I5333" s="26"/>
      <c r="J5333" s="26"/>
      <c r="K5333" s="26"/>
      <c r="L5333" s="26"/>
    </row>
    <row r="5334" spans="1:12" x14ac:dyDescent="0.25">
      <c r="A5334">
        <v>53</v>
      </c>
      <c r="B5334">
        <v>0</v>
      </c>
      <c r="C5334">
        <v>417</v>
      </c>
      <c r="D5334">
        <v>1</v>
      </c>
      <c r="I5334" s="26"/>
      <c r="J5334" s="26"/>
      <c r="K5334" s="26"/>
      <c r="L5334" s="26"/>
    </row>
    <row r="5335" spans="1:12" x14ac:dyDescent="0.25">
      <c r="A5335">
        <v>53</v>
      </c>
      <c r="B5335">
        <v>0</v>
      </c>
      <c r="C5335">
        <v>418</v>
      </c>
      <c r="D5335">
        <v>5</v>
      </c>
      <c r="I5335" s="26"/>
      <c r="J5335" s="26"/>
      <c r="K5335" s="26"/>
      <c r="L5335" s="26"/>
    </row>
    <row r="5336" spans="1:12" x14ac:dyDescent="0.25">
      <c r="A5336">
        <v>53</v>
      </c>
      <c r="B5336">
        <v>0</v>
      </c>
      <c r="C5336">
        <v>420</v>
      </c>
      <c r="D5336">
        <v>3</v>
      </c>
      <c r="I5336" s="26"/>
      <c r="J5336" s="26"/>
      <c r="K5336" s="26"/>
      <c r="L5336" s="26"/>
    </row>
    <row r="5337" spans="1:12" x14ac:dyDescent="0.25">
      <c r="A5337">
        <v>53</v>
      </c>
      <c r="B5337">
        <v>0</v>
      </c>
      <c r="C5337">
        <v>421</v>
      </c>
      <c r="D5337">
        <v>1</v>
      </c>
      <c r="I5337" s="26"/>
      <c r="J5337" s="26"/>
      <c r="K5337" s="26"/>
      <c r="L5337" s="26"/>
    </row>
    <row r="5338" spans="1:12" x14ac:dyDescent="0.25">
      <c r="A5338">
        <v>53</v>
      </c>
      <c r="B5338">
        <v>0</v>
      </c>
      <c r="C5338">
        <v>422</v>
      </c>
      <c r="D5338">
        <v>1</v>
      </c>
      <c r="I5338" s="26"/>
      <c r="J5338" s="26"/>
      <c r="K5338" s="26"/>
      <c r="L5338" s="26"/>
    </row>
    <row r="5339" spans="1:12" x14ac:dyDescent="0.25">
      <c r="A5339">
        <v>53</v>
      </c>
      <c r="B5339">
        <v>0</v>
      </c>
      <c r="C5339">
        <v>423</v>
      </c>
      <c r="D5339">
        <v>1</v>
      </c>
      <c r="I5339" s="26"/>
      <c r="J5339" s="26"/>
      <c r="K5339" s="26"/>
      <c r="L5339" s="26"/>
    </row>
    <row r="5340" spans="1:12" x14ac:dyDescent="0.25">
      <c r="A5340">
        <v>53</v>
      </c>
      <c r="B5340">
        <v>0</v>
      </c>
      <c r="C5340">
        <v>424</v>
      </c>
      <c r="D5340">
        <v>2</v>
      </c>
      <c r="I5340" s="26"/>
      <c r="J5340" s="26"/>
      <c r="K5340" s="26"/>
      <c r="L5340" s="26"/>
    </row>
    <row r="5341" spans="1:12" x14ac:dyDescent="0.25">
      <c r="A5341">
        <v>53</v>
      </c>
      <c r="B5341">
        <v>0</v>
      </c>
      <c r="C5341">
        <v>426</v>
      </c>
      <c r="D5341">
        <v>3</v>
      </c>
      <c r="I5341" s="26"/>
      <c r="J5341" s="26"/>
      <c r="K5341" s="26"/>
      <c r="L5341" s="26"/>
    </row>
    <row r="5342" spans="1:12" x14ac:dyDescent="0.25">
      <c r="A5342">
        <v>53</v>
      </c>
      <c r="B5342">
        <v>0</v>
      </c>
      <c r="C5342">
        <v>427</v>
      </c>
      <c r="D5342">
        <v>1</v>
      </c>
      <c r="I5342" s="26"/>
      <c r="J5342" s="26"/>
      <c r="K5342" s="26"/>
      <c r="L5342" s="26"/>
    </row>
    <row r="5343" spans="1:12" x14ac:dyDescent="0.25">
      <c r="A5343">
        <v>53</v>
      </c>
      <c r="B5343">
        <v>0</v>
      </c>
      <c r="C5343">
        <v>428</v>
      </c>
      <c r="D5343">
        <v>1</v>
      </c>
      <c r="I5343" s="26"/>
      <c r="J5343" s="26"/>
      <c r="K5343" s="26"/>
      <c r="L5343" s="26"/>
    </row>
    <row r="5344" spans="1:12" x14ac:dyDescent="0.25">
      <c r="A5344">
        <v>53</v>
      </c>
      <c r="B5344">
        <v>0</v>
      </c>
      <c r="C5344">
        <v>432</v>
      </c>
      <c r="D5344">
        <v>1</v>
      </c>
      <c r="I5344" s="26"/>
      <c r="J5344" s="26"/>
      <c r="K5344" s="26"/>
      <c r="L5344" s="26"/>
    </row>
    <row r="5345" spans="1:12" x14ac:dyDescent="0.25">
      <c r="A5345">
        <v>53</v>
      </c>
      <c r="B5345">
        <v>0</v>
      </c>
      <c r="C5345">
        <v>437</v>
      </c>
      <c r="D5345">
        <v>1</v>
      </c>
      <c r="I5345" s="26"/>
      <c r="J5345" s="26"/>
      <c r="K5345" s="26"/>
      <c r="L5345" s="26"/>
    </row>
    <row r="5346" spans="1:12" x14ac:dyDescent="0.25">
      <c r="A5346">
        <v>53</v>
      </c>
      <c r="B5346">
        <v>0</v>
      </c>
      <c r="C5346">
        <v>438</v>
      </c>
      <c r="D5346">
        <v>1</v>
      </c>
      <c r="I5346" s="26"/>
      <c r="J5346" s="26"/>
      <c r="K5346" s="26"/>
      <c r="L5346" s="26"/>
    </row>
    <row r="5347" spans="1:12" x14ac:dyDescent="0.25">
      <c r="A5347">
        <v>53</v>
      </c>
      <c r="B5347">
        <v>0</v>
      </c>
      <c r="C5347">
        <v>439</v>
      </c>
      <c r="D5347">
        <v>1</v>
      </c>
      <c r="I5347" s="26"/>
      <c r="J5347" s="26"/>
      <c r="K5347" s="26"/>
      <c r="L5347" s="26"/>
    </row>
    <row r="5348" spans="1:12" x14ac:dyDescent="0.25">
      <c r="A5348">
        <v>53</v>
      </c>
      <c r="B5348">
        <v>0</v>
      </c>
      <c r="C5348">
        <v>443</v>
      </c>
      <c r="D5348">
        <v>2</v>
      </c>
      <c r="I5348" s="26"/>
      <c r="J5348" s="26"/>
      <c r="K5348" s="26"/>
      <c r="L5348" s="26"/>
    </row>
    <row r="5349" spans="1:12" x14ac:dyDescent="0.25">
      <c r="A5349">
        <v>53</v>
      </c>
      <c r="B5349">
        <v>0</v>
      </c>
      <c r="C5349">
        <v>451</v>
      </c>
      <c r="D5349">
        <v>1</v>
      </c>
      <c r="I5349" s="26"/>
      <c r="J5349" s="26"/>
      <c r="K5349" s="26"/>
      <c r="L5349" s="26"/>
    </row>
    <row r="5350" spans="1:12" x14ac:dyDescent="0.25">
      <c r="A5350">
        <v>53</v>
      </c>
      <c r="B5350">
        <v>0</v>
      </c>
      <c r="C5350">
        <v>457</v>
      </c>
      <c r="D5350">
        <v>1</v>
      </c>
      <c r="I5350" s="26"/>
      <c r="J5350" s="26"/>
      <c r="K5350" s="26"/>
      <c r="L5350" s="26"/>
    </row>
    <row r="5351" spans="1:12" x14ac:dyDescent="0.25">
      <c r="A5351">
        <v>53</v>
      </c>
      <c r="B5351">
        <v>0</v>
      </c>
      <c r="C5351">
        <v>458</v>
      </c>
      <c r="D5351">
        <v>1</v>
      </c>
      <c r="I5351" s="26"/>
      <c r="J5351" s="26"/>
      <c r="K5351" s="26"/>
      <c r="L5351" s="26"/>
    </row>
    <row r="5352" spans="1:12" x14ac:dyDescent="0.25">
      <c r="A5352">
        <v>53</v>
      </c>
      <c r="B5352">
        <v>1</v>
      </c>
      <c r="C5352">
        <v>1</v>
      </c>
      <c r="D5352">
        <v>4</v>
      </c>
      <c r="I5352" s="26"/>
      <c r="J5352" s="26"/>
      <c r="K5352" s="26"/>
      <c r="L5352" s="26"/>
    </row>
    <row r="5353" spans="1:12" x14ac:dyDescent="0.25">
      <c r="A5353">
        <v>53</v>
      </c>
      <c r="B5353">
        <v>1</v>
      </c>
      <c r="C5353">
        <v>6</v>
      </c>
      <c r="D5353">
        <v>7</v>
      </c>
      <c r="I5353" s="26"/>
      <c r="J5353" s="26"/>
      <c r="K5353" s="26"/>
      <c r="L5353" s="26"/>
    </row>
    <row r="5354" spans="1:12" x14ac:dyDescent="0.25">
      <c r="A5354">
        <v>53</v>
      </c>
      <c r="B5354">
        <v>1</v>
      </c>
      <c r="C5354">
        <v>24</v>
      </c>
      <c r="D5354">
        <v>1</v>
      </c>
      <c r="I5354" s="26"/>
      <c r="J5354" s="26"/>
      <c r="K5354" s="26"/>
      <c r="L5354" s="26"/>
    </row>
    <row r="5355" spans="1:12" x14ac:dyDescent="0.25">
      <c r="A5355">
        <v>53</v>
      </c>
      <c r="B5355">
        <v>1</v>
      </c>
      <c r="C5355">
        <v>28</v>
      </c>
      <c r="D5355">
        <v>1</v>
      </c>
      <c r="I5355" s="26"/>
      <c r="J5355" s="26"/>
      <c r="K5355" s="26"/>
      <c r="L5355" s="26"/>
    </row>
    <row r="5356" spans="1:12" x14ac:dyDescent="0.25">
      <c r="A5356">
        <v>53</v>
      </c>
      <c r="B5356">
        <v>1</v>
      </c>
      <c r="C5356">
        <v>34</v>
      </c>
      <c r="D5356">
        <v>1</v>
      </c>
      <c r="I5356" s="26"/>
      <c r="J5356" s="26"/>
      <c r="K5356" s="26"/>
      <c r="L5356" s="26"/>
    </row>
    <row r="5357" spans="1:12" x14ac:dyDescent="0.25">
      <c r="A5357">
        <v>53</v>
      </c>
      <c r="B5357">
        <v>1</v>
      </c>
      <c r="C5357">
        <v>42</v>
      </c>
      <c r="D5357">
        <v>107</v>
      </c>
      <c r="I5357" s="26"/>
      <c r="J5357" s="26"/>
      <c r="K5357" s="26"/>
      <c r="L5357" s="26"/>
    </row>
    <row r="5358" spans="1:12" x14ac:dyDescent="0.25">
      <c r="A5358">
        <v>53</v>
      </c>
      <c r="B5358">
        <v>1</v>
      </c>
      <c r="C5358">
        <v>54</v>
      </c>
      <c r="D5358">
        <v>1</v>
      </c>
      <c r="I5358" s="26"/>
      <c r="J5358" s="26"/>
      <c r="K5358" s="26"/>
      <c r="L5358" s="26"/>
    </row>
    <row r="5359" spans="1:12" x14ac:dyDescent="0.25">
      <c r="A5359">
        <v>53</v>
      </c>
      <c r="B5359">
        <v>1</v>
      </c>
      <c r="C5359">
        <v>55</v>
      </c>
      <c r="D5359">
        <v>1</v>
      </c>
      <c r="I5359" s="26"/>
      <c r="J5359" s="26"/>
      <c r="K5359" s="26"/>
      <c r="L5359" s="26"/>
    </row>
    <row r="5360" spans="1:12" x14ac:dyDescent="0.25">
      <c r="A5360">
        <v>53</v>
      </c>
      <c r="B5360">
        <v>1</v>
      </c>
      <c r="C5360">
        <v>56</v>
      </c>
      <c r="D5360">
        <v>1</v>
      </c>
      <c r="I5360" s="26"/>
      <c r="J5360" s="26"/>
      <c r="K5360" s="26"/>
      <c r="L5360" s="26"/>
    </row>
    <row r="5361" spans="1:12" x14ac:dyDescent="0.25">
      <c r="A5361">
        <v>53</v>
      </c>
      <c r="B5361">
        <v>1</v>
      </c>
      <c r="C5361">
        <v>57</v>
      </c>
      <c r="D5361">
        <v>1</v>
      </c>
      <c r="I5361" s="26"/>
      <c r="J5361" s="26"/>
      <c r="K5361" s="26"/>
      <c r="L5361" s="26"/>
    </row>
    <row r="5362" spans="1:12" x14ac:dyDescent="0.25">
      <c r="A5362">
        <v>53</v>
      </c>
      <c r="B5362">
        <v>1</v>
      </c>
      <c r="C5362">
        <v>58</v>
      </c>
      <c r="D5362">
        <v>4</v>
      </c>
      <c r="I5362" s="26"/>
      <c r="J5362" s="26"/>
      <c r="K5362" s="26"/>
      <c r="L5362" s="26"/>
    </row>
    <row r="5363" spans="1:12" x14ac:dyDescent="0.25">
      <c r="A5363">
        <v>53</v>
      </c>
      <c r="B5363">
        <v>1</v>
      </c>
      <c r="C5363">
        <v>59</v>
      </c>
      <c r="D5363">
        <v>1</v>
      </c>
      <c r="I5363" s="26"/>
      <c r="J5363" s="26"/>
      <c r="K5363" s="26"/>
      <c r="L5363" s="26"/>
    </row>
    <row r="5364" spans="1:12" x14ac:dyDescent="0.25">
      <c r="A5364">
        <v>53</v>
      </c>
      <c r="B5364">
        <v>1</v>
      </c>
      <c r="C5364">
        <v>62</v>
      </c>
      <c r="D5364">
        <v>2</v>
      </c>
      <c r="I5364" s="26"/>
      <c r="J5364" s="26"/>
      <c r="K5364" s="26"/>
      <c r="L5364" s="26"/>
    </row>
    <row r="5365" spans="1:12" x14ac:dyDescent="0.25">
      <c r="A5365">
        <v>53</v>
      </c>
      <c r="B5365">
        <v>1</v>
      </c>
      <c r="C5365">
        <v>64</v>
      </c>
      <c r="D5365">
        <v>2</v>
      </c>
      <c r="I5365" s="26"/>
      <c r="J5365" s="26"/>
      <c r="K5365" s="26"/>
      <c r="L5365" s="26"/>
    </row>
    <row r="5366" spans="1:12" x14ac:dyDescent="0.25">
      <c r="A5366">
        <v>53</v>
      </c>
      <c r="B5366">
        <v>1</v>
      </c>
      <c r="C5366">
        <v>74</v>
      </c>
      <c r="D5366">
        <v>2</v>
      </c>
      <c r="I5366" s="26"/>
      <c r="J5366" s="26"/>
      <c r="K5366" s="26"/>
      <c r="L5366" s="26"/>
    </row>
    <row r="5367" spans="1:12" x14ac:dyDescent="0.25">
      <c r="A5367">
        <v>53</v>
      </c>
      <c r="B5367">
        <v>1</v>
      </c>
      <c r="C5367">
        <v>75</v>
      </c>
      <c r="D5367">
        <v>2</v>
      </c>
      <c r="I5367" s="26"/>
      <c r="J5367" s="26"/>
      <c r="K5367" s="26"/>
      <c r="L5367" s="26"/>
    </row>
    <row r="5368" spans="1:12" x14ac:dyDescent="0.25">
      <c r="A5368">
        <v>53</v>
      </c>
      <c r="B5368">
        <v>1</v>
      </c>
      <c r="C5368">
        <v>87</v>
      </c>
      <c r="D5368">
        <v>1</v>
      </c>
      <c r="I5368" s="26"/>
      <c r="J5368" s="26"/>
      <c r="K5368" s="26"/>
      <c r="L5368" s="26"/>
    </row>
    <row r="5369" spans="1:12" x14ac:dyDescent="0.25">
      <c r="A5369">
        <v>53</v>
      </c>
      <c r="B5369">
        <v>1</v>
      </c>
      <c r="C5369">
        <v>88</v>
      </c>
      <c r="D5369">
        <v>1</v>
      </c>
      <c r="I5369" s="26"/>
      <c r="J5369" s="26"/>
      <c r="K5369" s="26"/>
      <c r="L5369" s="26"/>
    </row>
    <row r="5370" spans="1:12" x14ac:dyDescent="0.25">
      <c r="A5370">
        <v>53</v>
      </c>
      <c r="B5370">
        <v>1</v>
      </c>
      <c r="C5370">
        <v>91</v>
      </c>
      <c r="D5370">
        <v>1</v>
      </c>
      <c r="I5370" s="26"/>
      <c r="J5370" s="26"/>
      <c r="K5370" s="26"/>
      <c r="L5370" s="26"/>
    </row>
    <row r="5371" spans="1:12" x14ac:dyDescent="0.25">
      <c r="A5371">
        <v>53</v>
      </c>
      <c r="B5371">
        <v>1</v>
      </c>
      <c r="C5371">
        <v>92</v>
      </c>
      <c r="D5371">
        <v>4</v>
      </c>
      <c r="I5371" s="26"/>
      <c r="J5371" s="26"/>
      <c r="K5371" s="26"/>
      <c r="L5371" s="26"/>
    </row>
    <row r="5372" spans="1:12" x14ac:dyDescent="0.25">
      <c r="A5372">
        <v>53</v>
      </c>
      <c r="B5372">
        <v>1</v>
      </c>
      <c r="C5372">
        <v>96</v>
      </c>
      <c r="D5372">
        <v>1</v>
      </c>
      <c r="I5372" s="26"/>
      <c r="J5372" s="26"/>
      <c r="K5372" s="26"/>
      <c r="L5372" s="26"/>
    </row>
    <row r="5373" spans="1:12" x14ac:dyDescent="0.25">
      <c r="A5373">
        <v>53</v>
      </c>
      <c r="B5373">
        <v>1</v>
      </c>
      <c r="C5373">
        <v>104</v>
      </c>
      <c r="D5373">
        <v>3</v>
      </c>
      <c r="I5373" s="26"/>
      <c r="J5373" s="26"/>
      <c r="K5373" s="26"/>
      <c r="L5373" s="26"/>
    </row>
    <row r="5374" spans="1:12" x14ac:dyDescent="0.25">
      <c r="A5374">
        <v>53</v>
      </c>
      <c r="B5374">
        <v>1</v>
      </c>
      <c r="C5374">
        <v>105</v>
      </c>
      <c r="D5374">
        <v>3</v>
      </c>
      <c r="I5374" s="26"/>
      <c r="J5374" s="26"/>
      <c r="K5374" s="26"/>
      <c r="L5374" s="26"/>
    </row>
    <row r="5375" spans="1:12" x14ac:dyDescent="0.25">
      <c r="A5375">
        <v>53</v>
      </c>
      <c r="B5375">
        <v>1</v>
      </c>
      <c r="C5375">
        <v>106</v>
      </c>
      <c r="D5375">
        <v>1</v>
      </c>
      <c r="I5375" s="26"/>
      <c r="J5375" s="26"/>
      <c r="K5375" s="26"/>
      <c r="L5375" s="26"/>
    </row>
    <row r="5376" spans="1:12" x14ac:dyDescent="0.25">
      <c r="A5376">
        <v>53</v>
      </c>
      <c r="B5376">
        <v>1</v>
      </c>
      <c r="C5376">
        <v>108</v>
      </c>
      <c r="D5376">
        <v>171</v>
      </c>
      <c r="I5376" s="26"/>
      <c r="J5376" s="26"/>
      <c r="K5376" s="26"/>
      <c r="L5376" s="26"/>
    </row>
    <row r="5377" spans="1:12" x14ac:dyDescent="0.25">
      <c r="A5377">
        <v>53</v>
      </c>
      <c r="B5377">
        <v>1</v>
      </c>
      <c r="C5377">
        <v>109</v>
      </c>
      <c r="D5377">
        <v>2</v>
      </c>
      <c r="I5377" s="26"/>
      <c r="J5377" s="26"/>
      <c r="K5377" s="26"/>
      <c r="L5377" s="26"/>
    </row>
    <row r="5378" spans="1:12" x14ac:dyDescent="0.25">
      <c r="A5378">
        <v>53</v>
      </c>
      <c r="B5378">
        <v>1</v>
      </c>
      <c r="C5378">
        <v>110</v>
      </c>
      <c r="D5378">
        <v>3</v>
      </c>
      <c r="I5378" s="26"/>
      <c r="J5378" s="26"/>
      <c r="K5378" s="26"/>
      <c r="L5378" s="26"/>
    </row>
    <row r="5379" spans="1:12" x14ac:dyDescent="0.25">
      <c r="A5379">
        <v>53</v>
      </c>
      <c r="B5379">
        <v>1</v>
      </c>
      <c r="C5379">
        <v>111</v>
      </c>
      <c r="D5379">
        <v>81</v>
      </c>
      <c r="I5379" s="26"/>
      <c r="J5379" s="26"/>
      <c r="K5379" s="26"/>
      <c r="L5379" s="26"/>
    </row>
    <row r="5380" spans="1:12" x14ac:dyDescent="0.25">
      <c r="A5380">
        <v>53</v>
      </c>
      <c r="B5380">
        <v>1</v>
      </c>
      <c r="C5380">
        <v>112</v>
      </c>
      <c r="D5380">
        <v>4</v>
      </c>
      <c r="I5380" s="26"/>
      <c r="J5380" s="26"/>
      <c r="K5380" s="26"/>
      <c r="L5380" s="26"/>
    </row>
    <row r="5381" spans="1:12" x14ac:dyDescent="0.25">
      <c r="A5381">
        <v>53</v>
      </c>
      <c r="B5381">
        <v>1</v>
      </c>
      <c r="C5381">
        <v>113</v>
      </c>
      <c r="D5381">
        <v>6</v>
      </c>
      <c r="I5381" s="26"/>
      <c r="J5381" s="26"/>
      <c r="K5381" s="26"/>
      <c r="L5381" s="26"/>
    </row>
    <row r="5382" spans="1:12" x14ac:dyDescent="0.25">
      <c r="A5382">
        <v>53</v>
      </c>
      <c r="B5382">
        <v>1</v>
      </c>
      <c r="C5382">
        <v>114</v>
      </c>
      <c r="D5382">
        <v>28</v>
      </c>
      <c r="I5382" s="26"/>
      <c r="J5382" s="26"/>
      <c r="K5382" s="26"/>
      <c r="L5382" s="26"/>
    </row>
    <row r="5383" spans="1:12" x14ac:dyDescent="0.25">
      <c r="A5383">
        <v>53</v>
      </c>
      <c r="B5383">
        <v>1</v>
      </c>
      <c r="C5383">
        <v>115</v>
      </c>
      <c r="D5383">
        <v>4</v>
      </c>
      <c r="I5383" s="26"/>
      <c r="J5383" s="26"/>
      <c r="K5383" s="26"/>
      <c r="L5383" s="26"/>
    </row>
    <row r="5384" spans="1:12" x14ac:dyDescent="0.25">
      <c r="A5384">
        <v>53</v>
      </c>
      <c r="B5384">
        <v>1</v>
      </c>
      <c r="C5384">
        <v>116</v>
      </c>
      <c r="D5384">
        <v>48</v>
      </c>
      <c r="I5384" s="26"/>
      <c r="J5384" s="26"/>
      <c r="K5384" s="26"/>
      <c r="L5384" s="26"/>
    </row>
    <row r="5385" spans="1:12" x14ac:dyDescent="0.25">
      <c r="A5385">
        <v>53</v>
      </c>
      <c r="B5385">
        <v>1</v>
      </c>
      <c r="C5385">
        <v>117</v>
      </c>
      <c r="D5385">
        <v>4</v>
      </c>
      <c r="I5385" s="26"/>
      <c r="J5385" s="26"/>
      <c r="K5385" s="26"/>
      <c r="L5385" s="26"/>
    </row>
    <row r="5386" spans="1:12" x14ac:dyDescent="0.25">
      <c r="A5386">
        <v>53</v>
      </c>
      <c r="B5386">
        <v>1</v>
      </c>
      <c r="C5386">
        <v>118</v>
      </c>
      <c r="D5386">
        <v>55</v>
      </c>
      <c r="I5386" s="26"/>
      <c r="J5386" s="26"/>
      <c r="K5386" s="26"/>
      <c r="L5386" s="26"/>
    </row>
    <row r="5387" spans="1:12" x14ac:dyDescent="0.25">
      <c r="A5387">
        <v>53</v>
      </c>
      <c r="B5387">
        <v>1</v>
      </c>
      <c r="C5387">
        <v>119</v>
      </c>
      <c r="D5387">
        <v>2</v>
      </c>
      <c r="I5387" s="26"/>
      <c r="J5387" s="26"/>
      <c r="K5387" s="26"/>
      <c r="L5387" s="26"/>
    </row>
    <row r="5388" spans="1:12" x14ac:dyDescent="0.25">
      <c r="A5388">
        <v>53</v>
      </c>
      <c r="B5388">
        <v>1</v>
      </c>
      <c r="C5388">
        <v>120</v>
      </c>
      <c r="D5388">
        <v>73</v>
      </c>
      <c r="I5388" s="26"/>
      <c r="J5388" s="26"/>
      <c r="K5388" s="26"/>
      <c r="L5388" s="26"/>
    </row>
    <row r="5389" spans="1:12" x14ac:dyDescent="0.25">
      <c r="A5389">
        <v>53</v>
      </c>
      <c r="B5389">
        <v>1</v>
      </c>
      <c r="C5389">
        <v>121</v>
      </c>
      <c r="D5389">
        <v>3</v>
      </c>
      <c r="I5389" s="26"/>
      <c r="J5389" s="26"/>
      <c r="K5389" s="26"/>
      <c r="L5389" s="26"/>
    </row>
    <row r="5390" spans="1:12" x14ac:dyDescent="0.25">
      <c r="A5390">
        <v>53</v>
      </c>
      <c r="B5390">
        <v>1</v>
      </c>
      <c r="C5390">
        <v>122</v>
      </c>
      <c r="D5390">
        <v>40</v>
      </c>
      <c r="I5390" s="26"/>
      <c r="J5390" s="26"/>
      <c r="K5390" s="26"/>
      <c r="L5390" s="26"/>
    </row>
    <row r="5391" spans="1:12" x14ac:dyDescent="0.25">
      <c r="A5391">
        <v>53</v>
      </c>
      <c r="B5391">
        <v>1</v>
      </c>
      <c r="C5391">
        <v>123</v>
      </c>
      <c r="D5391">
        <v>3</v>
      </c>
      <c r="I5391" s="26"/>
      <c r="J5391" s="26"/>
      <c r="K5391" s="26"/>
      <c r="L5391" s="26"/>
    </row>
    <row r="5392" spans="1:12" x14ac:dyDescent="0.25">
      <c r="A5392">
        <v>53</v>
      </c>
      <c r="B5392">
        <v>1</v>
      </c>
      <c r="C5392">
        <v>124</v>
      </c>
      <c r="D5392">
        <v>42</v>
      </c>
      <c r="I5392" s="26"/>
      <c r="J5392" s="26"/>
      <c r="K5392" s="26"/>
      <c r="L5392" s="26"/>
    </row>
    <row r="5393" spans="1:12" x14ac:dyDescent="0.25">
      <c r="A5393">
        <v>53</v>
      </c>
      <c r="B5393">
        <v>1</v>
      </c>
      <c r="C5393">
        <v>125</v>
      </c>
      <c r="D5393">
        <v>1</v>
      </c>
      <c r="I5393" s="26"/>
      <c r="J5393" s="26"/>
      <c r="K5393" s="26"/>
      <c r="L5393" s="26"/>
    </row>
    <row r="5394" spans="1:12" x14ac:dyDescent="0.25">
      <c r="A5394">
        <v>53</v>
      </c>
      <c r="B5394">
        <v>1</v>
      </c>
      <c r="C5394">
        <v>126</v>
      </c>
      <c r="D5394">
        <v>40</v>
      </c>
      <c r="I5394" s="26"/>
      <c r="J5394" s="26"/>
      <c r="K5394" s="26"/>
      <c r="L5394" s="26"/>
    </row>
    <row r="5395" spans="1:12" x14ac:dyDescent="0.25">
      <c r="A5395">
        <v>53</v>
      </c>
      <c r="B5395">
        <v>1</v>
      </c>
      <c r="C5395">
        <v>127</v>
      </c>
      <c r="D5395">
        <v>2</v>
      </c>
      <c r="I5395" s="26"/>
      <c r="J5395" s="26"/>
      <c r="K5395" s="26"/>
      <c r="L5395" s="26"/>
    </row>
    <row r="5396" spans="1:12" x14ac:dyDescent="0.25">
      <c r="A5396">
        <v>53</v>
      </c>
      <c r="B5396">
        <v>1</v>
      </c>
      <c r="C5396">
        <v>128</v>
      </c>
      <c r="D5396">
        <v>40</v>
      </c>
      <c r="I5396" s="26"/>
      <c r="J5396" s="26"/>
      <c r="K5396" s="26"/>
      <c r="L5396" s="26"/>
    </row>
    <row r="5397" spans="1:12" x14ac:dyDescent="0.25">
      <c r="A5397">
        <v>53</v>
      </c>
      <c r="B5397">
        <v>1</v>
      </c>
      <c r="C5397">
        <v>130</v>
      </c>
      <c r="D5397">
        <v>47</v>
      </c>
      <c r="I5397" s="26"/>
      <c r="J5397" s="26"/>
      <c r="K5397" s="26"/>
      <c r="L5397" s="26"/>
    </row>
    <row r="5398" spans="1:12" x14ac:dyDescent="0.25">
      <c r="A5398">
        <v>53</v>
      </c>
      <c r="B5398">
        <v>1</v>
      </c>
      <c r="C5398">
        <v>131</v>
      </c>
      <c r="D5398">
        <v>3</v>
      </c>
      <c r="I5398" s="26"/>
      <c r="J5398" s="26"/>
      <c r="K5398" s="26"/>
      <c r="L5398" s="26"/>
    </row>
    <row r="5399" spans="1:12" x14ac:dyDescent="0.25">
      <c r="A5399">
        <v>53</v>
      </c>
      <c r="B5399">
        <v>1</v>
      </c>
      <c r="C5399">
        <v>132</v>
      </c>
      <c r="D5399">
        <v>71</v>
      </c>
      <c r="I5399" s="26"/>
      <c r="J5399" s="26"/>
      <c r="K5399" s="26"/>
      <c r="L5399" s="26"/>
    </row>
    <row r="5400" spans="1:12" x14ac:dyDescent="0.25">
      <c r="A5400">
        <v>53</v>
      </c>
      <c r="B5400">
        <v>1</v>
      </c>
      <c r="C5400">
        <v>133</v>
      </c>
      <c r="D5400">
        <v>2</v>
      </c>
      <c r="I5400" s="26"/>
      <c r="J5400" s="26"/>
      <c r="K5400" s="26"/>
      <c r="L5400" s="26"/>
    </row>
    <row r="5401" spans="1:12" x14ac:dyDescent="0.25">
      <c r="A5401">
        <v>53</v>
      </c>
      <c r="B5401">
        <v>1</v>
      </c>
      <c r="C5401">
        <v>134</v>
      </c>
      <c r="D5401">
        <v>8</v>
      </c>
      <c r="I5401" s="26"/>
      <c r="J5401" s="26"/>
      <c r="K5401" s="26"/>
      <c r="L5401" s="26"/>
    </row>
    <row r="5402" spans="1:12" x14ac:dyDescent="0.25">
      <c r="A5402">
        <v>53</v>
      </c>
      <c r="B5402">
        <v>1</v>
      </c>
      <c r="C5402">
        <v>135</v>
      </c>
      <c r="D5402">
        <v>2</v>
      </c>
      <c r="I5402" s="26"/>
      <c r="J5402" s="26"/>
      <c r="K5402" s="26"/>
      <c r="L5402" s="26"/>
    </row>
    <row r="5403" spans="1:12" x14ac:dyDescent="0.25">
      <c r="A5403">
        <v>53</v>
      </c>
      <c r="B5403">
        <v>1</v>
      </c>
      <c r="C5403">
        <v>136</v>
      </c>
      <c r="D5403">
        <v>19</v>
      </c>
      <c r="I5403" s="26"/>
      <c r="J5403" s="26"/>
      <c r="K5403" s="26"/>
      <c r="L5403" s="26"/>
    </row>
    <row r="5404" spans="1:12" x14ac:dyDescent="0.25">
      <c r="A5404">
        <v>53</v>
      </c>
      <c r="B5404">
        <v>1</v>
      </c>
      <c r="C5404">
        <v>137</v>
      </c>
      <c r="D5404">
        <v>2</v>
      </c>
      <c r="I5404" s="26"/>
      <c r="J5404" s="26"/>
      <c r="K5404" s="26"/>
      <c r="L5404" s="26"/>
    </row>
    <row r="5405" spans="1:12" x14ac:dyDescent="0.25">
      <c r="A5405">
        <v>53</v>
      </c>
      <c r="B5405">
        <v>1</v>
      </c>
      <c r="C5405">
        <v>138</v>
      </c>
      <c r="D5405">
        <v>32</v>
      </c>
      <c r="I5405" s="26"/>
      <c r="J5405" s="26"/>
      <c r="K5405" s="26"/>
      <c r="L5405" s="26"/>
    </row>
    <row r="5406" spans="1:12" x14ac:dyDescent="0.25">
      <c r="A5406">
        <v>53</v>
      </c>
      <c r="B5406">
        <v>1</v>
      </c>
      <c r="C5406">
        <v>139</v>
      </c>
      <c r="D5406">
        <v>2</v>
      </c>
      <c r="I5406" s="26"/>
      <c r="J5406" s="26"/>
      <c r="K5406" s="26"/>
      <c r="L5406" s="26"/>
    </row>
    <row r="5407" spans="1:12" x14ac:dyDescent="0.25">
      <c r="A5407">
        <v>53</v>
      </c>
      <c r="B5407">
        <v>1</v>
      </c>
      <c r="C5407">
        <v>140</v>
      </c>
      <c r="D5407">
        <v>28</v>
      </c>
      <c r="I5407" s="26"/>
      <c r="J5407" s="26"/>
      <c r="K5407" s="26"/>
      <c r="L5407" s="26"/>
    </row>
    <row r="5408" spans="1:12" x14ac:dyDescent="0.25">
      <c r="A5408">
        <v>53</v>
      </c>
      <c r="B5408">
        <v>1</v>
      </c>
      <c r="C5408">
        <v>141</v>
      </c>
      <c r="D5408">
        <v>1</v>
      </c>
      <c r="I5408" s="26"/>
      <c r="J5408" s="26"/>
      <c r="K5408" s="26"/>
      <c r="L5408" s="26"/>
    </row>
    <row r="5409" spans="1:12" x14ac:dyDescent="0.25">
      <c r="A5409">
        <v>53</v>
      </c>
      <c r="B5409">
        <v>1</v>
      </c>
      <c r="C5409">
        <v>142</v>
      </c>
      <c r="D5409">
        <v>5</v>
      </c>
      <c r="I5409" s="26"/>
      <c r="J5409" s="26"/>
      <c r="K5409" s="26"/>
      <c r="L5409" s="26"/>
    </row>
    <row r="5410" spans="1:12" x14ac:dyDescent="0.25">
      <c r="A5410">
        <v>53</v>
      </c>
      <c r="B5410">
        <v>1</v>
      </c>
      <c r="C5410">
        <v>143</v>
      </c>
      <c r="D5410">
        <v>7</v>
      </c>
      <c r="I5410" s="26"/>
      <c r="J5410" s="26"/>
      <c r="K5410" s="26"/>
      <c r="L5410" s="26"/>
    </row>
    <row r="5411" spans="1:12" x14ac:dyDescent="0.25">
      <c r="A5411">
        <v>53</v>
      </c>
      <c r="B5411">
        <v>1</v>
      </c>
      <c r="C5411">
        <v>144</v>
      </c>
      <c r="D5411">
        <v>17</v>
      </c>
      <c r="I5411" s="26"/>
      <c r="J5411" s="26"/>
      <c r="K5411" s="26"/>
      <c r="L5411" s="26"/>
    </row>
    <row r="5412" spans="1:12" x14ac:dyDescent="0.25">
      <c r="A5412">
        <v>53</v>
      </c>
      <c r="B5412">
        <v>1</v>
      </c>
      <c r="C5412">
        <v>145</v>
      </c>
      <c r="D5412">
        <v>5</v>
      </c>
      <c r="I5412" s="26"/>
      <c r="J5412" s="26"/>
      <c r="K5412" s="26"/>
      <c r="L5412" s="26"/>
    </row>
    <row r="5413" spans="1:12" x14ac:dyDescent="0.25">
      <c r="A5413">
        <v>53</v>
      </c>
      <c r="B5413">
        <v>1</v>
      </c>
      <c r="C5413">
        <v>146</v>
      </c>
      <c r="D5413">
        <v>60</v>
      </c>
      <c r="I5413" s="26"/>
      <c r="J5413" s="26"/>
      <c r="K5413" s="26"/>
      <c r="L5413" s="26"/>
    </row>
    <row r="5414" spans="1:12" x14ac:dyDescent="0.25">
      <c r="A5414">
        <v>53</v>
      </c>
      <c r="B5414">
        <v>1</v>
      </c>
      <c r="C5414">
        <v>148</v>
      </c>
      <c r="D5414">
        <v>34</v>
      </c>
      <c r="I5414" s="26"/>
      <c r="J5414" s="26"/>
      <c r="K5414" s="26"/>
      <c r="L5414" s="26"/>
    </row>
    <row r="5415" spans="1:12" x14ac:dyDescent="0.25">
      <c r="A5415">
        <v>53</v>
      </c>
      <c r="B5415">
        <v>1</v>
      </c>
      <c r="C5415">
        <v>149</v>
      </c>
      <c r="D5415">
        <v>6</v>
      </c>
      <c r="I5415" s="26"/>
      <c r="J5415" s="26"/>
      <c r="K5415" s="26"/>
      <c r="L5415" s="26"/>
    </row>
    <row r="5416" spans="1:12" x14ac:dyDescent="0.25">
      <c r="A5416">
        <v>53</v>
      </c>
      <c r="B5416">
        <v>1</v>
      </c>
      <c r="C5416">
        <v>150</v>
      </c>
      <c r="D5416">
        <v>34</v>
      </c>
      <c r="I5416" s="26"/>
      <c r="J5416" s="26"/>
      <c r="K5416" s="26"/>
      <c r="L5416" s="26"/>
    </row>
    <row r="5417" spans="1:12" x14ac:dyDescent="0.25">
      <c r="A5417">
        <v>53</v>
      </c>
      <c r="B5417">
        <v>1</v>
      </c>
      <c r="C5417">
        <v>151</v>
      </c>
      <c r="D5417">
        <v>4</v>
      </c>
      <c r="I5417" s="26"/>
      <c r="J5417" s="26"/>
      <c r="K5417" s="26"/>
      <c r="L5417" s="26"/>
    </row>
    <row r="5418" spans="1:12" x14ac:dyDescent="0.25">
      <c r="A5418">
        <v>53</v>
      </c>
      <c r="B5418">
        <v>1</v>
      </c>
      <c r="C5418">
        <v>152</v>
      </c>
      <c r="D5418">
        <v>24</v>
      </c>
      <c r="I5418" s="26"/>
      <c r="J5418" s="26"/>
      <c r="K5418" s="26"/>
      <c r="L5418" s="26"/>
    </row>
    <row r="5419" spans="1:12" x14ac:dyDescent="0.25">
      <c r="A5419">
        <v>53</v>
      </c>
      <c r="B5419">
        <v>1</v>
      </c>
      <c r="C5419">
        <v>153</v>
      </c>
      <c r="D5419">
        <v>6</v>
      </c>
      <c r="I5419" s="26"/>
      <c r="J5419" s="26"/>
      <c r="K5419" s="26"/>
      <c r="L5419" s="26"/>
    </row>
    <row r="5420" spans="1:12" x14ac:dyDescent="0.25">
      <c r="A5420">
        <v>53</v>
      </c>
      <c r="B5420">
        <v>1</v>
      </c>
      <c r="C5420">
        <v>154</v>
      </c>
      <c r="D5420">
        <v>29</v>
      </c>
      <c r="I5420" s="26"/>
      <c r="J5420" s="26"/>
      <c r="K5420" s="26"/>
      <c r="L5420" s="26"/>
    </row>
    <row r="5421" spans="1:12" x14ac:dyDescent="0.25">
      <c r="A5421">
        <v>53</v>
      </c>
      <c r="B5421">
        <v>1</v>
      </c>
      <c r="C5421">
        <v>155</v>
      </c>
      <c r="D5421">
        <v>2</v>
      </c>
      <c r="I5421" s="26"/>
      <c r="J5421" s="26"/>
      <c r="K5421" s="26"/>
      <c r="L5421" s="26"/>
    </row>
    <row r="5422" spans="1:12" x14ac:dyDescent="0.25">
      <c r="A5422">
        <v>53</v>
      </c>
      <c r="B5422">
        <v>1</v>
      </c>
      <c r="C5422">
        <v>156</v>
      </c>
      <c r="D5422">
        <v>42</v>
      </c>
      <c r="I5422" s="26"/>
      <c r="J5422" s="26"/>
      <c r="K5422" s="26"/>
      <c r="L5422" s="26"/>
    </row>
    <row r="5423" spans="1:12" x14ac:dyDescent="0.25">
      <c r="A5423">
        <v>53</v>
      </c>
      <c r="B5423">
        <v>1</v>
      </c>
      <c r="C5423">
        <v>157</v>
      </c>
      <c r="D5423">
        <v>1</v>
      </c>
      <c r="I5423" s="26"/>
      <c r="J5423" s="26"/>
      <c r="K5423" s="26"/>
      <c r="L5423" s="26"/>
    </row>
    <row r="5424" spans="1:12" x14ac:dyDescent="0.25">
      <c r="A5424">
        <v>53</v>
      </c>
      <c r="B5424">
        <v>1</v>
      </c>
      <c r="C5424">
        <v>158</v>
      </c>
      <c r="D5424">
        <v>34</v>
      </c>
      <c r="I5424" s="26"/>
      <c r="J5424" s="26"/>
      <c r="K5424" s="26"/>
      <c r="L5424" s="26"/>
    </row>
    <row r="5425" spans="1:12" x14ac:dyDescent="0.25">
      <c r="A5425">
        <v>53</v>
      </c>
      <c r="B5425">
        <v>1</v>
      </c>
      <c r="C5425">
        <v>159</v>
      </c>
      <c r="D5425">
        <v>1</v>
      </c>
      <c r="I5425" s="26"/>
      <c r="J5425" s="26"/>
      <c r="K5425" s="26"/>
      <c r="L5425" s="26"/>
    </row>
    <row r="5426" spans="1:12" x14ac:dyDescent="0.25">
      <c r="A5426">
        <v>53</v>
      </c>
      <c r="B5426">
        <v>1</v>
      </c>
      <c r="C5426">
        <v>160</v>
      </c>
      <c r="D5426">
        <v>27</v>
      </c>
      <c r="I5426" s="26"/>
      <c r="J5426" s="26"/>
      <c r="K5426" s="26"/>
      <c r="L5426" s="26"/>
    </row>
    <row r="5427" spans="1:12" x14ac:dyDescent="0.25">
      <c r="A5427">
        <v>53</v>
      </c>
      <c r="B5427">
        <v>1</v>
      </c>
      <c r="C5427">
        <v>161</v>
      </c>
      <c r="D5427">
        <v>39</v>
      </c>
      <c r="I5427" s="26"/>
      <c r="J5427" s="26"/>
      <c r="K5427" s="26"/>
      <c r="L5427" s="26"/>
    </row>
    <row r="5428" spans="1:12" x14ac:dyDescent="0.25">
      <c r="A5428">
        <v>53</v>
      </c>
      <c r="B5428">
        <v>1</v>
      </c>
      <c r="C5428">
        <v>162</v>
      </c>
      <c r="D5428">
        <v>30</v>
      </c>
      <c r="I5428" s="26"/>
      <c r="J5428" s="26"/>
      <c r="K5428" s="26"/>
      <c r="L5428" s="26"/>
    </row>
    <row r="5429" spans="1:12" x14ac:dyDescent="0.25">
      <c r="A5429">
        <v>53</v>
      </c>
      <c r="B5429">
        <v>1</v>
      </c>
      <c r="C5429">
        <v>163</v>
      </c>
      <c r="D5429">
        <v>3</v>
      </c>
      <c r="I5429" s="26"/>
      <c r="J5429" s="26"/>
      <c r="K5429" s="26"/>
      <c r="L5429" s="26"/>
    </row>
    <row r="5430" spans="1:12" x14ac:dyDescent="0.25">
      <c r="A5430">
        <v>53</v>
      </c>
      <c r="B5430">
        <v>1</v>
      </c>
      <c r="C5430">
        <v>164</v>
      </c>
      <c r="D5430">
        <v>562</v>
      </c>
      <c r="I5430" s="26"/>
      <c r="J5430" s="26"/>
      <c r="K5430" s="26"/>
      <c r="L5430" s="26"/>
    </row>
    <row r="5431" spans="1:12" x14ac:dyDescent="0.25">
      <c r="A5431">
        <v>53</v>
      </c>
      <c r="B5431">
        <v>1</v>
      </c>
      <c r="C5431">
        <v>165</v>
      </c>
      <c r="D5431">
        <v>4</v>
      </c>
      <c r="I5431" s="26"/>
      <c r="J5431" s="26"/>
      <c r="K5431" s="26"/>
      <c r="L5431" s="26"/>
    </row>
    <row r="5432" spans="1:12" x14ac:dyDescent="0.25">
      <c r="A5432">
        <v>53</v>
      </c>
      <c r="B5432">
        <v>1</v>
      </c>
      <c r="C5432">
        <v>166</v>
      </c>
      <c r="D5432">
        <v>23</v>
      </c>
      <c r="I5432" s="26"/>
      <c r="J5432" s="26"/>
      <c r="K5432" s="26"/>
      <c r="L5432" s="26"/>
    </row>
    <row r="5433" spans="1:12" x14ac:dyDescent="0.25">
      <c r="A5433">
        <v>53</v>
      </c>
      <c r="B5433">
        <v>1</v>
      </c>
      <c r="C5433">
        <v>167</v>
      </c>
      <c r="D5433">
        <v>246</v>
      </c>
      <c r="I5433" s="26"/>
      <c r="J5433" s="26"/>
      <c r="K5433" s="26"/>
      <c r="L5433" s="26"/>
    </row>
    <row r="5434" spans="1:12" x14ac:dyDescent="0.25">
      <c r="A5434">
        <v>53</v>
      </c>
      <c r="B5434">
        <v>1</v>
      </c>
      <c r="C5434">
        <v>168</v>
      </c>
      <c r="D5434">
        <v>58</v>
      </c>
      <c r="I5434" s="26"/>
      <c r="J5434" s="26"/>
      <c r="K5434" s="26"/>
      <c r="L5434" s="26"/>
    </row>
    <row r="5435" spans="1:12" x14ac:dyDescent="0.25">
      <c r="A5435">
        <v>53</v>
      </c>
      <c r="B5435">
        <v>1</v>
      </c>
      <c r="C5435">
        <v>169</v>
      </c>
      <c r="D5435">
        <v>26</v>
      </c>
      <c r="I5435" s="26"/>
      <c r="J5435" s="26"/>
      <c r="K5435" s="26"/>
      <c r="L5435" s="26"/>
    </row>
    <row r="5436" spans="1:12" x14ac:dyDescent="0.25">
      <c r="A5436">
        <v>53</v>
      </c>
      <c r="B5436">
        <v>1</v>
      </c>
      <c r="C5436">
        <v>170</v>
      </c>
      <c r="D5436">
        <v>199</v>
      </c>
      <c r="I5436" s="26"/>
      <c r="J5436" s="26"/>
      <c r="K5436" s="26"/>
      <c r="L5436" s="26"/>
    </row>
    <row r="5437" spans="1:12" x14ac:dyDescent="0.25">
      <c r="A5437">
        <v>53</v>
      </c>
      <c r="B5437">
        <v>1</v>
      </c>
      <c r="C5437">
        <v>171</v>
      </c>
      <c r="D5437">
        <v>18</v>
      </c>
      <c r="I5437" s="26"/>
      <c r="J5437" s="26"/>
      <c r="K5437" s="26"/>
      <c r="L5437" s="26"/>
    </row>
    <row r="5438" spans="1:12" x14ac:dyDescent="0.25">
      <c r="A5438">
        <v>53</v>
      </c>
      <c r="B5438">
        <v>1</v>
      </c>
      <c r="C5438">
        <v>172</v>
      </c>
      <c r="D5438">
        <v>291</v>
      </c>
      <c r="I5438" s="26"/>
      <c r="J5438" s="26"/>
      <c r="K5438" s="26"/>
      <c r="L5438" s="26"/>
    </row>
    <row r="5439" spans="1:12" x14ac:dyDescent="0.25">
      <c r="A5439">
        <v>53</v>
      </c>
      <c r="B5439">
        <v>1</v>
      </c>
      <c r="C5439">
        <v>173</v>
      </c>
      <c r="D5439">
        <v>34</v>
      </c>
      <c r="I5439" s="26"/>
      <c r="J5439" s="26"/>
      <c r="K5439" s="26"/>
      <c r="L5439" s="26"/>
    </row>
    <row r="5440" spans="1:12" x14ac:dyDescent="0.25">
      <c r="A5440">
        <v>53</v>
      </c>
      <c r="B5440">
        <v>1</v>
      </c>
      <c r="C5440">
        <v>174</v>
      </c>
      <c r="D5440">
        <v>272</v>
      </c>
      <c r="I5440" s="26"/>
      <c r="J5440" s="26"/>
      <c r="K5440" s="26"/>
      <c r="L5440" s="26"/>
    </row>
    <row r="5441" spans="1:12" x14ac:dyDescent="0.25">
      <c r="A5441">
        <v>53</v>
      </c>
      <c r="B5441">
        <v>1</v>
      </c>
      <c r="C5441">
        <v>175</v>
      </c>
      <c r="D5441">
        <v>24</v>
      </c>
      <c r="I5441" s="26"/>
      <c r="J5441" s="26"/>
      <c r="K5441" s="26"/>
      <c r="L5441" s="26"/>
    </row>
    <row r="5442" spans="1:12" x14ac:dyDescent="0.25">
      <c r="A5442">
        <v>53</v>
      </c>
      <c r="B5442">
        <v>1</v>
      </c>
      <c r="C5442">
        <v>176</v>
      </c>
      <c r="D5442">
        <v>392</v>
      </c>
      <c r="I5442" s="26"/>
      <c r="J5442" s="26"/>
      <c r="K5442" s="26"/>
      <c r="L5442" s="26"/>
    </row>
    <row r="5443" spans="1:12" x14ac:dyDescent="0.25">
      <c r="A5443">
        <v>53</v>
      </c>
      <c r="B5443">
        <v>1</v>
      </c>
      <c r="C5443">
        <v>177</v>
      </c>
      <c r="D5443">
        <v>33</v>
      </c>
      <c r="I5443" s="26"/>
      <c r="J5443" s="26"/>
      <c r="K5443" s="26"/>
      <c r="L5443" s="26"/>
    </row>
    <row r="5444" spans="1:12" x14ac:dyDescent="0.25">
      <c r="A5444">
        <v>53</v>
      </c>
      <c r="B5444">
        <v>1</v>
      </c>
      <c r="C5444">
        <v>178</v>
      </c>
      <c r="D5444">
        <v>226</v>
      </c>
      <c r="I5444" s="26"/>
      <c r="J5444" s="26"/>
      <c r="K5444" s="26"/>
      <c r="L5444" s="26"/>
    </row>
    <row r="5445" spans="1:12" x14ac:dyDescent="0.25">
      <c r="A5445">
        <v>53</v>
      </c>
      <c r="B5445">
        <v>1</v>
      </c>
      <c r="C5445">
        <v>179</v>
      </c>
      <c r="D5445">
        <v>26</v>
      </c>
      <c r="I5445" s="26"/>
      <c r="J5445" s="26"/>
      <c r="K5445" s="26"/>
      <c r="L5445" s="26"/>
    </row>
    <row r="5446" spans="1:12" x14ac:dyDescent="0.25">
      <c r="A5446">
        <v>53</v>
      </c>
      <c r="B5446">
        <v>1</v>
      </c>
      <c r="C5446">
        <v>180</v>
      </c>
      <c r="D5446">
        <v>290</v>
      </c>
      <c r="I5446" s="26"/>
      <c r="J5446" s="26"/>
      <c r="K5446" s="26"/>
      <c r="L5446" s="26"/>
    </row>
    <row r="5447" spans="1:12" x14ac:dyDescent="0.25">
      <c r="A5447">
        <v>53</v>
      </c>
      <c r="B5447">
        <v>1</v>
      </c>
      <c r="C5447">
        <v>181</v>
      </c>
      <c r="D5447">
        <v>19</v>
      </c>
      <c r="I5447" s="26"/>
      <c r="J5447" s="26"/>
      <c r="K5447" s="26"/>
      <c r="L5447" s="26"/>
    </row>
    <row r="5448" spans="1:12" x14ac:dyDescent="0.25">
      <c r="A5448">
        <v>53</v>
      </c>
      <c r="B5448">
        <v>1</v>
      </c>
      <c r="C5448">
        <v>182</v>
      </c>
      <c r="D5448">
        <v>391</v>
      </c>
      <c r="I5448" s="26"/>
      <c r="J5448" s="26"/>
      <c r="K5448" s="26"/>
      <c r="L5448" s="26"/>
    </row>
    <row r="5449" spans="1:12" x14ac:dyDescent="0.25">
      <c r="A5449">
        <v>53</v>
      </c>
      <c r="B5449">
        <v>1</v>
      </c>
      <c r="C5449">
        <v>183</v>
      </c>
      <c r="D5449">
        <v>33</v>
      </c>
      <c r="I5449" s="26"/>
      <c r="J5449" s="26"/>
      <c r="K5449" s="26"/>
      <c r="L5449" s="26"/>
    </row>
    <row r="5450" spans="1:12" x14ac:dyDescent="0.25">
      <c r="A5450">
        <v>53</v>
      </c>
      <c r="B5450">
        <v>1</v>
      </c>
      <c r="C5450">
        <v>184</v>
      </c>
      <c r="D5450">
        <v>400</v>
      </c>
      <c r="I5450" s="26"/>
      <c r="J5450" s="26"/>
      <c r="K5450" s="26"/>
      <c r="L5450" s="26"/>
    </row>
    <row r="5451" spans="1:12" x14ac:dyDescent="0.25">
      <c r="A5451">
        <v>53</v>
      </c>
      <c r="B5451">
        <v>1</v>
      </c>
      <c r="C5451">
        <v>185</v>
      </c>
      <c r="D5451">
        <v>18</v>
      </c>
      <c r="I5451" s="26"/>
      <c r="J5451" s="26"/>
      <c r="K5451" s="26"/>
      <c r="L5451" s="26"/>
    </row>
    <row r="5452" spans="1:12" x14ac:dyDescent="0.25">
      <c r="A5452">
        <v>53</v>
      </c>
      <c r="B5452">
        <v>1</v>
      </c>
      <c r="C5452">
        <v>186</v>
      </c>
      <c r="D5452">
        <v>407</v>
      </c>
      <c r="I5452" s="26"/>
      <c r="J5452" s="26"/>
      <c r="K5452" s="26"/>
      <c r="L5452" s="26"/>
    </row>
    <row r="5453" spans="1:12" x14ac:dyDescent="0.25">
      <c r="A5453">
        <v>53</v>
      </c>
      <c r="B5453">
        <v>1</v>
      </c>
      <c r="C5453">
        <v>187</v>
      </c>
      <c r="D5453">
        <v>11</v>
      </c>
      <c r="I5453" s="26"/>
      <c r="J5453" s="26"/>
      <c r="K5453" s="26"/>
      <c r="L5453" s="26"/>
    </row>
    <row r="5454" spans="1:12" x14ac:dyDescent="0.25">
      <c r="A5454">
        <v>53</v>
      </c>
      <c r="B5454">
        <v>1</v>
      </c>
      <c r="C5454">
        <v>188</v>
      </c>
      <c r="D5454">
        <v>336</v>
      </c>
      <c r="I5454" s="26"/>
      <c r="J5454" s="26"/>
      <c r="K5454" s="26"/>
      <c r="L5454" s="26"/>
    </row>
    <row r="5455" spans="1:12" x14ac:dyDescent="0.25">
      <c r="A5455">
        <v>53</v>
      </c>
      <c r="B5455">
        <v>1</v>
      </c>
      <c r="C5455">
        <v>189</v>
      </c>
      <c r="D5455">
        <v>18</v>
      </c>
      <c r="I5455" s="26"/>
      <c r="J5455" s="26"/>
      <c r="K5455" s="26"/>
      <c r="L5455" s="26"/>
    </row>
    <row r="5456" spans="1:12" x14ac:dyDescent="0.25">
      <c r="A5456">
        <v>53</v>
      </c>
      <c r="B5456">
        <v>1</v>
      </c>
      <c r="C5456">
        <v>190</v>
      </c>
      <c r="D5456">
        <v>152</v>
      </c>
      <c r="I5456" s="26"/>
      <c r="J5456" s="26"/>
      <c r="K5456" s="26"/>
      <c r="L5456" s="26"/>
    </row>
    <row r="5457" spans="1:12" x14ac:dyDescent="0.25">
      <c r="A5457">
        <v>53</v>
      </c>
      <c r="B5457">
        <v>1</v>
      </c>
      <c r="C5457">
        <v>191</v>
      </c>
      <c r="D5457">
        <v>17</v>
      </c>
      <c r="I5457" s="26"/>
      <c r="J5457" s="26"/>
      <c r="K5457" s="26"/>
      <c r="L5457" s="26"/>
    </row>
    <row r="5458" spans="1:12" x14ac:dyDescent="0.25">
      <c r="A5458">
        <v>53</v>
      </c>
      <c r="B5458">
        <v>1</v>
      </c>
      <c r="C5458">
        <v>192</v>
      </c>
      <c r="D5458">
        <v>189</v>
      </c>
      <c r="I5458" s="26"/>
      <c r="J5458" s="26"/>
      <c r="K5458" s="26"/>
      <c r="L5458" s="26"/>
    </row>
    <row r="5459" spans="1:12" x14ac:dyDescent="0.25">
      <c r="A5459">
        <v>53</v>
      </c>
      <c r="B5459">
        <v>1</v>
      </c>
      <c r="C5459">
        <v>193</v>
      </c>
      <c r="D5459">
        <v>16</v>
      </c>
      <c r="I5459" s="26"/>
      <c r="J5459" s="26"/>
      <c r="K5459" s="26"/>
      <c r="L5459" s="26"/>
    </row>
    <row r="5460" spans="1:12" x14ac:dyDescent="0.25">
      <c r="A5460">
        <v>53</v>
      </c>
      <c r="B5460">
        <v>1</v>
      </c>
      <c r="C5460">
        <v>194</v>
      </c>
      <c r="D5460">
        <v>138</v>
      </c>
      <c r="I5460" s="26"/>
      <c r="J5460" s="26"/>
      <c r="K5460" s="26"/>
      <c r="L5460" s="26"/>
    </row>
    <row r="5461" spans="1:12" x14ac:dyDescent="0.25">
      <c r="A5461">
        <v>53</v>
      </c>
      <c r="B5461">
        <v>1</v>
      </c>
      <c r="C5461">
        <v>195</v>
      </c>
      <c r="D5461">
        <v>27</v>
      </c>
      <c r="I5461" s="26"/>
      <c r="J5461" s="26"/>
      <c r="K5461" s="26"/>
      <c r="L5461" s="26"/>
    </row>
    <row r="5462" spans="1:12" x14ac:dyDescent="0.25">
      <c r="A5462">
        <v>53</v>
      </c>
      <c r="B5462">
        <v>1</v>
      </c>
      <c r="C5462">
        <v>196</v>
      </c>
      <c r="D5462">
        <v>14</v>
      </c>
      <c r="I5462" s="26"/>
      <c r="J5462" s="26"/>
      <c r="K5462" s="26"/>
      <c r="L5462" s="26"/>
    </row>
    <row r="5463" spans="1:12" x14ac:dyDescent="0.25">
      <c r="A5463">
        <v>53</v>
      </c>
      <c r="B5463">
        <v>1</v>
      </c>
      <c r="C5463">
        <v>197</v>
      </c>
      <c r="D5463">
        <v>49</v>
      </c>
      <c r="I5463" s="26"/>
      <c r="J5463" s="26"/>
      <c r="K5463" s="26"/>
      <c r="L5463" s="26"/>
    </row>
    <row r="5464" spans="1:12" x14ac:dyDescent="0.25">
      <c r="A5464">
        <v>53</v>
      </c>
      <c r="B5464">
        <v>1</v>
      </c>
      <c r="C5464">
        <v>198</v>
      </c>
      <c r="D5464">
        <v>623</v>
      </c>
      <c r="I5464" s="26"/>
      <c r="J5464" s="26"/>
      <c r="K5464" s="26"/>
      <c r="L5464" s="26"/>
    </row>
    <row r="5465" spans="1:12" x14ac:dyDescent="0.25">
      <c r="A5465">
        <v>53</v>
      </c>
      <c r="B5465">
        <v>1</v>
      </c>
      <c r="C5465">
        <v>199</v>
      </c>
      <c r="D5465">
        <v>37</v>
      </c>
      <c r="I5465" s="26"/>
      <c r="J5465" s="26"/>
      <c r="K5465" s="26"/>
      <c r="L5465" s="26"/>
    </row>
    <row r="5466" spans="1:12" x14ac:dyDescent="0.25">
      <c r="A5466">
        <v>53</v>
      </c>
      <c r="B5466">
        <v>1</v>
      </c>
      <c r="C5466">
        <v>200</v>
      </c>
      <c r="D5466">
        <v>544</v>
      </c>
      <c r="I5466" s="26"/>
      <c r="J5466" s="26"/>
      <c r="K5466" s="26"/>
      <c r="L5466" s="26"/>
    </row>
    <row r="5467" spans="1:12" x14ac:dyDescent="0.25">
      <c r="A5467">
        <v>53</v>
      </c>
      <c r="B5467">
        <v>1</v>
      </c>
      <c r="C5467">
        <v>201</v>
      </c>
      <c r="D5467">
        <v>39</v>
      </c>
      <c r="I5467" s="26"/>
      <c r="J5467" s="26"/>
      <c r="K5467" s="26"/>
      <c r="L5467" s="26"/>
    </row>
    <row r="5468" spans="1:12" x14ac:dyDescent="0.25">
      <c r="A5468">
        <v>53</v>
      </c>
      <c r="B5468">
        <v>1</v>
      </c>
      <c r="C5468">
        <v>202</v>
      </c>
      <c r="D5468">
        <v>447</v>
      </c>
      <c r="I5468" s="26"/>
      <c r="J5468" s="26"/>
      <c r="K5468" s="26"/>
      <c r="L5468" s="26"/>
    </row>
    <row r="5469" spans="1:12" x14ac:dyDescent="0.25">
      <c r="A5469">
        <v>53</v>
      </c>
      <c r="B5469">
        <v>1</v>
      </c>
      <c r="C5469">
        <v>203</v>
      </c>
      <c r="D5469">
        <v>38</v>
      </c>
      <c r="I5469" s="26"/>
      <c r="J5469" s="26"/>
      <c r="K5469" s="26"/>
      <c r="L5469" s="26"/>
    </row>
    <row r="5470" spans="1:12" x14ac:dyDescent="0.25">
      <c r="A5470">
        <v>53</v>
      </c>
      <c r="B5470">
        <v>1</v>
      </c>
      <c r="C5470">
        <v>204</v>
      </c>
      <c r="D5470">
        <v>400</v>
      </c>
      <c r="I5470" s="26"/>
      <c r="J5470" s="26"/>
      <c r="K5470" s="26"/>
      <c r="L5470" s="26"/>
    </row>
    <row r="5471" spans="1:12" x14ac:dyDescent="0.25">
      <c r="A5471">
        <v>53</v>
      </c>
      <c r="B5471">
        <v>1</v>
      </c>
      <c r="C5471">
        <v>205</v>
      </c>
      <c r="D5471">
        <v>42</v>
      </c>
      <c r="I5471" s="26"/>
      <c r="J5471" s="26"/>
      <c r="K5471" s="26"/>
      <c r="L5471" s="26"/>
    </row>
    <row r="5472" spans="1:12" x14ac:dyDescent="0.25">
      <c r="A5472">
        <v>53</v>
      </c>
      <c r="B5472">
        <v>1</v>
      </c>
      <c r="C5472">
        <v>206</v>
      </c>
      <c r="D5472">
        <v>402</v>
      </c>
      <c r="I5472" s="26"/>
      <c r="J5472" s="26"/>
      <c r="K5472" s="26"/>
      <c r="L5472" s="26"/>
    </row>
    <row r="5473" spans="1:12" x14ac:dyDescent="0.25">
      <c r="A5473">
        <v>53</v>
      </c>
      <c r="B5473">
        <v>1</v>
      </c>
      <c r="C5473">
        <v>207</v>
      </c>
      <c r="D5473">
        <v>38</v>
      </c>
      <c r="I5473" s="26"/>
      <c r="J5473" s="26"/>
      <c r="K5473" s="26"/>
      <c r="L5473" s="26"/>
    </row>
    <row r="5474" spans="1:12" x14ac:dyDescent="0.25">
      <c r="A5474">
        <v>53</v>
      </c>
      <c r="B5474">
        <v>1</v>
      </c>
      <c r="C5474">
        <v>208</v>
      </c>
      <c r="D5474">
        <v>501</v>
      </c>
      <c r="I5474" s="26"/>
      <c r="J5474" s="26"/>
      <c r="K5474" s="26"/>
      <c r="L5474" s="26"/>
    </row>
    <row r="5475" spans="1:12" x14ac:dyDescent="0.25">
      <c r="A5475">
        <v>53</v>
      </c>
      <c r="B5475">
        <v>1</v>
      </c>
      <c r="C5475">
        <v>209</v>
      </c>
      <c r="D5475">
        <v>26</v>
      </c>
      <c r="I5475" s="26"/>
      <c r="J5475" s="26"/>
      <c r="K5475" s="26"/>
      <c r="L5475" s="26"/>
    </row>
    <row r="5476" spans="1:12" x14ac:dyDescent="0.25">
      <c r="A5476">
        <v>53</v>
      </c>
      <c r="B5476">
        <v>1</v>
      </c>
      <c r="C5476">
        <v>210</v>
      </c>
      <c r="D5476">
        <v>430</v>
      </c>
      <c r="I5476" s="26"/>
      <c r="J5476" s="26"/>
      <c r="K5476" s="26"/>
      <c r="L5476" s="26"/>
    </row>
    <row r="5477" spans="1:12" x14ac:dyDescent="0.25">
      <c r="A5477">
        <v>53</v>
      </c>
      <c r="B5477">
        <v>1</v>
      </c>
      <c r="C5477">
        <v>211</v>
      </c>
      <c r="D5477">
        <v>29</v>
      </c>
      <c r="I5477" s="26"/>
      <c r="J5477" s="26"/>
      <c r="K5477" s="26"/>
      <c r="L5477" s="26"/>
    </row>
    <row r="5478" spans="1:12" x14ac:dyDescent="0.25">
      <c r="A5478">
        <v>53</v>
      </c>
      <c r="B5478">
        <v>1</v>
      </c>
      <c r="C5478">
        <v>212</v>
      </c>
      <c r="D5478">
        <v>379</v>
      </c>
      <c r="I5478" s="26"/>
      <c r="J5478" s="26"/>
      <c r="K5478" s="26"/>
      <c r="L5478" s="26"/>
    </row>
    <row r="5479" spans="1:12" x14ac:dyDescent="0.25">
      <c r="A5479">
        <v>53</v>
      </c>
      <c r="B5479">
        <v>1</v>
      </c>
      <c r="C5479">
        <v>213</v>
      </c>
      <c r="D5479">
        <v>21</v>
      </c>
      <c r="I5479" s="26"/>
      <c r="J5479" s="26"/>
      <c r="K5479" s="26"/>
      <c r="L5479" s="26"/>
    </row>
    <row r="5480" spans="1:12" x14ac:dyDescent="0.25">
      <c r="A5480">
        <v>53</v>
      </c>
      <c r="B5480">
        <v>1</v>
      </c>
      <c r="C5480">
        <v>214</v>
      </c>
      <c r="D5480">
        <v>371</v>
      </c>
      <c r="I5480" s="26"/>
      <c r="J5480" s="26"/>
      <c r="K5480" s="26"/>
      <c r="L5480" s="26"/>
    </row>
    <row r="5481" spans="1:12" x14ac:dyDescent="0.25">
      <c r="A5481">
        <v>53</v>
      </c>
      <c r="B5481">
        <v>1</v>
      </c>
      <c r="C5481">
        <v>215</v>
      </c>
      <c r="D5481">
        <v>33</v>
      </c>
      <c r="I5481" s="26"/>
      <c r="J5481" s="26"/>
      <c r="K5481" s="26"/>
      <c r="L5481" s="26"/>
    </row>
    <row r="5482" spans="1:12" x14ac:dyDescent="0.25">
      <c r="A5482">
        <v>53</v>
      </c>
      <c r="B5482">
        <v>1</v>
      </c>
      <c r="C5482">
        <v>216</v>
      </c>
      <c r="D5482">
        <v>549</v>
      </c>
      <c r="I5482" s="26"/>
      <c r="J5482" s="26"/>
      <c r="K5482" s="26"/>
      <c r="L5482" s="26"/>
    </row>
    <row r="5483" spans="1:12" x14ac:dyDescent="0.25">
      <c r="A5483">
        <v>53</v>
      </c>
      <c r="B5483">
        <v>1</v>
      </c>
      <c r="C5483">
        <v>217</v>
      </c>
      <c r="D5483">
        <v>20</v>
      </c>
      <c r="I5483" s="26"/>
      <c r="J5483" s="26"/>
      <c r="K5483" s="26"/>
      <c r="L5483" s="26"/>
    </row>
    <row r="5484" spans="1:12" x14ac:dyDescent="0.25">
      <c r="A5484">
        <v>53</v>
      </c>
      <c r="B5484">
        <v>1</v>
      </c>
      <c r="C5484">
        <v>218</v>
      </c>
      <c r="D5484">
        <v>636</v>
      </c>
      <c r="I5484" s="26"/>
      <c r="J5484" s="26"/>
      <c r="K5484" s="26"/>
      <c r="L5484" s="26"/>
    </row>
    <row r="5485" spans="1:12" x14ac:dyDescent="0.25">
      <c r="A5485">
        <v>53</v>
      </c>
      <c r="B5485">
        <v>1</v>
      </c>
      <c r="C5485">
        <v>219</v>
      </c>
      <c r="D5485">
        <v>8</v>
      </c>
      <c r="I5485" s="26"/>
      <c r="J5485" s="26"/>
      <c r="K5485" s="26"/>
      <c r="L5485" s="26"/>
    </row>
    <row r="5486" spans="1:12" x14ac:dyDescent="0.25">
      <c r="A5486">
        <v>53</v>
      </c>
      <c r="B5486">
        <v>1</v>
      </c>
      <c r="C5486">
        <v>220</v>
      </c>
      <c r="D5486">
        <v>296</v>
      </c>
      <c r="I5486" s="26"/>
      <c r="J5486" s="26"/>
      <c r="K5486" s="26"/>
      <c r="L5486" s="26"/>
    </row>
    <row r="5487" spans="1:12" x14ac:dyDescent="0.25">
      <c r="A5487">
        <v>53</v>
      </c>
      <c r="B5487">
        <v>1</v>
      </c>
      <c r="C5487">
        <v>221</v>
      </c>
      <c r="D5487">
        <v>5</v>
      </c>
      <c r="I5487" s="26"/>
      <c r="J5487" s="26"/>
      <c r="K5487" s="26"/>
      <c r="L5487" s="26"/>
    </row>
    <row r="5488" spans="1:12" x14ac:dyDescent="0.25">
      <c r="A5488">
        <v>53</v>
      </c>
      <c r="B5488">
        <v>1</v>
      </c>
      <c r="C5488">
        <v>222</v>
      </c>
      <c r="D5488">
        <v>49</v>
      </c>
      <c r="I5488" s="26"/>
      <c r="J5488" s="26"/>
      <c r="K5488" s="26"/>
      <c r="L5488" s="26"/>
    </row>
    <row r="5489" spans="1:12" x14ac:dyDescent="0.25">
      <c r="A5489">
        <v>53</v>
      </c>
      <c r="B5489">
        <v>1</v>
      </c>
      <c r="C5489">
        <v>223</v>
      </c>
      <c r="D5489">
        <v>8</v>
      </c>
      <c r="I5489" s="26"/>
      <c r="J5489" s="26"/>
      <c r="K5489" s="26"/>
      <c r="L5489" s="26"/>
    </row>
    <row r="5490" spans="1:12" x14ac:dyDescent="0.25">
      <c r="A5490">
        <v>53</v>
      </c>
      <c r="B5490">
        <v>1</v>
      </c>
      <c r="C5490">
        <v>224</v>
      </c>
      <c r="D5490">
        <v>60</v>
      </c>
      <c r="I5490" s="26"/>
      <c r="J5490" s="26"/>
      <c r="K5490" s="26"/>
      <c r="L5490" s="26"/>
    </row>
    <row r="5491" spans="1:12" x14ac:dyDescent="0.25">
      <c r="A5491">
        <v>53</v>
      </c>
      <c r="B5491">
        <v>1</v>
      </c>
      <c r="C5491">
        <v>225</v>
      </c>
      <c r="D5491">
        <v>8</v>
      </c>
      <c r="I5491" s="26"/>
      <c r="J5491" s="26"/>
      <c r="K5491" s="26"/>
      <c r="L5491" s="26"/>
    </row>
    <row r="5492" spans="1:12" x14ac:dyDescent="0.25">
      <c r="A5492">
        <v>53</v>
      </c>
      <c r="B5492">
        <v>1</v>
      </c>
      <c r="C5492">
        <v>226</v>
      </c>
      <c r="D5492">
        <v>88</v>
      </c>
      <c r="I5492" s="26"/>
      <c r="J5492" s="26"/>
      <c r="K5492" s="26"/>
      <c r="L5492" s="26"/>
    </row>
    <row r="5493" spans="1:12" x14ac:dyDescent="0.25">
      <c r="A5493">
        <v>53</v>
      </c>
      <c r="B5493">
        <v>1</v>
      </c>
      <c r="C5493">
        <v>227</v>
      </c>
      <c r="D5493">
        <v>4</v>
      </c>
      <c r="I5493" s="26"/>
      <c r="J5493" s="26"/>
      <c r="K5493" s="26"/>
      <c r="L5493" s="26"/>
    </row>
    <row r="5494" spans="1:12" x14ac:dyDescent="0.25">
      <c r="A5494">
        <v>53</v>
      </c>
      <c r="B5494">
        <v>1</v>
      </c>
      <c r="C5494">
        <v>228</v>
      </c>
      <c r="D5494">
        <v>249</v>
      </c>
      <c r="I5494" s="26"/>
      <c r="J5494" s="26"/>
      <c r="K5494" s="26"/>
      <c r="L5494" s="26"/>
    </row>
    <row r="5495" spans="1:12" x14ac:dyDescent="0.25">
      <c r="A5495">
        <v>53</v>
      </c>
      <c r="B5495">
        <v>1</v>
      </c>
      <c r="C5495">
        <v>229</v>
      </c>
      <c r="D5495">
        <v>7</v>
      </c>
      <c r="I5495" s="26"/>
      <c r="J5495" s="26"/>
      <c r="K5495" s="26"/>
      <c r="L5495" s="26"/>
    </row>
    <row r="5496" spans="1:12" x14ac:dyDescent="0.25">
      <c r="A5496">
        <v>53</v>
      </c>
      <c r="B5496">
        <v>1</v>
      </c>
      <c r="C5496">
        <v>230</v>
      </c>
      <c r="D5496">
        <v>198</v>
      </c>
      <c r="I5496" s="26"/>
      <c r="J5496" s="26"/>
      <c r="K5496" s="26"/>
      <c r="L5496" s="26"/>
    </row>
    <row r="5497" spans="1:12" x14ac:dyDescent="0.25">
      <c r="A5497">
        <v>53</v>
      </c>
      <c r="B5497">
        <v>1</v>
      </c>
      <c r="C5497">
        <v>231</v>
      </c>
      <c r="D5497">
        <v>9</v>
      </c>
      <c r="I5497" s="26"/>
      <c r="J5497" s="26"/>
      <c r="K5497" s="26"/>
      <c r="L5497" s="26"/>
    </row>
    <row r="5498" spans="1:12" x14ac:dyDescent="0.25">
      <c r="A5498">
        <v>53</v>
      </c>
      <c r="B5498">
        <v>1</v>
      </c>
      <c r="C5498">
        <v>232</v>
      </c>
      <c r="D5498">
        <v>30</v>
      </c>
      <c r="I5498" s="26"/>
      <c r="J5498" s="26"/>
      <c r="K5498" s="26"/>
      <c r="L5498" s="26"/>
    </row>
    <row r="5499" spans="1:12" x14ac:dyDescent="0.25">
      <c r="A5499">
        <v>53</v>
      </c>
      <c r="B5499">
        <v>1</v>
      </c>
      <c r="C5499">
        <v>233</v>
      </c>
      <c r="D5499">
        <v>26</v>
      </c>
      <c r="I5499" s="26"/>
      <c r="J5499" s="26"/>
      <c r="K5499" s="26"/>
      <c r="L5499" s="26"/>
    </row>
    <row r="5500" spans="1:12" x14ac:dyDescent="0.25">
      <c r="A5500">
        <v>53</v>
      </c>
      <c r="B5500">
        <v>1</v>
      </c>
      <c r="C5500">
        <v>234</v>
      </c>
      <c r="D5500">
        <v>22</v>
      </c>
      <c r="I5500" s="26"/>
      <c r="J5500" s="26"/>
      <c r="K5500" s="26"/>
      <c r="L5500" s="26"/>
    </row>
    <row r="5501" spans="1:12" x14ac:dyDescent="0.25">
      <c r="A5501">
        <v>53</v>
      </c>
      <c r="B5501">
        <v>1</v>
      </c>
      <c r="C5501">
        <v>235</v>
      </c>
      <c r="D5501">
        <v>1</v>
      </c>
      <c r="I5501" s="26"/>
      <c r="J5501" s="26"/>
      <c r="K5501" s="26"/>
      <c r="L5501" s="26"/>
    </row>
    <row r="5502" spans="1:12" x14ac:dyDescent="0.25">
      <c r="A5502">
        <v>53</v>
      </c>
      <c r="B5502">
        <v>1</v>
      </c>
      <c r="C5502">
        <v>236</v>
      </c>
      <c r="D5502">
        <v>29</v>
      </c>
      <c r="I5502" s="26"/>
      <c r="J5502" s="26"/>
      <c r="K5502" s="26"/>
      <c r="L5502" s="26"/>
    </row>
    <row r="5503" spans="1:12" x14ac:dyDescent="0.25">
      <c r="A5503">
        <v>53</v>
      </c>
      <c r="B5503">
        <v>1</v>
      </c>
      <c r="C5503">
        <v>237</v>
      </c>
      <c r="D5503">
        <v>2</v>
      </c>
      <c r="I5503" s="26"/>
      <c r="J5503" s="26"/>
      <c r="K5503" s="26"/>
      <c r="L5503" s="26"/>
    </row>
    <row r="5504" spans="1:12" x14ac:dyDescent="0.25">
      <c r="A5504">
        <v>53</v>
      </c>
      <c r="B5504">
        <v>1</v>
      </c>
      <c r="C5504">
        <v>238</v>
      </c>
      <c r="D5504">
        <v>37</v>
      </c>
      <c r="I5504" s="26"/>
      <c r="J5504" s="26"/>
      <c r="K5504" s="26"/>
      <c r="L5504" s="26"/>
    </row>
    <row r="5505" spans="1:12" x14ac:dyDescent="0.25">
      <c r="A5505">
        <v>53</v>
      </c>
      <c r="B5505">
        <v>1</v>
      </c>
      <c r="C5505">
        <v>239</v>
      </c>
      <c r="D5505">
        <v>2</v>
      </c>
      <c r="I5505" s="26"/>
      <c r="J5505" s="26"/>
      <c r="K5505" s="26"/>
      <c r="L5505" s="26"/>
    </row>
    <row r="5506" spans="1:12" x14ac:dyDescent="0.25">
      <c r="A5506">
        <v>53</v>
      </c>
      <c r="B5506">
        <v>1</v>
      </c>
      <c r="C5506">
        <v>240</v>
      </c>
      <c r="D5506">
        <v>35</v>
      </c>
      <c r="I5506" s="26"/>
      <c r="J5506" s="26"/>
      <c r="K5506" s="26"/>
      <c r="L5506" s="26"/>
    </row>
    <row r="5507" spans="1:12" x14ac:dyDescent="0.25">
      <c r="A5507">
        <v>53</v>
      </c>
      <c r="B5507">
        <v>1</v>
      </c>
      <c r="C5507">
        <v>241</v>
      </c>
      <c r="D5507">
        <v>1</v>
      </c>
      <c r="I5507" s="26"/>
      <c r="J5507" s="26"/>
      <c r="K5507" s="26"/>
      <c r="L5507" s="26"/>
    </row>
    <row r="5508" spans="1:12" x14ac:dyDescent="0.25">
      <c r="A5508">
        <v>53</v>
      </c>
      <c r="B5508">
        <v>1</v>
      </c>
      <c r="C5508">
        <v>242</v>
      </c>
      <c r="D5508">
        <v>30</v>
      </c>
      <c r="I5508" s="26"/>
      <c r="J5508" s="26"/>
      <c r="K5508" s="26"/>
      <c r="L5508" s="26"/>
    </row>
    <row r="5509" spans="1:12" x14ac:dyDescent="0.25">
      <c r="A5509">
        <v>53</v>
      </c>
      <c r="B5509">
        <v>1</v>
      </c>
      <c r="C5509">
        <v>243</v>
      </c>
      <c r="D5509">
        <v>2</v>
      </c>
      <c r="I5509" s="26"/>
      <c r="J5509" s="26"/>
      <c r="K5509" s="26"/>
      <c r="L5509" s="26"/>
    </row>
    <row r="5510" spans="1:12" x14ac:dyDescent="0.25">
      <c r="A5510">
        <v>53</v>
      </c>
      <c r="B5510">
        <v>1</v>
      </c>
      <c r="C5510">
        <v>244</v>
      </c>
      <c r="D5510">
        <v>20</v>
      </c>
      <c r="I5510" s="26"/>
      <c r="J5510" s="26"/>
      <c r="K5510" s="26"/>
      <c r="L5510" s="26"/>
    </row>
    <row r="5511" spans="1:12" x14ac:dyDescent="0.25">
      <c r="A5511">
        <v>53</v>
      </c>
      <c r="B5511">
        <v>1</v>
      </c>
      <c r="C5511">
        <v>245</v>
      </c>
      <c r="D5511">
        <v>3</v>
      </c>
      <c r="I5511" s="26"/>
      <c r="J5511" s="26"/>
      <c r="K5511" s="26"/>
      <c r="L5511" s="26"/>
    </row>
    <row r="5512" spans="1:12" x14ac:dyDescent="0.25">
      <c r="A5512">
        <v>53</v>
      </c>
      <c r="B5512">
        <v>1</v>
      </c>
      <c r="C5512">
        <v>246</v>
      </c>
      <c r="D5512">
        <v>45</v>
      </c>
      <c r="I5512" s="26"/>
      <c r="J5512" s="26"/>
      <c r="K5512" s="26"/>
      <c r="L5512" s="26"/>
    </row>
    <row r="5513" spans="1:12" x14ac:dyDescent="0.25">
      <c r="A5513">
        <v>53</v>
      </c>
      <c r="B5513">
        <v>1</v>
      </c>
      <c r="C5513">
        <v>247</v>
      </c>
      <c r="D5513">
        <v>1</v>
      </c>
      <c r="I5513" s="26"/>
      <c r="J5513" s="26"/>
      <c r="K5513" s="26"/>
      <c r="L5513" s="26"/>
    </row>
    <row r="5514" spans="1:12" x14ac:dyDescent="0.25">
      <c r="A5514">
        <v>53</v>
      </c>
      <c r="B5514">
        <v>1</v>
      </c>
      <c r="C5514">
        <v>248</v>
      </c>
      <c r="D5514">
        <v>78</v>
      </c>
      <c r="I5514" s="26"/>
      <c r="J5514" s="26"/>
      <c r="K5514" s="26"/>
      <c r="L5514" s="26"/>
    </row>
    <row r="5515" spans="1:12" x14ac:dyDescent="0.25">
      <c r="A5515">
        <v>53</v>
      </c>
      <c r="B5515">
        <v>1</v>
      </c>
      <c r="C5515">
        <v>250</v>
      </c>
      <c r="D5515">
        <v>33</v>
      </c>
      <c r="I5515" s="26"/>
      <c r="J5515" s="26"/>
      <c r="K5515" s="26"/>
      <c r="L5515" s="26"/>
    </row>
    <row r="5516" spans="1:12" x14ac:dyDescent="0.25">
      <c r="A5516">
        <v>53</v>
      </c>
      <c r="B5516">
        <v>1</v>
      </c>
      <c r="C5516">
        <v>251</v>
      </c>
      <c r="D5516">
        <v>3</v>
      </c>
      <c r="I5516" s="26"/>
      <c r="J5516" s="26"/>
      <c r="K5516" s="26"/>
      <c r="L5516" s="26"/>
    </row>
    <row r="5517" spans="1:12" x14ac:dyDescent="0.25">
      <c r="A5517">
        <v>53</v>
      </c>
      <c r="B5517">
        <v>1</v>
      </c>
      <c r="C5517">
        <v>252</v>
      </c>
      <c r="D5517">
        <v>15</v>
      </c>
      <c r="I5517" s="26"/>
      <c r="J5517" s="26"/>
      <c r="K5517" s="26"/>
      <c r="L5517" s="26"/>
    </row>
    <row r="5518" spans="1:12" x14ac:dyDescent="0.25">
      <c r="A5518">
        <v>53</v>
      </c>
      <c r="B5518">
        <v>1</v>
      </c>
      <c r="C5518">
        <v>253</v>
      </c>
      <c r="D5518">
        <v>1</v>
      </c>
      <c r="I5518" s="26"/>
      <c r="J5518" s="26"/>
      <c r="K5518" s="26"/>
      <c r="L5518" s="26"/>
    </row>
    <row r="5519" spans="1:12" x14ac:dyDescent="0.25">
      <c r="A5519">
        <v>53</v>
      </c>
      <c r="B5519">
        <v>1</v>
      </c>
      <c r="C5519">
        <v>254</v>
      </c>
      <c r="D5519">
        <v>8</v>
      </c>
      <c r="I5519" s="26"/>
      <c r="J5519" s="26"/>
      <c r="K5519" s="26"/>
      <c r="L5519" s="26"/>
    </row>
    <row r="5520" spans="1:12" x14ac:dyDescent="0.25">
      <c r="A5520">
        <v>53</v>
      </c>
      <c r="B5520">
        <v>1</v>
      </c>
      <c r="C5520">
        <v>256</v>
      </c>
      <c r="D5520">
        <v>23</v>
      </c>
      <c r="I5520" s="26"/>
      <c r="J5520" s="26"/>
      <c r="K5520" s="26"/>
      <c r="L5520" s="26"/>
    </row>
    <row r="5521" spans="1:12" x14ac:dyDescent="0.25">
      <c r="A5521">
        <v>53</v>
      </c>
      <c r="B5521">
        <v>1</v>
      </c>
      <c r="C5521">
        <v>258</v>
      </c>
      <c r="D5521">
        <v>42</v>
      </c>
      <c r="I5521" s="26"/>
      <c r="J5521" s="26"/>
      <c r="K5521" s="26"/>
      <c r="L5521" s="26"/>
    </row>
    <row r="5522" spans="1:12" x14ac:dyDescent="0.25">
      <c r="A5522">
        <v>53</v>
      </c>
      <c r="B5522">
        <v>1</v>
      </c>
      <c r="C5522">
        <v>260</v>
      </c>
      <c r="D5522">
        <v>4</v>
      </c>
      <c r="I5522" s="26"/>
      <c r="J5522" s="26"/>
      <c r="K5522" s="26"/>
      <c r="L5522" s="26"/>
    </row>
    <row r="5523" spans="1:12" x14ac:dyDescent="0.25">
      <c r="A5523">
        <v>53</v>
      </c>
      <c r="B5523">
        <v>1</v>
      </c>
      <c r="C5523">
        <v>262</v>
      </c>
      <c r="D5523">
        <v>2</v>
      </c>
      <c r="I5523" s="26"/>
      <c r="J5523" s="26"/>
      <c r="K5523" s="26"/>
      <c r="L5523" s="26"/>
    </row>
    <row r="5524" spans="1:12" x14ac:dyDescent="0.25">
      <c r="A5524">
        <v>53</v>
      </c>
      <c r="B5524">
        <v>1</v>
      </c>
      <c r="C5524">
        <v>264</v>
      </c>
      <c r="D5524">
        <v>1</v>
      </c>
      <c r="I5524" s="26"/>
      <c r="J5524" s="26"/>
      <c r="K5524" s="26"/>
      <c r="L5524" s="26"/>
    </row>
    <row r="5525" spans="1:12" x14ac:dyDescent="0.25">
      <c r="A5525">
        <v>53</v>
      </c>
      <c r="B5525">
        <v>1</v>
      </c>
      <c r="C5525">
        <v>268</v>
      </c>
      <c r="D5525">
        <v>1</v>
      </c>
      <c r="I5525" s="26"/>
      <c r="J5525" s="26"/>
      <c r="K5525" s="26"/>
      <c r="L5525" s="26"/>
    </row>
    <row r="5526" spans="1:12" x14ac:dyDescent="0.25">
      <c r="A5526">
        <v>53</v>
      </c>
      <c r="B5526">
        <v>1</v>
      </c>
      <c r="C5526">
        <v>270</v>
      </c>
      <c r="D5526">
        <v>2</v>
      </c>
      <c r="I5526" s="26"/>
      <c r="J5526" s="26"/>
      <c r="K5526" s="26"/>
      <c r="L5526" s="26"/>
    </row>
    <row r="5527" spans="1:12" x14ac:dyDescent="0.25">
      <c r="A5527">
        <v>53</v>
      </c>
      <c r="B5527">
        <v>1</v>
      </c>
      <c r="C5527">
        <v>273</v>
      </c>
      <c r="D5527">
        <v>1</v>
      </c>
      <c r="I5527" s="26"/>
      <c r="J5527" s="26"/>
      <c r="K5527" s="26"/>
      <c r="L5527" s="26"/>
    </row>
    <row r="5528" spans="1:12" x14ac:dyDescent="0.25">
      <c r="A5528">
        <v>53</v>
      </c>
      <c r="B5528">
        <v>1</v>
      </c>
      <c r="C5528">
        <v>275</v>
      </c>
      <c r="D5528">
        <v>2</v>
      </c>
      <c r="I5528" s="26"/>
      <c r="J5528" s="26"/>
      <c r="K5528" s="26"/>
      <c r="L5528" s="26"/>
    </row>
    <row r="5529" spans="1:12" x14ac:dyDescent="0.25">
      <c r="A5529">
        <v>53</v>
      </c>
      <c r="B5529">
        <v>1</v>
      </c>
      <c r="C5529">
        <v>276</v>
      </c>
      <c r="D5529">
        <v>1</v>
      </c>
      <c r="I5529" s="26"/>
      <c r="J5529" s="26"/>
      <c r="K5529" s="26"/>
      <c r="L5529" s="26"/>
    </row>
    <row r="5530" spans="1:12" x14ac:dyDescent="0.25">
      <c r="A5530">
        <v>53</v>
      </c>
      <c r="B5530">
        <v>1</v>
      </c>
      <c r="C5530">
        <v>279</v>
      </c>
      <c r="D5530">
        <v>1</v>
      </c>
      <c r="I5530" s="26"/>
      <c r="J5530" s="26"/>
      <c r="K5530" s="26"/>
      <c r="L5530" s="26"/>
    </row>
    <row r="5531" spans="1:12" x14ac:dyDescent="0.25">
      <c r="A5531">
        <v>53</v>
      </c>
      <c r="B5531">
        <v>1</v>
      </c>
      <c r="C5531">
        <v>280</v>
      </c>
      <c r="D5531">
        <v>3</v>
      </c>
      <c r="I5531" s="26"/>
      <c r="J5531" s="26"/>
      <c r="K5531" s="26"/>
      <c r="L5531" s="26"/>
    </row>
    <row r="5532" spans="1:12" x14ac:dyDescent="0.25">
      <c r="A5532">
        <v>54</v>
      </c>
      <c r="B5532">
        <v>0</v>
      </c>
      <c r="C5532">
        <v>182</v>
      </c>
      <c r="D5532">
        <v>1</v>
      </c>
      <c r="I5532" s="26"/>
      <c r="J5532" s="26"/>
      <c r="K5532" s="26"/>
      <c r="L5532" s="26"/>
    </row>
    <row r="5533" spans="1:12" x14ac:dyDescent="0.25">
      <c r="A5533">
        <v>54</v>
      </c>
      <c r="B5533">
        <v>0</v>
      </c>
      <c r="C5533">
        <v>207</v>
      </c>
      <c r="D5533">
        <v>1</v>
      </c>
      <c r="I5533" s="26"/>
      <c r="J5533" s="26"/>
      <c r="K5533" s="26"/>
      <c r="L5533" s="26"/>
    </row>
    <row r="5534" spans="1:12" x14ac:dyDescent="0.25">
      <c r="A5534">
        <v>54</v>
      </c>
      <c r="B5534">
        <v>0</v>
      </c>
      <c r="C5534">
        <v>210</v>
      </c>
      <c r="D5534">
        <v>148</v>
      </c>
      <c r="I5534" s="26"/>
      <c r="J5534" s="26"/>
      <c r="K5534" s="26"/>
      <c r="L5534" s="26"/>
    </row>
    <row r="5535" spans="1:12" x14ac:dyDescent="0.25">
      <c r="A5535">
        <v>54</v>
      </c>
      <c r="B5535">
        <v>0</v>
      </c>
      <c r="C5535">
        <v>211</v>
      </c>
      <c r="D5535">
        <v>9</v>
      </c>
      <c r="I5535" s="26"/>
      <c r="J5535" s="26"/>
      <c r="K5535" s="26"/>
      <c r="L5535" s="26"/>
    </row>
    <row r="5536" spans="1:12" x14ac:dyDescent="0.25">
      <c r="A5536">
        <v>54</v>
      </c>
      <c r="B5536">
        <v>0</v>
      </c>
      <c r="C5536">
        <v>212</v>
      </c>
      <c r="D5536">
        <v>5</v>
      </c>
      <c r="I5536" s="26"/>
      <c r="J5536" s="26"/>
      <c r="K5536" s="26"/>
      <c r="L5536" s="26"/>
    </row>
    <row r="5537" spans="1:12" x14ac:dyDescent="0.25">
      <c r="A5537">
        <v>54</v>
      </c>
      <c r="B5537">
        <v>0</v>
      </c>
      <c r="C5537">
        <v>213</v>
      </c>
      <c r="D5537">
        <v>116</v>
      </c>
      <c r="I5537" s="26"/>
      <c r="J5537" s="26"/>
      <c r="K5537" s="26"/>
      <c r="L5537" s="26"/>
    </row>
    <row r="5538" spans="1:12" x14ac:dyDescent="0.25">
      <c r="A5538">
        <v>54</v>
      </c>
      <c r="B5538">
        <v>0</v>
      </c>
      <c r="C5538">
        <v>214</v>
      </c>
      <c r="D5538">
        <v>8</v>
      </c>
      <c r="I5538" s="26"/>
      <c r="J5538" s="26"/>
      <c r="K5538" s="26"/>
      <c r="L5538" s="26"/>
    </row>
    <row r="5539" spans="1:12" x14ac:dyDescent="0.25">
      <c r="A5539">
        <v>54</v>
      </c>
      <c r="B5539">
        <v>0</v>
      </c>
      <c r="C5539">
        <v>215</v>
      </c>
      <c r="D5539">
        <v>28</v>
      </c>
      <c r="I5539" s="26"/>
      <c r="J5539" s="26"/>
      <c r="K5539" s="26"/>
      <c r="L5539" s="26"/>
    </row>
    <row r="5540" spans="1:12" x14ac:dyDescent="0.25">
      <c r="A5540">
        <v>54</v>
      </c>
      <c r="B5540">
        <v>0</v>
      </c>
      <c r="C5540">
        <v>216</v>
      </c>
      <c r="D5540">
        <v>121</v>
      </c>
      <c r="I5540" s="26"/>
      <c r="J5540" s="26"/>
      <c r="K5540" s="26"/>
      <c r="L5540" s="26"/>
    </row>
    <row r="5541" spans="1:12" x14ac:dyDescent="0.25">
      <c r="A5541">
        <v>54</v>
      </c>
      <c r="B5541">
        <v>0</v>
      </c>
      <c r="C5541">
        <v>217</v>
      </c>
      <c r="D5541">
        <v>21</v>
      </c>
      <c r="I5541" s="26"/>
      <c r="J5541" s="26"/>
      <c r="K5541" s="26"/>
      <c r="L5541" s="26"/>
    </row>
    <row r="5542" spans="1:12" x14ac:dyDescent="0.25">
      <c r="A5542">
        <v>54</v>
      </c>
      <c r="B5542">
        <v>0</v>
      </c>
      <c r="C5542">
        <v>218</v>
      </c>
      <c r="D5542">
        <v>162</v>
      </c>
      <c r="I5542" s="26"/>
      <c r="J5542" s="26"/>
      <c r="K5542" s="26"/>
      <c r="L5542" s="26"/>
    </row>
    <row r="5543" spans="1:12" x14ac:dyDescent="0.25">
      <c r="A5543">
        <v>54</v>
      </c>
      <c r="B5543">
        <v>0</v>
      </c>
      <c r="C5543">
        <v>219</v>
      </c>
      <c r="D5543">
        <v>19</v>
      </c>
      <c r="I5543" s="26"/>
      <c r="J5543" s="26"/>
      <c r="K5543" s="26"/>
      <c r="L5543" s="26"/>
    </row>
    <row r="5544" spans="1:12" x14ac:dyDescent="0.25">
      <c r="A5544">
        <v>54</v>
      </c>
      <c r="B5544">
        <v>0</v>
      </c>
      <c r="C5544">
        <v>220</v>
      </c>
      <c r="D5544">
        <v>148</v>
      </c>
      <c r="I5544" s="26"/>
      <c r="J5544" s="26"/>
      <c r="K5544" s="26"/>
      <c r="L5544" s="26"/>
    </row>
    <row r="5545" spans="1:12" x14ac:dyDescent="0.25">
      <c r="A5545">
        <v>54</v>
      </c>
      <c r="B5545">
        <v>0</v>
      </c>
      <c r="C5545">
        <v>221</v>
      </c>
      <c r="D5545">
        <v>23</v>
      </c>
      <c r="I5545" s="26"/>
      <c r="J5545" s="26"/>
      <c r="K5545" s="26"/>
      <c r="L5545" s="26"/>
    </row>
    <row r="5546" spans="1:12" x14ac:dyDescent="0.25">
      <c r="A5546">
        <v>54</v>
      </c>
      <c r="B5546">
        <v>0</v>
      </c>
      <c r="C5546">
        <v>222</v>
      </c>
      <c r="D5546">
        <v>133</v>
      </c>
      <c r="I5546" s="26"/>
      <c r="J5546" s="26"/>
      <c r="K5546" s="26"/>
      <c r="L5546" s="26"/>
    </row>
    <row r="5547" spans="1:12" x14ac:dyDescent="0.25">
      <c r="A5547">
        <v>54</v>
      </c>
      <c r="B5547">
        <v>0</v>
      </c>
      <c r="C5547">
        <v>223</v>
      </c>
      <c r="D5547">
        <v>17</v>
      </c>
      <c r="I5547" s="26"/>
      <c r="J5547" s="26"/>
      <c r="K5547" s="26"/>
      <c r="L5547" s="26"/>
    </row>
    <row r="5548" spans="1:12" x14ac:dyDescent="0.25">
      <c r="A5548">
        <v>54</v>
      </c>
      <c r="B5548">
        <v>0</v>
      </c>
      <c r="C5548">
        <v>224</v>
      </c>
      <c r="D5548">
        <v>121</v>
      </c>
      <c r="I5548" s="26"/>
      <c r="J5548" s="26"/>
      <c r="K5548" s="26"/>
      <c r="L5548" s="26"/>
    </row>
    <row r="5549" spans="1:12" x14ac:dyDescent="0.25">
      <c r="A5549">
        <v>54</v>
      </c>
      <c r="B5549">
        <v>0</v>
      </c>
      <c r="C5549">
        <v>225</v>
      </c>
      <c r="D5549">
        <v>30</v>
      </c>
      <c r="I5549" s="26"/>
      <c r="J5549" s="26"/>
      <c r="K5549" s="26"/>
      <c r="L5549" s="26"/>
    </row>
    <row r="5550" spans="1:12" x14ac:dyDescent="0.25">
      <c r="A5550">
        <v>54</v>
      </c>
      <c r="B5550">
        <v>0</v>
      </c>
      <c r="C5550">
        <v>226</v>
      </c>
      <c r="D5550">
        <v>155</v>
      </c>
      <c r="I5550" s="26"/>
      <c r="J5550" s="26"/>
      <c r="K5550" s="26"/>
      <c r="L5550" s="26"/>
    </row>
    <row r="5551" spans="1:12" x14ac:dyDescent="0.25">
      <c r="A5551">
        <v>54</v>
      </c>
      <c r="B5551">
        <v>0</v>
      </c>
      <c r="C5551">
        <v>227</v>
      </c>
      <c r="D5551">
        <v>21</v>
      </c>
      <c r="I5551" s="26"/>
      <c r="J5551" s="26"/>
      <c r="K5551" s="26"/>
      <c r="L5551" s="26"/>
    </row>
    <row r="5552" spans="1:12" x14ac:dyDescent="0.25">
      <c r="A5552">
        <v>54</v>
      </c>
      <c r="B5552">
        <v>0</v>
      </c>
      <c r="C5552">
        <v>228</v>
      </c>
      <c r="D5552">
        <v>142</v>
      </c>
      <c r="I5552" s="26"/>
      <c r="J5552" s="26"/>
      <c r="K5552" s="26"/>
      <c r="L5552" s="26"/>
    </row>
    <row r="5553" spans="1:12" x14ac:dyDescent="0.25">
      <c r="A5553">
        <v>54</v>
      </c>
      <c r="B5553">
        <v>0</v>
      </c>
      <c r="C5553">
        <v>229</v>
      </c>
      <c r="D5553">
        <v>10</v>
      </c>
      <c r="I5553" s="26"/>
      <c r="J5553" s="26"/>
      <c r="K5553" s="26"/>
      <c r="L5553" s="26"/>
    </row>
    <row r="5554" spans="1:12" x14ac:dyDescent="0.25">
      <c r="A5554">
        <v>54</v>
      </c>
      <c r="B5554">
        <v>0</v>
      </c>
      <c r="C5554">
        <v>230</v>
      </c>
      <c r="D5554">
        <v>128</v>
      </c>
      <c r="I5554" s="26"/>
      <c r="J5554" s="26"/>
      <c r="K5554" s="26"/>
      <c r="L5554" s="26"/>
    </row>
    <row r="5555" spans="1:12" x14ac:dyDescent="0.25">
      <c r="A5555">
        <v>54</v>
      </c>
      <c r="B5555">
        <v>0</v>
      </c>
      <c r="C5555">
        <v>231</v>
      </c>
      <c r="D5555">
        <v>3</v>
      </c>
      <c r="I5555" s="26"/>
      <c r="J5555" s="26"/>
      <c r="K5555" s="26"/>
      <c r="L5555" s="26"/>
    </row>
    <row r="5556" spans="1:12" x14ac:dyDescent="0.25">
      <c r="A5556">
        <v>54</v>
      </c>
      <c r="B5556">
        <v>0</v>
      </c>
      <c r="C5556">
        <v>232</v>
      </c>
      <c r="D5556">
        <v>66</v>
      </c>
      <c r="I5556" s="26"/>
      <c r="J5556" s="26"/>
      <c r="K5556" s="26"/>
      <c r="L5556" s="26"/>
    </row>
    <row r="5557" spans="1:12" x14ac:dyDescent="0.25">
      <c r="A5557">
        <v>54</v>
      </c>
      <c r="B5557">
        <v>0</v>
      </c>
      <c r="C5557">
        <v>233</v>
      </c>
      <c r="D5557">
        <v>9</v>
      </c>
      <c r="I5557" s="26"/>
      <c r="J5557" s="26"/>
      <c r="K5557" s="26"/>
      <c r="L5557" s="26"/>
    </row>
    <row r="5558" spans="1:12" x14ac:dyDescent="0.25">
      <c r="A5558">
        <v>54</v>
      </c>
      <c r="B5558">
        <v>0</v>
      </c>
      <c r="C5558">
        <v>234</v>
      </c>
      <c r="D5558">
        <v>18</v>
      </c>
      <c r="I5558" s="26"/>
      <c r="J5558" s="26"/>
      <c r="K5558" s="26"/>
      <c r="L5558" s="26"/>
    </row>
    <row r="5559" spans="1:12" x14ac:dyDescent="0.25">
      <c r="A5559">
        <v>54</v>
      </c>
      <c r="B5559">
        <v>0</v>
      </c>
      <c r="C5559">
        <v>235</v>
      </c>
      <c r="D5559">
        <v>6</v>
      </c>
      <c r="I5559" s="26"/>
      <c r="J5559" s="26"/>
      <c r="K5559" s="26"/>
      <c r="L5559" s="26"/>
    </row>
    <row r="5560" spans="1:12" x14ac:dyDescent="0.25">
      <c r="A5560">
        <v>54</v>
      </c>
      <c r="B5560">
        <v>0</v>
      </c>
      <c r="C5560">
        <v>236</v>
      </c>
      <c r="D5560">
        <v>23</v>
      </c>
      <c r="I5560" s="26"/>
      <c r="J5560" s="26"/>
      <c r="K5560" s="26"/>
      <c r="L5560" s="26"/>
    </row>
    <row r="5561" spans="1:12" x14ac:dyDescent="0.25">
      <c r="A5561">
        <v>54</v>
      </c>
      <c r="B5561">
        <v>0</v>
      </c>
      <c r="C5561">
        <v>237</v>
      </c>
      <c r="D5561">
        <v>7</v>
      </c>
      <c r="I5561" s="26"/>
      <c r="J5561" s="26"/>
      <c r="K5561" s="26"/>
      <c r="L5561" s="26"/>
    </row>
    <row r="5562" spans="1:12" x14ac:dyDescent="0.25">
      <c r="A5562">
        <v>54</v>
      </c>
      <c r="B5562">
        <v>0</v>
      </c>
      <c r="C5562">
        <v>238</v>
      </c>
      <c r="D5562">
        <v>52</v>
      </c>
      <c r="I5562" s="26"/>
      <c r="J5562" s="26"/>
      <c r="K5562" s="26"/>
      <c r="L5562" s="26"/>
    </row>
    <row r="5563" spans="1:12" x14ac:dyDescent="0.25">
      <c r="A5563">
        <v>54</v>
      </c>
      <c r="B5563">
        <v>0</v>
      </c>
      <c r="C5563">
        <v>239</v>
      </c>
      <c r="D5563">
        <v>7</v>
      </c>
      <c r="I5563" s="26"/>
      <c r="J5563" s="26"/>
      <c r="K5563" s="26"/>
      <c r="L5563" s="26"/>
    </row>
    <row r="5564" spans="1:12" x14ac:dyDescent="0.25">
      <c r="A5564">
        <v>54</v>
      </c>
      <c r="B5564">
        <v>0</v>
      </c>
      <c r="C5564">
        <v>240</v>
      </c>
      <c r="D5564">
        <v>33</v>
      </c>
      <c r="I5564" s="26"/>
      <c r="J5564" s="26"/>
      <c r="K5564" s="26"/>
      <c r="L5564" s="26"/>
    </row>
    <row r="5565" spans="1:12" x14ac:dyDescent="0.25">
      <c r="A5565">
        <v>54</v>
      </c>
      <c r="B5565">
        <v>0</v>
      </c>
      <c r="C5565">
        <v>241</v>
      </c>
      <c r="D5565">
        <v>6</v>
      </c>
      <c r="I5565" s="26"/>
      <c r="J5565" s="26"/>
      <c r="K5565" s="26"/>
      <c r="L5565" s="26"/>
    </row>
    <row r="5566" spans="1:12" x14ac:dyDescent="0.25">
      <c r="A5566">
        <v>54</v>
      </c>
      <c r="B5566">
        <v>0</v>
      </c>
      <c r="C5566">
        <v>242</v>
      </c>
      <c r="D5566">
        <v>34</v>
      </c>
      <c r="I5566" s="26"/>
      <c r="J5566" s="26"/>
      <c r="K5566" s="26"/>
      <c r="L5566" s="26"/>
    </row>
    <row r="5567" spans="1:12" x14ac:dyDescent="0.25">
      <c r="A5567">
        <v>54</v>
      </c>
      <c r="B5567">
        <v>0</v>
      </c>
      <c r="C5567">
        <v>243</v>
      </c>
      <c r="D5567">
        <v>2</v>
      </c>
      <c r="I5567" s="26"/>
      <c r="J5567" s="26"/>
      <c r="K5567" s="26"/>
      <c r="L5567" s="26"/>
    </row>
    <row r="5568" spans="1:12" x14ac:dyDescent="0.25">
      <c r="A5568">
        <v>54</v>
      </c>
      <c r="B5568">
        <v>0</v>
      </c>
      <c r="C5568">
        <v>244</v>
      </c>
      <c r="D5568">
        <v>189</v>
      </c>
      <c r="I5568" s="26"/>
      <c r="J5568" s="26"/>
      <c r="K5568" s="26"/>
      <c r="L5568" s="26"/>
    </row>
    <row r="5569" spans="1:12" x14ac:dyDescent="0.25">
      <c r="A5569">
        <v>54</v>
      </c>
      <c r="B5569">
        <v>0</v>
      </c>
      <c r="C5569">
        <v>245</v>
      </c>
      <c r="D5569">
        <v>12</v>
      </c>
      <c r="I5569" s="26"/>
      <c r="J5569" s="26"/>
      <c r="K5569" s="26"/>
      <c r="L5569" s="26"/>
    </row>
    <row r="5570" spans="1:12" x14ac:dyDescent="0.25">
      <c r="A5570">
        <v>54</v>
      </c>
      <c r="B5570">
        <v>0</v>
      </c>
      <c r="C5570">
        <v>246</v>
      </c>
      <c r="D5570">
        <v>52</v>
      </c>
      <c r="I5570" s="26"/>
      <c r="J5570" s="26"/>
      <c r="K5570" s="26"/>
      <c r="L5570" s="26"/>
    </row>
    <row r="5571" spans="1:12" x14ac:dyDescent="0.25">
      <c r="A5571">
        <v>54</v>
      </c>
      <c r="B5571">
        <v>0</v>
      </c>
      <c r="C5571">
        <v>247</v>
      </c>
      <c r="D5571">
        <v>94</v>
      </c>
      <c r="I5571" s="26"/>
      <c r="J5571" s="26"/>
      <c r="K5571" s="26"/>
      <c r="L5571" s="26"/>
    </row>
    <row r="5572" spans="1:12" x14ac:dyDescent="0.25">
      <c r="A5572">
        <v>54</v>
      </c>
      <c r="B5572">
        <v>0</v>
      </c>
      <c r="C5572">
        <v>248</v>
      </c>
      <c r="D5572">
        <v>106</v>
      </c>
      <c r="I5572" s="26"/>
      <c r="J5572" s="26"/>
      <c r="K5572" s="26"/>
      <c r="L5572" s="26"/>
    </row>
    <row r="5573" spans="1:12" x14ac:dyDescent="0.25">
      <c r="A5573">
        <v>54</v>
      </c>
      <c r="B5573">
        <v>0</v>
      </c>
      <c r="C5573">
        <v>249</v>
      </c>
      <c r="D5573">
        <v>20</v>
      </c>
      <c r="I5573" s="26"/>
      <c r="J5573" s="26"/>
      <c r="K5573" s="26"/>
      <c r="L5573" s="26"/>
    </row>
    <row r="5574" spans="1:12" x14ac:dyDescent="0.25">
      <c r="A5574">
        <v>54</v>
      </c>
      <c r="B5574">
        <v>0</v>
      </c>
      <c r="C5574">
        <v>250</v>
      </c>
      <c r="D5574">
        <v>320</v>
      </c>
      <c r="I5574" s="26"/>
      <c r="J5574" s="26"/>
      <c r="K5574" s="26"/>
      <c r="L5574" s="26"/>
    </row>
    <row r="5575" spans="1:12" x14ac:dyDescent="0.25">
      <c r="A5575">
        <v>54</v>
      </c>
      <c r="B5575">
        <v>0</v>
      </c>
      <c r="C5575">
        <v>251</v>
      </c>
      <c r="D5575">
        <v>13</v>
      </c>
      <c r="I5575" s="26"/>
      <c r="J5575" s="26"/>
      <c r="K5575" s="26"/>
      <c r="L5575" s="26"/>
    </row>
    <row r="5576" spans="1:12" x14ac:dyDescent="0.25">
      <c r="A5576">
        <v>54</v>
      </c>
      <c r="B5576">
        <v>0</v>
      </c>
      <c r="C5576">
        <v>252</v>
      </c>
      <c r="D5576">
        <v>233</v>
      </c>
      <c r="I5576" s="26"/>
      <c r="J5576" s="26"/>
      <c r="K5576" s="26"/>
      <c r="L5576" s="26"/>
    </row>
    <row r="5577" spans="1:12" x14ac:dyDescent="0.25">
      <c r="A5577">
        <v>54</v>
      </c>
      <c r="B5577">
        <v>0</v>
      </c>
      <c r="C5577">
        <v>253</v>
      </c>
      <c r="D5577">
        <v>13</v>
      </c>
      <c r="I5577" s="26"/>
      <c r="J5577" s="26"/>
      <c r="K5577" s="26"/>
      <c r="L5577" s="26"/>
    </row>
    <row r="5578" spans="1:12" x14ac:dyDescent="0.25">
      <c r="A5578">
        <v>54</v>
      </c>
      <c r="B5578">
        <v>0</v>
      </c>
      <c r="C5578">
        <v>254</v>
      </c>
      <c r="D5578">
        <v>164</v>
      </c>
      <c r="I5578" s="26"/>
      <c r="J5578" s="26"/>
      <c r="K5578" s="26"/>
      <c r="L5578" s="26"/>
    </row>
    <row r="5579" spans="1:12" x14ac:dyDescent="0.25">
      <c r="A5579">
        <v>54</v>
      </c>
      <c r="B5579">
        <v>0</v>
      </c>
      <c r="C5579">
        <v>255</v>
      </c>
      <c r="D5579">
        <v>19</v>
      </c>
      <c r="I5579" s="26"/>
      <c r="J5579" s="26"/>
      <c r="K5579" s="26"/>
      <c r="L5579" s="26"/>
    </row>
    <row r="5580" spans="1:12" x14ac:dyDescent="0.25">
      <c r="A5580">
        <v>54</v>
      </c>
      <c r="B5580">
        <v>0</v>
      </c>
      <c r="C5580">
        <v>256</v>
      </c>
      <c r="D5580">
        <v>184</v>
      </c>
      <c r="I5580" s="26"/>
      <c r="J5580" s="26"/>
      <c r="K5580" s="26"/>
      <c r="L5580" s="26"/>
    </row>
    <row r="5581" spans="1:12" x14ac:dyDescent="0.25">
      <c r="A5581">
        <v>54</v>
      </c>
      <c r="B5581">
        <v>0</v>
      </c>
      <c r="C5581">
        <v>257</v>
      </c>
      <c r="D5581">
        <v>30</v>
      </c>
      <c r="I5581" s="26"/>
      <c r="J5581" s="26"/>
      <c r="K5581" s="26"/>
      <c r="L5581" s="26"/>
    </row>
    <row r="5582" spans="1:12" x14ac:dyDescent="0.25">
      <c r="A5582">
        <v>54</v>
      </c>
      <c r="B5582">
        <v>0</v>
      </c>
      <c r="C5582">
        <v>258</v>
      </c>
      <c r="D5582">
        <v>146</v>
      </c>
      <c r="I5582" s="26"/>
      <c r="J5582" s="26"/>
      <c r="K5582" s="26"/>
      <c r="L5582" s="26"/>
    </row>
    <row r="5583" spans="1:12" x14ac:dyDescent="0.25">
      <c r="A5583">
        <v>54</v>
      </c>
      <c r="B5583">
        <v>0</v>
      </c>
      <c r="C5583">
        <v>259</v>
      </c>
      <c r="D5583">
        <v>17</v>
      </c>
      <c r="I5583" s="26"/>
      <c r="J5583" s="26"/>
      <c r="K5583" s="26"/>
      <c r="L5583" s="26"/>
    </row>
    <row r="5584" spans="1:12" x14ac:dyDescent="0.25">
      <c r="A5584">
        <v>54</v>
      </c>
      <c r="B5584">
        <v>0</v>
      </c>
      <c r="C5584">
        <v>260</v>
      </c>
      <c r="D5584">
        <v>130</v>
      </c>
      <c r="I5584" s="26"/>
      <c r="J5584" s="26"/>
      <c r="K5584" s="26"/>
      <c r="L5584" s="26"/>
    </row>
    <row r="5585" spans="1:12" x14ac:dyDescent="0.25">
      <c r="A5585">
        <v>54</v>
      </c>
      <c r="B5585">
        <v>0</v>
      </c>
      <c r="C5585">
        <v>261</v>
      </c>
      <c r="D5585">
        <v>16</v>
      </c>
      <c r="I5585" s="26"/>
      <c r="J5585" s="26"/>
      <c r="K5585" s="26"/>
      <c r="L5585" s="26"/>
    </row>
    <row r="5586" spans="1:12" x14ac:dyDescent="0.25">
      <c r="A5586">
        <v>54</v>
      </c>
      <c r="B5586">
        <v>0</v>
      </c>
      <c r="C5586">
        <v>262</v>
      </c>
      <c r="D5586">
        <v>122</v>
      </c>
      <c r="I5586" s="26"/>
      <c r="J5586" s="26"/>
      <c r="K5586" s="26"/>
      <c r="L5586" s="26"/>
    </row>
    <row r="5587" spans="1:12" x14ac:dyDescent="0.25">
      <c r="A5587">
        <v>54</v>
      </c>
      <c r="B5587">
        <v>0</v>
      </c>
      <c r="C5587">
        <v>263</v>
      </c>
      <c r="D5587">
        <v>16</v>
      </c>
      <c r="I5587" s="26"/>
      <c r="J5587" s="26"/>
      <c r="K5587" s="26"/>
      <c r="L5587" s="26"/>
    </row>
    <row r="5588" spans="1:12" x14ac:dyDescent="0.25">
      <c r="A5588">
        <v>54</v>
      </c>
      <c r="B5588">
        <v>0</v>
      </c>
      <c r="C5588">
        <v>264</v>
      </c>
      <c r="D5588">
        <v>76</v>
      </c>
      <c r="I5588" s="26"/>
      <c r="J5588" s="26"/>
      <c r="K5588" s="26"/>
      <c r="L5588" s="26"/>
    </row>
    <row r="5589" spans="1:12" x14ac:dyDescent="0.25">
      <c r="A5589">
        <v>54</v>
      </c>
      <c r="B5589">
        <v>0</v>
      </c>
      <c r="C5589">
        <v>265</v>
      </c>
      <c r="D5589">
        <v>6</v>
      </c>
      <c r="I5589" s="26"/>
      <c r="J5589" s="26"/>
      <c r="K5589" s="26"/>
      <c r="L5589" s="26"/>
    </row>
    <row r="5590" spans="1:12" x14ac:dyDescent="0.25">
      <c r="A5590">
        <v>54</v>
      </c>
      <c r="B5590">
        <v>0</v>
      </c>
      <c r="C5590">
        <v>266</v>
      </c>
      <c r="D5590">
        <v>92</v>
      </c>
      <c r="I5590" s="26"/>
      <c r="J5590" s="26"/>
      <c r="K5590" s="26"/>
      <c r="L5590" s="26"/>
    </row>
    <row r="5591" spans="1:12" x14ac:dyDescent="0.25">
      <c r="A5591">
        <v>54</v>
      </c>
      <c r="B5591">
        <v>0</v>
      </c>
      <c r="C5591">
        <v>267</v>
      </c>
      <c r="D5591">
        <v>19</v>
      </c>
      <c r="I5591" s="26"/>
      <c r="J5591" s="26"/>
      <c r="K5591" s="26"/>
      <c r="L5591" s="26"/>
    </row>
    <row r="5592" spans="1:12" x14ac:dyDescent="0.25">
      <c r="A5592">
        <v>54</v>
      </c>
      <c r="B5592">
        <v>0</v>
      </c>
      <c r="C5592">
        <v>268</v>
      </c>
      <c r="D5592">
        <v>64</v>
      </c>
      <c r="I5592" s="26"/>
      <c r="J5592" s="26"/>
      <c r="K5592" s="26"/>
      <c r="L5592" s="26"/>
    </row>
    <row r="5593" spans="1:12" x14ac:dyDescent="0.25">
      <c r="A5593">
        <v>54</v>
      </c>
      <c r="B5593">
        <v>0</v>
      </c>
      <c r="C5593">
        <v>269</v>
      </c>
      <c r="D5593">
        <v>7</v>
      </c>
      <c r="I5593" s="26"/>
      <c r="J5593" s="26"/>
      <c r="K5593" s="26"/>
      <c r="L5593" s="26"/>
    </row>
    <row r="5594" spans="1:12" x14ac:dyDescent="0.25">
      <c r="A5594">
        <v>54</v>
      </c>
      <c r="B5594">
        <v>0</v>
      </c>
      <c r="C5594">
        <v>270</v>
      </c>
      <c r="D5594">
        <v>28</v>
      </c>
      <c r="I5594" s="26"/>
      <c r="J5594" s="26"/>
      <c r="K5594" s="26"/>
      <c r="L5594" s="26"/>
    </row>
    <row r="5595" spans="1:12" x14ac:dyDescent="0.25">
      <c r="A5595">
        <v>54</v>
      </c>
      <c r="B5595">
        <v>0</v>
      </c>
      <c r="C5595">
        <v>271</v>
      </c>
      <c r="D5595">
        <v>3</v>
      </c>
      <c r="I5595" s="26"/>
      <c r="J5595" s="26"/>
      <c r="K5595" s="26"/>
      <c r="L5595" s="26"/>
    </row>
    <row r="5596" spans="1:12" x14ac:dyDescent="0.25">
      <c r="A5596">
        <v>54</v>
      </c>
      <c r="B5596">
        <v>0</v>
      </c>
      <c r="C5596">
        <v>272</v>
      </c>
      <c r="D5596">
        <v>26</v>
      </c>
      <c r="I5596" s="26"/>
      <c r="J5596" s="26"/>
      <c r="K5596" s="26"/>
      <c r="L5596" s="26"/>
    </row>
    <row r="5597" spans="1:12" x14ac:dyDescent="0.25">
      <c r="A5597">
        <v>54</v>
      </c>
      <c r="B5597">
        <v>0</v>
      </c>
      <c r="C5597">
        <v>273</v>
      </c>
      <c r="D5597">
        <v>3</v>
      </c>
      <c r="I5597" s="26"/>
      <c r="J5597" s="26"/>
      <c r="K5597" s="26"/>
      <c r="L5597" s="26"/>
    </row>
    <row r="5598" spans="1:12" x14ac:dyDescent="0.25">
      <c r="A5598">
        <v>54</v>
      </c>
      <c r="B5598">
        <v>0</v>
      </c>
      <c r="C5598">
        <v>274</v>
      </c>
      <c r="D5598">
        <v>13</v>
      </c>
      <c r="I5598" s="26"/>
      <c r="J5598" s="26"/>
      <c r="K5598" s="26"/>
      <c r="L5598" s="26"/>
    </row>
    <row r="5599" spans="1:12" x14ac:dyDescent="0.25">
      <c r="A5599">
        <v>54</v>
      </c>
      <c r="B5599">
        <v>0</v>
      </c>
      <c r="C5599">
        <v>275</v>
      </c>
      <c r="D5599">
        <v>3</v>
      </c>
      <c r="I5599" s="26"/>
      <c r="J5599" s="26"/>
      <c r="K5599" s="26"/>
      <c r="L5599" s="26"/>
    </row>
    <row r="5600" spans="1:12" x14ac:dyDescent="0.25">
      <c r="A5600">
        <v>54</v>
      </c>
      <c r="B5600">
        <v>0</v>
      </c>
      <c r="C5600">
        <v>276</v>
      </c>
      <c r="D5600">
        <v>12</v>
      </c>
      <c r="I5600" s="26"/>
      <c r="J5600" s="26"/>
      <c r="K5600" s="26"/>
      <c r="L5600" s="26"/>
    </row>
    <row r="5601" spans="1:12" x14ac:dyDescent="0.25">
      <c r="A5601">
        <v>54</v>
      </c>
      <c r="B5601">
        <v>0</v>
      </c>
      <c r="C5601">
        <v>277</v>
      </c>
      <c r="D5601">
        <v>9</v>
      </c>
      <c r="I5601" s="26"/>
      <c r="J5601" s="26"/>
      <c r="K5601" s="26"/>
      <c r="L5601" s="26"/>
    </row>
    <row r="5602" spans="1:12" x14ac:dyDescent="0.25">
      <c r="A5602">
        <v>54</v>
      </c>
      <c r="B5602">
        <v>0</v>
      </c>
      <c r="C5602">
        <v>278</v>
      </c>
      <c r="D5602">
        <v>24</v>
      </c>
      <c r="I5602" s="26"/>
      <c r="J5602" s="26"/>
      <c r="K5602" s="26"/>
      <c r="L5602" s="26"/>
    </row>
    <row r="5603" spans="1:12" x14ac:dyDescent="0.25">
      <c r="A5603">
        <v>54</v>
      </c>
      <c r="B5603">
        <v>0</v>
      </c>
      <c r="C5603">
        <v>279</v>
      </c>
      <c r="D5603">
        <v>6</v>
      </c>
      <c r="I5603" s="26"/>
      <c r="J5603" s="26"/>
      <c r="K5603" s="26"/>
      <c r="L5603" s="26"/>
    </row>
    <row r="5604" spans="1:12" x14ac:dyDescent="0.25">
      <c r="A5604">
        <v>54</v>
      </c>
      <c r="B5604">
        <v>0</v>
      </c>
      <c r="C5604">
        <v>280</v>
      </c>
      <c r="D5604">
        <v>101</v>
      </c>
      <c r="I5604" s="26"/>
      <c r="J5604" s="26"/>
      <c r="K5604" s="26"/>
      <c r="L5604" s="26"/>
    </row>
    <row r="5605" spans="1:12" x14ac:dyDescent="0.25">
      <c r="A5605">
        <v>54</v>
      </c>
      <c r="B5605">
        <v>0</v>
      </c>
      <c r="C5605">
        <v>281</v>
      </c>
      <c r="D5605">
        <v>16</v>
      </c>
      <c r="I5605" s="26"/>
      <c r="J5605" s="26"/>
      <c r="K5605" s="26"/>
      <c r="L5605" s="26"/>
    </row>
    <row r="5606" spans="1:12" x14ac:dyDescent="0.25">
      <c r="A5606">
        <v>54</v>
      </c>
      <c r="B5606">
        <v>0</v>
      </c>
      <c r="C5606">
        <v>282</v>
      </c>
      <c r="D5606">
        <v>51</v>
      </c>
      <c r="I5606" s="26"/>
      <c r="J5606" s="26"/>
      <c r="K5606" s="26"/>
      <c r="L5606" s="26"/>
    </row>
    <row r="5607" spans="1:12" x14ac:dyDescent="0.25">
      <c r="A5607">
        <v>54</v>
      </c>
      <c r="B5607">
        <v>0</v>
      </c>
      <c r="C5607">
        <v>283</v>
      </c>
      <c r="D5607">
        <v>36</v>
      </c>
      <c r="I5607" s="26"/>
      <c r="J5607" s="26"/>
      <c r="K5607" s="26"/>
      <c r="L5607" s="26"/>
    </row>
    <row r="5608" spans="1:12" x14ac:dyDescent="0.25">
      <c r="A5608">
        <v>54</v>
      </c>
      <c r="B5608">
        <v>0</v>
      </c>
      <c r="C5608">
        <v>284</v>
      </c>
      <c r="D5608">
        <v>79</v>
      </c>
      <c r="I5608" s="26"/>
      <c r="J5608" s="26"/>
      <c r="K5608" s="26"/>
      <c r="L5608" s="26"/>
    </row>
    <row r="5609" spans="1:12" x14ac:dyDescent="0.25">
      <c r="A5609">
        <v>54</v>
      </c>
      <c r="B5609">
        <v>0</v>
      </c>
      <c r="C5609">
        <v>285</v>
      </c>
      <c r="D5609">
        <v>9</v>
      </c>
      <c r="I5609" s="26"/>
      <c r="J5609" s="26"/>
      <c r="K5609" s="26"/>
      <c r="L5609" s="26"/>
    </row>
    <row r="5610" spans="1:12" x14ac:dyDescent="0.25">
      <c r="A5610">
        <v>54</v>
      </c>
      <c r="B5610">
        <v>0</v>
      </c>
      <c r="C5610">
        <v>286</v>
      </c>
      <c r="D5610">
        <v>124</v>
      </c>
      <c r="I5610" s="26"/>
      <c r="J5610" s="26"/>
      <c r="K5610" s="26"/>
      <c r="L5610" s="26"/>
    </row>
    <row r="5611" spans="1:12" x14ac:dyDescent="0.25">
      <c r="A5611">
        <v>54</v>
      </c>
      <c r="B5611">
        <v>0</v>
      </c>
      <c r="C5611">
        <v>287</v>
      </c>
      <c r="D5611">
        <v>7</v>
      </c>
      <c r="I5611" s="26"/>
      <c r="J5611" s="26"/>
      <c r="K5611" s="26"/>
      <c r="L5611" s="26"/>
    </row>
    <row r="5612" spans="1:12" x14ac:dyDescent="0.25">
      <c r="A5612">
        <v>54</v>
      </c>
      <c r="B5612">
        <v>0</v>
      </c>
      <c r="C5612">
        <v>288</v>
      </c>
      <c r="D5612">
        <v>83</v>
      </c>
      <c r="I5612" s="26"/>
      <c r="J5612" s="26"/>
      <c r="K5612" s="26"/>
      <c r="L5612" s="26"/>
    </row>
    <row r="5613" spans="1:12" x14ac:dyDescent="0.25">
      <c r="A5613">
        <v>54</v>
      </c>
      <c r="B5613">
        <v>0</v>
      </c>
      <c r="C5613">
        <v>289</v>
      </c>
      <c r="D5613">
        <v>6</v>
      </c>
      <c r="I5613" s="26"/>
      <c r="J5613" s="26"/>
      <c r="K5613" s="26"/>
      <c r="L5613" s="26"/>
    </row>
    <row r="5614" spans="1:12" x14ac:dyDescent="0.25">
      <c r="A5614">
        <v>54</v>
      </c>
      <c r="B5614">
        <v>0</v>
      </c>
      <c r="C5614">
        <v>290</v>
      </c>
      <c r="D5614">
        <v>43</v>
      </c>
      <c r="I5614" s="26"/>
      <c r="J5614" s="26"/>
      <c r="K5614" s="26"/>
      <c r="L5614" s="26"/>
    </row>
    <row r="5615" spans="1:12" x14ac:dyDescent="0.25">
      <c r="A5615">
        <v>54</v>
      </c>
      <c r="B5615">
        <v>0</v>
      </c>
      <c r="C5615">
        <v>291</v>
      </c>
      <c r="D5615">
        <v>7</v>
      </c>
      <c r="I5615" s="26"/>
      <c r="J5615" s="26"/>
      <c r="K5615" s="26"/>
      <c r="L5615" s="26"/>
    </row>
    <row r="5616" spans="1:12" x14ac:dyDescent="0.25">
      <c r="A5616">
        <v>54</v>
      </c>
      <c r="B5616">
        <v>0</v>
      </c>
      <c r="C5616">
        <v>292</v>
      </c>
      <c r="D5616">
        <v>55</v>
      </c>
      <c r="I5616" s="26"/>
      <c r="J5616" s="26"/>
      <c r="K5616" s="26"/>
      <c r="L5616" s="26"/>
    </row>
    <row r="5617" spans="1:12" x14ac:dyDescent="0.25">
      <c r="A5617">
        <v>54</v>
      </c>
      <c r="B5617">
        <v>0</v>
      </c>
      <c r="C5617">
        <v>293</v>
      </c>
      <c r="D5617">
        <v>13</v>
      </c>
      <c r="I5617" s="26"/>
      <c r="J5617" s="26"/>
      <c r="K5617" s="26"/>
      <c r="L5617" s="26"/>
    </row>
    <row r="5618" spans="1:12" x14ac:dyDescent="0.25">
      <c r="A5618">
        <v>54</v>
      </c>
      <c r="B5618">
        <v>0</v>
      </c>
      <c r="C5618">
        <v>294</v>
      </c>
      <c r="D5618">
        <v>67</v>
      </c>
      <c r="I5618" s="26"/>
      <c r="J5618" s="26"/>
      <c r="K5618" s="26"/>
      <c r="L5618" s="26"/>
    </row>
    <row r="5619" spans="1:12" x14ac:dyDescent="0.25">
      <c r="A5619">
        <v>54</v>
      </c>
      <c r="B5619">
        <v>0</v>
      </c>
      <c r="C5619">
        <v>295</v>
      </c>
      <c r="D5619">
        <v>6</v>
      </c>
      <c r="I5619" s="26"/>
      <c r="J5619" s="26"/>
      <c r="K5619" s="26"/>
      <c r="L5619" s="26"/>
    </row>
    <row r="5620" spans="1:12" x14ac:dyDescent="0.25">
      <c r="A5620">
        <v>54</v>
      </c>
      <c r="B5620">
        <v>0</v>
      </c>
      <c r="C5620">
        <v>296</v>
      </c>
      <c r="D5620">
        <v>61</v>
      </c>
      <c r="I5620" s="26"/>
      <c r="J5620" s="26"/>
      <c r="K5620" s="26"/>
      <c r="L5620" s="26"/>
    </row>
    <row r="5621" spans="1:12" x14ac:dyDescent="0.25">
      <c r="A5621">
        <v>54</v>
      </c>
      <c r="B5621">
        <v>0</v>
      </c>
      <c r="C5621">
        <v>297</v>
      </c>
      <c r="D5621">
        <v>5</v>
      </c>
      <c r="I5621" s="26"/>
      <c r="J5621" s="26"/>
      <c r="K5621" s="26"/>
      <c r="L5621" s="26"/>
    </row>
    <row r="5622" spans="1:12" x14ac:dyDescent="0.25">
      <c r="A5622">
        <v>54</v>
      </c>
      <c r="B5622">
        <v>0</v>
      </c>
      <c r="C5622">
        <v>298</v>
      </c>
      <c r="D5622">
        <v>56</v>
      </c>
      <c r="I5622" s="26"/>
      <c r="J5622" s="26"/>
      <c r="K5622" s="26"/>
      <c r="L5622" s="26"/>
    </row>
    <row r="5623" spans="1:12" x14ac:dyDescent="0.25">
      <c r="A5623">
        <v>54</v>
      </c>
      <c r="B5623">
        <v>0</v>
      </c>
      <c r="C5623">
        <v>299</v>
      </c>
      <c r="D5623">
        <v>4</v>
      </c>
      <c r="I5623" s="26"/>
      <c r="J5623" s="26"/>
      <c r="K5623" s="26"/>
      <c r="L5623" s="26"/>
    </row>
    <row r="5624" spans="1:12" x14ac:dyDescent="0.25">
      <c r="A5624">
        <v>54</v>
      </c>
      <c r="B5624">
        <v>0</v>
      </c>
      <c r="C5624">
        <v>300</v>
      </c>
      <c r="D5624">
        <v>27</v>
      </c>
      <c r="I5624" s="26"/>
      <c r="J5624" s="26"/>
      <c r="K5624" s="26"/>
      <c r="L5624" s="26"/>
    </row>
    <row r="5625" spans="1:12" x14ac:dyDescent="0.25">
      <c r="A5625">
        <v>54</v>
      </c>
      <c r="B5625">
        <v>0</v>
      </c>
      <c r="C5625">
        <v>301</v>
      </c>
      <c r="D5625">
        <v>3</v>
      </c>
      <c r="I5625" s="26"/>
      <c r="J5625" s="26"/>
      <c r="K5625" s="26"/>
      <c r="L5625" s="26"/>
    </row>
    <row r="5626" spans="1:12" x14ac:dyDescent="0.25">
      <c r="A5626">
        <v>54</v>
      </c>
      <c r="B5626">
        <v>0</v>
      </c>
      <c r="C5626">
        <v>302</v>
      </c>
      <c r="D5626">
        <v>25</v>
      </c>
      <c r="I5626" s="26"/>
      <c r="J5626" s="26"/>
      <c r="K5626" s="26"/>
      <c r="L5626" s="26"/>
    </row>
    <row r="5627" spans="1:12" x14ac:dyDescent="0.25">
      <c r="A5627">
        <v>54</v>
      </c>
      <c r="B5627">
        <v>0</v>
      </c>
      <c r="C5627">
        <v>303</v>
      </c>
      <c r="D5627">
        <v>3</v>
      </c>
      <c r="I5627" s="26"/>
      <c r="J5627" s="26"/>
      <c r="K5627" s="26"/>
      <c r="L5627" s="26"/>
    </row>
    <row r="5628" spans="1:12" x14ac:dyDescent="0.25">
      <c r="A5628">
        <v>54</v>
      </c>
      <c r="B5628">
        <v>0</v>
      </c>
      <c r="C5628">
        <v>304</v>
      </c>
      <c r="D5628">
        <v>19</v>
      </c>
      <c r="I5628" s="26"/>
      <c r="J5628" s="26"/>
      <c r="K5628" s="26"/>
      <c r="L5628" s="26"/>
    </row>
    <row r="5629" spans="1:12" x14ac:dyDescent="0.25">
      <c r="A5629">
        <v>54</v>
      </c>
      <c r="B5629">
        <v>0</v>
      </c>
      <c r="C5629">
        <v>305</v>
      </c>
      <c r="D5629">
        <v>3</v>
      </c>
      <c r="I5629" s="26"/>
      <c r="J5629" s="26"/>
      <c r="K5629" s="26"/>
      <c r="L5629" s="26"/>
    </row>
    <row r="5630" spans="1:12" x14ac:dyDescent="0.25">
      <c r="A5630">
        <v>54</v>
      </c>
      <c r="B5630">
        <v>0</v>
      </c>
      <c r="C5630">
        <v>306</v>
      </c>
      <c r="D5630">
        <v>8</v>
      </c>
      <c r="I5630" s="26"/>
      <c r="J5630" s="26"/>
      <c r="K5630" s="26"/>
      <c r="L5630" s="26"/>
    </row>
    <row r="5631" spans="1:12" x14ac:dyDescent="0.25">
      <c r="A5631">
        <v>54</v>
      </c>
      <c r="B5631">
        <v>0</v>
      </c>
      <c r="C5631">
        <v>307</v>
      </c>
      <c r="D5631">
        <v>2</v>
      </c>
      <c r="I5631" s="26"/>
      <c r="J5631" s="26"/>
      <c r="K5631" s="26"/>
      <c r="L5631" s="26"/>
    </row>
    <row r="5632" spans="1:12" x14ac:dyDescent="0.25">
      <c r="A5632">
        <v>54</v>
      </c>
      <c r="B5632">
        <v>0</v>
      </c>
      <c r="C5632">
        <v>308</v>
      </c>
      <c r="D5632">
        <v>60</v>
      </c>
      <c r="I5632" s="26"/>
      <c r="J5632" s="26"/>
      <c r="K5632" s="26"/>
      <c r="L5632" s="26"/>
    </row>
    <row r="5633" spans="1:12" x14ac:dyDescent="0.25">
      <c r="A5633">
        <v>54</v>
      </c>
      <c r="B5633">
        <v>0</v>
      </c>
      <c r="C5633">
        <v>309</v>
      </c>
      <c r="D5633">
        <v>11</v>
      </c>
      <c r="I5633" s="26"/>
      <c r="J5633" s="26"/>
      <c r="K5633" s="26"/>
      <c r="L5633" s="26"/>
    </row>
    <row r="5634" spans="1:12" x14ac:dyDescent="0.25">
      <c r="A5634">
        <v>54</v>
      </c>
      <c r="B5634">
        <v>0</v>
      </c>
      <c r="C5634">
        <v>310</v>
      </c>
      <c r="D5634">
        <v>3</v>
      </c>
      <c r="I5634" s="26"/>
      <c r="J5634" s="26"/>
      <c r="K5634" s="26"/>
      <c r="L5634" s="26"/>
    </row>
    <row r="5635" spans="1:12" x14ac:dyDescent="0.25">
      <c r="A5635">
        <v>54</v>
      </c>
      <c r="B5635">
        <v>0</v>
      </c>
      <c r="C5635">
        <v>311</v>
      </c>
      <c r="D5635">
        <v>25</v>
      </c>
      <c r="I5635" s="26"/>
      <c r="J5635" s="26"/>
      <c r="K5635" s="26"/>
      <c r="L5635" s="26"/>
    </row>
    <row r="5636" spans="1:12" x14ac:dyDescent="0.25">
      <c r="A5636">
        <v>54</v>
      </c>
      <c r="B5636">
        <v>0</v>
      </c>
      <c r="C5636">
        <v>312</v>
      </c>
      <c r="D5636">
        <v>5</v>
      </c>
      <c r="I5636" s="26"/>
      <c r="J5636" s="26"/>
      <c r="K5636" s="26"/>
      <c r="L5636" s="26"/>
    </row>
    <row r="5637" spans="1:12" x14ac:dyDescent="0.25">
      <c r="A5637">
        <v>54</v>
      </c>
      <c r="B5637">
        <v>0</v>
      </c>
      <c r="C5637">
        <v>313</v>
      </c>
      <c r="D5637">
        <v>2</v>
      </c>
      <c r="I5637" s="26"/>
      <c r="J5637" s="26"/>
      <c r="K5637" s="26"/>
      <c r="L5637" s="26"/>
    </row>
    <row r="5638" spans="1:12" x14ac:dyDescent="0.25">
      <c r="A5638">
        <v>54</v>
      </c>
      <c r="B5638">
        <v>0</v>
      </c>
      <c r="C5638">
        <v>314</v>
      </c>
      <c r="D5638">
        <v>32</v>
      </c>
      <c r="I5638" s="26"/>
      <c r="J5638" s="26"/>
      <c r="K5638" s="26"/>
      <c r="L5638" s="26"/>
    </row>
    <row r="5639" spans="1:12" x14ac:dyDescent="0.25">
      <c r="A5639">
        <v>54</v>
      </c>
      <c r="B5639">
        <v>0</v>
      </c>
      <c r="C5639">
        <v>315</v>
      </c>
      <c r="D5639">
        <v>3</v>
      </c>
      <c r="I5639" s="26"/>
      <c r="J5639" s="26"/>
      <c r="K5639" s="26"/>
      <c r="L5639" s="26"/>
    </row>
    <row r="5640" spans="1:12" x14ac:dyDescent="0.25">
      <c r="A5640">
        <v>54</v>
      </c>
      <c r="B5640">
        <v>0</v>
      </c>
      <c r="C5640">
        <v>316</v>
      </c>
      <c r="D5640">
        <v>28</v>
      </c>
      <c r="I5640" s="26"/>
      <c r="J5640" s="26"/>
      <c r="K5640" s="26"/>
      <c r="L5640" s="26"/>
    </row>
    <row r="5641" spans="1:12" x14ac:dyDescent="0.25">
      <c r="A5641">
        <v>54</v>
      </c>
      <c r="B5641">
        <v>0</v>
      </c>
      <c r="C5641">
        <v>317</v>
      </c>
      <c r="D5641">
        <v>6</v>
      </c>
      <c r="I5641" s="26"/>
      <c r="J5641" s="26"/>
      <c r="K5641" s="26"/>
      <c r="L5641" s="26"/>
    </row>
    <row r="5642" spans="1:12" x14ac:dyDescent="0.25">
      <c r="A5642">
        <v>54</v>
      </c>
      <c r="B5642">
        <v>0</v>
      </c>
      <c r="C5642">
        <v>318</v>
      </c>
      <c r="D5642">
        <v>48</v>
      </c>
      <c r="I5642" s="26"/>
      <c r="J5642" s="26"/>
      <c r="K5642" s="26"/>
      <c r="L5642" s="26"/>
    </row>
    <row r="5643" spans="1:12" x14ac:dyDescent="0.25">
      <c r="A5643">
        <v>54</v>
      </c>
      <c r="B5643">
        <v>0</v>
      </c>
      <c r="C5643">
        <v>319</v>
      </c>
      <c r="D5643">
        <v>3</v>
      </c>
      <c r="I5643" s="26"/>
      <c r="J5643" s="26"/>
      <c r="K5643" s="26"/>
      <c r="L5643" s="26"/>
    </row>
    <row r="5644" spans="1:12" x14ac:dyDescent="0.25">
      <c r="A5644">
        <v>54</v>
      </c>
      <c r="B5644">
        <v>0</v>
      </c>
      <c r="C5644">
        <v>320</v>
      </c>
      <c r="D5644">
        <v>39</v>
      </c>
      <c r="I5644" s="26"/>
      <c r="J5644" s="26"/>
      <c r="K5644" s="26"/>
      <c r="L5644" s="26"/>
    </row>
    <row r="5645" spans="1:12" x14ac:dyDescent="0.25">
      <c r="A5645">
        <v>54</v>
      </c>
      <c r="B5645">
        <v>0</v>
      </c>
      <c r="C5645">
        <v>321</v>
      </c>
      <c r="D5645">
        <v>5</v>
      </c>
      <c r="I5645" s="26"/>
      <c r="J5645" s="26"/>
      <c r="K5645" s="26"/>
      <c r="L5645" s="26"/>
    </row>
    <row r="5646" spans="1:12" x14ac:dyDescent="0.25">
      <c r="A5646">
        <v>54</v>
      </c>
      <c r="B5646">
        <v>0</v>
      </c>
      <c r="C5646">
        <v>322</v>
      </c>
      <c r="D5646">
        <v>34</v>
      </c>
      <c r="I5646" s="26"/>
      <c r="J5646" s="26"/>
      <c r="K5646" s="26"/>
      <c r="L5646" s="26"/>
    </row>
    <row r="5647" spans="1:12" x14ac:dyDescent="0.25">
      <c r="A5647">
        <v>54</v>
      </c>
      <c r="B5647">
        <v>0</v>
      </c>
      <c r="C5647">
        <v>324</v>
      </c>
      <c r="D5647">
        <v>35</v>
      </c>
      <c r="I5647" s="26"/>
      <c r="J5647" s="26"/>
      <c r="K5647" s="26"/>
      <c r="L5647" s="26"/>
    </row>
    <row r="5648" spans="1:12" x14ac:dyDescent="0.25">
      <c r="A5648">
        <v>54</v>
      </c>
      <c r="B5648">
        <v>0</v>
      </c>
      <c r="C5648">
        <v>325</v>
      </c>
      <c r="D5648">
        <v>1</v>
      </c>
      <c r="I5648" s="26"/>
      <c r="J5648" s="26"/>
      <c r="K5648" s="26"/>
      <c r="L5648" s="26"/>
    </row>
    <row r="5649" spans="1:12" x14ac:dyDescent="0.25">
      <c r="A5649">
        <v>54</v>
      </c>
      <c r="B5649">
        <v>0</v>
      </c>
      <c r="C5649">
        <v>326</v>
      </c>
      <c r="D5649">
        <v>37</v>
      </c>
      <c r="I5649" s="26"/>
      <c r="J5649" s="26"/>
      <c r="K5649" s="26"/>
      <c r="L5649" s="26"/>
    </row>
    <row r="5650" spans="1:12" x14ac:dyDescent="0.25">
      <c r="A5650">
        <v>54</v>
      </c>
      <c r="B5650">
        <v>0</v>
      </c>
      <c r="C5650">
        <v>327</v>
      </c>
      <c r="D5650">
        <v>2</v>
      </c>
      <c r="I5650" s="26"/>
      <c r="J5650" s="26"/>
      <c r="K5650" s="26"/>
      <c r="L5650" s="26"/>
    </row>
    <row r="5651" spans="1:12" x14ac:dyDescent="0.25">
      <c r="A5651">
        <v>54</v>
      </c>
      <c r="B5651">
        <v>0</v>
      </c>
      <c r="C5651">
        <v>328</v>
      </c>
      <c r="D5651">
        <v>23</v>
      </c>
      <c r="I5651" s="26"/>
      <c r="J5651" s="26"/>
      <c r="K5651" s="26"/>
      <c r="L5651" s="26"/>
    </row>
    <row r="5652" spans="1:12" x14ac:dyDescent="0.25">
      <c r="A5652">
        <v>54</v>
      </c>
      <c r="B5652">
        <v>0</v>
      </c>
      <c r="C5652">
        <v>329</v>
      </c>
      <c r="D5652">
        <v>1</v>
      </c>
      <c r="I5652" s="26"/>
      <c r="J5652" s="26"/>
      <c r="K5652" s="26"/>
      <c r="L5652" s="26"/>
    </row>
    <row r="5653" spans="1:12" x14ac:dyDescent="0.25">
      <c r="A5653">
        <v>54</v>
      </c>
      <c r="B5653">
        <v>0</v>
      </c>
      <c r="C5653">
        <v>330</v>
      </c>
      <c r="D5653">
        <v>17</v>
      </c>
      <c r="I5653" s="26"/>
      <c r="J5653" s="26"/>
      <c r="K5653" s="26"/>
      <c r="L5653" s="26"/>
    </row>
    <row r="5654" spans="1:12" x14ac:dyDescent="0.25">
      <c r="A5654">
        <v>54</v>
      </c>
      <c r="B5654">
        <v>0</v>
      </c>
      <c r="C5654">
        <v>332</v>
      </c>
      <c r="D5654">
        <v>6</v>
      </c>
      <c r="I5654" s="26"/>
      <c r="J5654" s="26"/>
      <c r="K5654" s="26"/>
      <c r="L5654" s="26"/>
    </row>
    <row r="5655" spans="1:12" x14ac:dyDescent="0.25">
      <c r="A5655">
        <v>54</v>
      </c>
      <c r="B5655">
        <v>0</v>
      </c>
      <c r="C5655">
        <v>334</v>
      </c>
      <c r="D5655">
        <v>3</v>
      </c>
      <c r="I5655" s="26"/>
      <c r="J5655" s="26"/>
      <c r="K5655" s="26"/>
      <c r="L5655" s="26"/>
    </row>
    <row r="5656" spans="1:12" x14ac:dyDescent="0.25">
      <c r="A5656">
        <v>54</v>
      </c>
      <c r="B5656">
        <v>0</v>
      </c>
      <c r="C5656">
        <v>336</v>
      </c>
      <c r="D5656">
        <v>2</v>
      </c>
      <c r="I5656" s="26"/>
      <c r="J5656" s="26"/>
      <c r="K5656" s="26"/>
      <c r="L5656" s="26"/>
    </row>
    <row r="5657" spans="1:12" x14ac:dyDescent="0.25">
      <c r="A5657">
        <v>54</v>
      </c>
      <c r="B5657">
        <v>0</v>
      </c>
      <c r="C5657">
        <v>337</v>
      </c>
      <c r="D5657">
        <v>1</v>
      </c>
      <c r="I5657" s="26"/>
      <c r="J5657" s="26"/>
      <c r="K5657" s="26"/>
      <c r="L5657" s="26"/>
    </row>
    <row r="5658" spans="1:12" x14ac:dyDescent="0.25">
      <c r="A5658">
        <v>54</v>
      </c>
      <c r="B5658">
        <v>0</v>
      </c>
      <c r="C5658">
        <v>338</v>
      </c>
      <c r="D5658">
        <v>6</v>
      </c>
      <c r="I5658" s="26"/>
      <c r="J5658" s="26"/>
      <c r="K5658" s="26"/>
      <c r="L5658" s="26"/>
    </row>
    <row r="5659" spans="1:12" x14ac:dyDescent="0.25">
      <c r="A5659">
        <v>54</v>
      </c>
      <c r="B5659">
        <v>0</v>
      </c>
      <c r="C5659">
        <v>340</v>
      </c>
      <c r="D5659">
        <v>1</v>
      </c>
      <c r="I5659" s="26"/>
      <c r="J5659" s="26"/>
      <c r="K5659" s="26"/>
      <c r="L5659" s="26"/>
    </row>
    <row r="5660" spans="1:12" x14ac:dyDescent="0.25">
      <c r="A5660">
        <v>54</v>
      </c>
      <c r="B5660">
        <v>0</v>
      </c>
      <c r="C5660">
        <v>341</v>
      </c>
      <c r="D5660">
        <v>1</v>
      </c>
      <c r="I5660" s="26"/>
      <c r="J5660" s="26"/>
      <c r="K5660" s="26"/>
      <c r="L5660" s="26"/>
    </row>
    <row r="5661" spans="1:12" x14ac:dyDescent="0.25">
      <c r="A5661">
        <v>54</v>
      </c>
      <c r="B5661">
        <v>0</v>
      </c>
      <c r="C5661">
        <v>342</v>
      </c>
      <c r="D5661">
        <v>1</v>
      </c>
      <c r="I5661" s="26"/>
      <c r="J5661" s="26"/>
      <c r="K5661" s="26"/>
      <c r="L5661" s="26"/>
    </row>
    <row r="5662" spans="1:12" x14ac:dyDescent="0.25">
      <c r="A5662">
        <v>54</v>
      </c>
      <c r="B5662">
        <v>0</v>
      </c>
      <c r="C5662">
        <v>344</v>
      </c>
      <c r="D5662">
        <v>2</v>
      </c>
      <c r="I5662" s="26"/>
      <c r="J5662" s="26"/>
      <c r="K5662" s="26"/>
      <c r="L5662" s="26"/>
    </row>
    <row r="5663" spans="1:12" x14ac:dyDescent="0.25">
      <c r="A5663">
        <v>54</v>
      </c>
      <c r="B5663">
        <v>0</v>
      </c>
      <c r="C5663">
        <v>345</v>
      </c>
      <c r="D5663">
        <v>2</v>
      </c>
      <c r="I5663" s="26"/>
      <c r="J5663" s="26"/>
      <c r="K5663" s="26"/>
      <c r="L5663" s="26"/>
    </row>
    <row r="5664" spans="1:12" x14ac:dyDescent="0.25">
      <c r="A5664">
        <v>54</v>
      </c>
      <c r="B5664">
        <v>0</v>
      </c>
      <c r="C5664">
        <v>346</v>
      </c>
      <c r="D5664">
        <v>2</v>
      </c>
      <c r="I5664" s="26"/>
      <c r="J5664" s="26"/>
      <c r="K5664" s="26"/>
      <c r="L5664" s="26"/>
    </row>
    <row r="5665" spans="1:12" x14ac:dyDescent="0.25">
      <c r="A5665">
        <v>54</v>
      </c>
      <c r="B5665">
        <v>0</v>
      </c>
      <c r="C5665">
        <v>348</v>
      </c>
      <c r="D5665">
        <v>3</v>
      </c>
      <c r="I5665" s="26"/>
      <c r="J5665" s="26"/>
      <c r="K5665" s="26"/>
      <c r="L5665" s="26"/>
    </row>
    <row r="5666" spans="1:12" x14ac:dyDescent="0.25">
      <c r="A5666">
        <v>54</v>
      </c>
      <c r="B5666">
        <v>0</v>
      </c>
      <c r="C5666">
        <v>349</v>
      </c>
      <c r="D5666">
        <v>1</v>
      </c>
      <c r="I5666" s="26"/>
      <c r="J5666" s="26"/>
      <c r="K5666" s="26"/>
      <c r="L5666" s="26"/>
    </row>
    <row r="5667" spans="1:12" x14ac:dyDescent="0.25">
      <c r="A5667">
        <v>54</v>
      </c>
      <c r="B5667">
        <v>0</v>
      </c>
      <c r="C5667">
        <v>350</v>
      </c>
      <c r="D5667">
        <v>17</v>
      </c>
      <c r="I5667" s="26"/>
      <c r="J5667" s="26"/>
      <c r="K5667" s="26"/>
      <c r="L5667" s="26"/>
    </row>
    <row r="5668" spans="1:12" x14ac:dyDescent="0.25">
      <c r="A5668">
        <v>54</v>
      </c>
      <c r="B5668">
        <v>0</v>
      </c>
      <c r="C5668">
        <v>351</v>
      </c>
      <c r="D5668">
        <v>2</v>
      </c>
      <c r="I5668" s="26"/>
      <c r="J5668" s="26"/>
      <c r="K5668" s="26"/>
      <c r="L5668" s="26"/>
    </row>
    <row r="5669" spans="1:12" x14ac:dyDescent="0.25">
      <c r="A5669">
        <v>54</v>
      </c>
      <c r="B5669">
        <v>0</v>
      </c>
      <c r="C5669">
        <v>352</v>
      </c>
      <c r="D5669">
        <v>11</v>
      </c>
      <c r="I5669" s="26"/>
      <c r="J5669" s="26"/>
      <c r="K5669" s="26"/>
      <c r="L5669" s="26"/>
    </row>
    <row r="5670" spans="1:12" x14ac:dyDescent="0.25">
      <c r="A5670">
        <v>54</v>
      </c>
      <c r="B5670">
        <v>0</v>
      </c>
      <c r="C5670">
        <v>353</v>
      </c>
      <c r="D5670">
        <v>3</v>
      </c>
      <c r="I5670" s="26"/>
      <c r="J5670" s="26"/>
      <c r="K5670" s="26"/>
      <c r="L5670" s="26"/>
    </row>
    <row r="5671" spans="1:12" x14ac:dyDescent="0.25">
      <c r="A5671">
        <v>54</v>
      </c>
      <c r="B5671">
        <v>0</v>
      </c>
      <c r="C5671">
        <v>354</v>
      </c>
      <c r="D5671">
        <v>6</v>
      </c>
      <c r="I5671" s="26"/>
      <c r="J5671" s="26"/>
      <c r="K5671" s="26"/>
      <c r="L5671" s="26"/>
    </row>
    <row r="5672" spans="1:12" x14ac:dyDescent="0.25">
      <c r="A5672">
        <v>54</v>
      </c>
      <c r="B5672">
        <v>0</v>
      </c>
      <c r="C5672">
        <v>355</v>
      </c>
      <c r="D5672">
        <v>1</v>
      </c>
      <c r="I5672" s="26"/>
      <c r="J5672" s="26"/>
      <c r="K5672" s="26"/>
      <c r="L5672" s="26"/>
    </row>
    <row r="5673" spans="1:12" x14ac:dyDescent="0.25">
      <c r="A5673">
        <v>54</v>
      </c>
      <c r="B5673">
        <v>0</v>
      </c>
      <c r="C5673">
        <v>356</v>
      </c>
      <c r="D5673">
        <v>11</v>
      </c>
      <c r="I5673" s="26"/>
      <c r="J5673" s="26"/>
      <c r="K5673" s="26"/>
      <c r="L5673" s="26"/>
    </row>
    <row r="5674" spans="1:12" x14ac:dyDescent="0.25">
      <c r="A5674">
        <v>54</v>
      </c>
      <c r="B5674">
        <v>0</v>
      </c>
      <c r="C5674">
        <v>357</v>
      </c>
      <c r="D5674">
        <v>2</v>
      </c>
      <c r="I5674" s="26"/>
      <c r="J5674" s="26"/>
      <c r="K5674" s="26"/>
      <c r="L5674" s="26"/>
    </row>
    <row r="5675" spans="1:12" x14ac:dyDescent="0.25">
      <c r="A5675">
        <v>54</v>
      </c>
      <c r="B5675">
        <v>0</v>
      </c>
      <c r="C5675">
        <v>358</v>
      </c>
      <c r="D5675">
        <v>13</v>
      </c>
      <c r="I5675" s="26"/>
      <c r="J5675" s="26"/>
      <c r="K5675" s="26"/>
      <c r="L5675" s="26"/>
    </row>
    <row r="5676" spans="1:12" x14ac:dyDescent="0.25">
      <c r="A5676">
        <v>54</v>
      </c>
      <c r="B5676">
        <v>0</v>
      </c>
      <c r="C5676">
        <v>360</v>
      </c>
      <c r="D5676">
        <v>8</v>
      </c>
      <c r="I5676" s="26"/>
      <c r="J5676" s="26"/>
      <c r="K5676" s="26"/>
      <c r="L5676" s="26"/>
    </row>
    <row r="5677" spans="1:12" x14ac:dyDescent="0.25">
      <c r="A5677">
        <v>54</v>
      </c>
      <c r="B5677">
        <v>0</v>
      </c>
      <c r="C5677">
        <v>361</v>
      </c>
      <c r="D5677">
        <v>1</v>
      </c>
      <c r="I5677" s="26"/>
      <c r="J5677" s="26"/>
      <c r="K5677" s="26"/>
      <c r="L5677" s="26"/>
    </row>
    <row r="5678" spans="1:12" x14ac:dyDescent="0.25">
      <c r="A5678">
        <v>54</v>
      </c>
      <c r="B5678">
        <v>0</v>
      </c>
      <c r="C5678">
        <v>362</v>
      </c>
      <c r="D5678">
        <v>3</v>
      </c>
      <c r="I5678" s="26"/>
      <c r="J5678" s="26"/>
      <c r="K5678" s="26"/>
      <c r="L5678" s="26"/>
    </row>
    <row r="5679" spans="1:12" x14ac:dyDescent="0.25">
      <c r="A5679">
        <v>54</v>
      </c>
      <c r="B5679">
        <v>0</v>
      </c>
      <c r="C5679">
        <v>364</v>
      </c>
      <c r="D5679">
        <v>2</v>
      </c>
      <c r="I5679" s="26"/>
      <c r="J5679" s="26"/>
      <c r="K5679" s="26"/>
      <c r="L5679" s="26"/>
    </row>
    <row r="5680" spans="1:12" x14ac:dyDescent="0.25">
      <c r="A5680">
        <v>54</v>
      </c>
      <c r="B5680">
        <v>0</v>
      </c>
      <c r="C5680">
        <v>365</v>
      </c>
      <c r="D5680">
        <v>1</v>
      </c>
      <c r="I5680" s="26"/>
      <c r="J5680" s="26"/>
      <c r="K5680" s="26"/>
      <c r="L5680" s="26"/>
    </row>
    <row r="5681" spans="1:12" x14ac:dyDescent="0.25">
      <c r="A5681">
        <v>54</v>
      </c>
      <c r="B5681">
        <v>0</v>
      </c>
      <c r="C5681">
        <v>366</v>
      </c>
      <c r="D5681">
        <v>5</v>
      </c>
      <c r="I5681" s="26"/>
      <c r="J5681" s="26"/>
      <c r="K5681" s="26"/>
      <c r="L5681" s="26"/>
    </row>
    <row r="5682" spans="1:12" x14ac:dyDescent="0.25">
      <c r="A5682">
        <v>54</v>
      </c>
      <c r="B5682">
        <v>0</v>
      </c>
      <c r="C5682">
        <v>367</v>
      </c>
      <c r="D5682">
        <v>1</v>
      </c>
      <c r="I5682" s="26"/>
      <c r="J5682" s="26"/>
      <c r="K5682" s="26"/>
      <c r="L5682" s="26"/>
    </row>
    <row r="5683" spans="1:12" x14ac:dyDescent="0.25">
      <c r="A5683">
        <v>54</v>
      </c>
      <c r="B5683">
        <v>0</v>
      </c>
      <c r="C5683">
        <v>368</v>
      </c>
      <c r="D5683">
        <v>2</v>
      </c>
      <c r="I5683" s="26"/>
      <c r="J5683" s="26"/>
      <c r="K5683" s="26"/>
      <c r="L5683" s="26"/>
    </row>
    <row r="5684" spans="1:12" x14ac:dyDescent="0.25">
      <c r="A5684">
        <v>54</v>
      </c>
      <c r="B5684">
        <v>0</v>
      </c>
      <c r="C5684">
        <v>370</v>
      </c>
      <c r="D5684">
        <v>2</v>
      </c>
      <c r="I5684" s="26"/>
      <c r="J5684" s="26"/>
      <c r="K5684" s="26"/>
      <c r="L5684" s="26"/>
    </row>
    <row r="5685" spans="1:12" x14ac:dyDescent="0.25">
      <c r="A5685">
        <v>54</v>
      </c>
      <c r="B5685">
        <v>0</v>
      </c>
      <c r="C5685">
        <v>372</v>
      </c>
      <c r="D5685">
        <v>4</v>
      </c>
      <c r="I5685" s="26"/>
      <c r="J5685" s="26"/>
      <c r="K5685" s="26"/>
      <c r="L5685" s="26"/>
    </row>
    <row r="5686" spans="1:12" x14ac:dyDescent="0.25">
      <c r="A5686">
        <v>54</v>
      </c>
      <c r="B5686">
        <v>0</v>
      </c>
      <c r="C5686">
        <v>374</v>
      </c>
      <c r="D5686">
        <v>1</v>
      </c>
      <c r="I5686" s="26"/>
      <c r="J5686" s="26"/>
      <c r="K5686" s="26"/>
      <c r="L5686" s="26"/>
    </row>
    <row r="5687" spans="1:12" x14ac:dyDescent="0.25">
      <c r="A5687">
        <v>54</v>
      </c>
      <c r="B5687">
        <v>0</v>
      </c>
      <c r="C5687">
        <v>375</v>
      </c>
      <c r="D5687">
        <v>1</v>
      </c>
      <c r="I5687" s="26"/>
      <c r="J5687" s="26"/>
      <c r="K5687" s="26"/>
      <c r="L5687" s="26"/>
    </row>
    <row r="5688" spans="1:12" x14ac:dyDescent="0.25">
      <c r="A5688">
        <v>54</v>
      </c>
      <c r="B5688">
        <v>0</v>
      </c>
      <c r="C5688">
        <v>376</v>
      </c>
      <c r="D5688">
        <v>1</v>
      </c>
      <c r="I5688" s="26"/>
      <c r="J5688" s="26"/>
      <c r="K5688" s="26"/>
      <c r="L5688" s="26"/>
    </row>
    <row r="5689" spans="1:12" x14ac:dyDescent="0.25">
      <c r="A5689">
        <v>54</v>
      </c>
      <c r="B5689">
        <v>0</v>
      </c>
      <c r="C5689">
        <v>377</v>
      </c>
      <c r="D5689">
        <v>2</v>
      </c>
      <c r="I5689" s="26"/>
      <c r="J5689" s="26"/>
      <c r="K5689" s="26"/>
      <c r="L5689" s="26"/>
    </row>
    <row r="5690" spans="1:12" x14ac:dyDescent="0.25">
      <c r="A5690">
        <v>54</v>
      </c>
      <c r="B5690">
        <v>0</v>
      </c>
      <c r="C5690">
        <v>378</v>
      </c>
      <c r="D5690">
        <v>1</v>
      </c>
      <c r="I5690" s="26"/>
      <c r="J5690" s="26"/>
      <c r="K5690" s="26"/>
      <c r="L5690" s="26"/>
    </row>
    <row r="5691" spans="1:12" x14ac:dyDescent="0.25">
      <c r="A5691">
        <v>54</v>
      </c>
      <c r="B5691">
        <v>0</v>
      </c>
      <c r="C5691">
        <v>379</v>
      </c>
      <c r="D5691">
        <v>1</v>
      </c>
      <c r="I5691" s="26"/>
      <c r="J5691" s="26"/>
      <c r="K5691" s="26"/>
      <c r="L5691" s="26"/>
    </row>
    <row r="5692" spans="1:12" x14ac:dyDescent="0.25">
      <c r="A5692">
        <v>54</v>
      </c>
      <c r="B5692">
        <v>0</v>
      </c>
      <c r="C5692">
        <v>380</v>
      </c>
      <c r="D5692">
        <v>2</v>
      </c>
      <c r="I5692" s="26"/>
      <c r="J5692" s="26"/>
      <c r="K5692" s="26"/>
      <c r="L5692" s="26"/>
    </row>
    <row r="5693" spans="1:12" x14ac:dyDescent="0.25">
      <c r="A5693">
        <v>54</v>
      </c>
      <c r="B5693">
        <v>0</v>
      </c>
      <c r="C5693">
        <v>382</v>
      </c>
      <c r="D5693">
        <v>8</v>
      </c>
      <c r="I5693" s="26"/>
      <c r="J5693" s="26"/>
      <c r="K5693" s="26"/>
      <c r="L5693" s="26"/>
    </row>
    <row r="5694" spans="1:12" x14ac:dyDescent="0.25">
      <c r="A5694">
        <v>54</v>
      </c>
      <c r="B5694">
        <v>0</v>
      </c>
      <c r="C5694">
        <v>383</v>
      </c>
      <c r="D5694">
        <v>2</v>
      </c>
      <c r="I5694" s="26"/>
      <c r="J5694" s="26"/>
      <c r="K5694" s="26"/>
      <c r="L5694" s="26"/>
    </row>
    <row r="5695" spans="1:12" x14ac:dyDescent="0.25">
      <c r="A5695">
        <v>54</v>
      </c>
      <c r="B5695">
        <v>0</v>
      </c>
      <c r="C5695">
        <v>384</v>
      </c>
      <c r="D5695">
        <v>9</v>
      </c>
      <c r="I5695" s="26"/>
      <c r="J5695" s="26"/>
      <c r="K5695" s="26"/>
      <c r="L5695" s="26"/>
    </row>
    <row r="5696" spans="1:12" x14ac:dyDescent="0.25">
      <c r="A5696">
        <v>54</v>
      </c>
      <c r="B5696">
        <v>0</v>
      </c>
      <c r="C5696">
        <v>385</v>
      </c>
      <c r="D5696">
        <v>1</v>
      </c>
      <c r="I5696" s="26"/>
      <c r="J5696" s="26"/>
      <c r="K5696" s="26"/>
      <c r="L5696" s="26"/>
    </row>
    <row r="5697" spans="1:12" x14ac:dyDescent="0.25">
      <c r="A5697">
        <v>54</v>
      </c>
      <c r="B5697">
        <v>0</v>
      </c>
      <c r="C5697">
        <v>386</v>
      </c>
      <c r="D5697">
        <v>3</v>
      </c>
      <c r="I5697" s="26"/>
      <c r="J5697" s="26"/>
      <c r="K5697" s="26"/>
      <c r="L5697" s="26"/>
    </row>
    <row r="5698" spans="1:12" x14ac:dyDescent="0.25">
      <c r="A5698">
        <v>54</v>
      </c>
      <c r="B5698">
        <v>0</v>
      </c>
      <c r="C5698">
        <v>387</v>
      </c>
      <c r="D5698">
        <v>2</v>
      </c>
      <c r="I5698" s="26"/>
      <c r="J5698" s="26"/>
      <c r="K5698" s="26"/>
      <c r="L5698" s="26"/>
    </row>
    <row r="5699" spans="1:12" x14ac:dyDescent="0.25">
      <c r="A5699">
        <v>54</v>
      </c>
      <c r="B5699">
        <v>0</v>
      </c>
      <c r="C5699">
        <v>388</v>
      </c>
      <c r="D5699">
        <v>5</v>
      </c>
      <c r="I5699" s="26"/>
      <c r="J5699" s="26"/>
      <c r="K5699" s="26"/>
      <c r="L5699" s="26"/>
    </row>
    <row r="5700" spans="1:12" x14ac:dyDescent="0.25">
      <c r="A5700">
        <v>54</v>
      </c>
      <c r="B5700">
        <v>0</v>
      </c>
      <c r="C5700">
        <v>389</v>
      </c>
      <c r="D5700">
        <v>1</v>
      </c>
      <c r="I5700" s="26"/>
      <c r="J5700" s="26"/>
      <c r="K5700" s="26"/>
      <c r="L5700" s="26"/>
    </row>
    <row r="5701" spans="1:12" x14ac:dyDescent="0.25">
      <c r="A5701">
        <v>54</v>
      </c>
      <c r="B5701">
        <v>0</v>
      </c>
      <c r="C5701">
        <v>390</v>
      </c>
      <c r="D5701">
        <v>4</v>
      </c>
      <c r="I5701" s="26"/>
      <c r="J5701" s="26"/>
      <c r="K5701" s="26"/>
      <c r="L5701" s="26"/>
    </row>
    <row r="5702" spans="1:12" x14ac:dyDescent="0.25">
      <c r="A5702">
        <v>54</v>
      </c>
      <c r="B5702">
        <v>0</v>
      </c>
      <c r="C5702">
        <v>391</v>
      </c>
      <c r="D5702">
        <v>1</v>
      </c>
      <c r="I5702" s="26"/>
      <c r="J5702" s="26"/>
      <c r="K5702" s="26"/>
      <c r="L5702" s="26"/>
    </row>
    <row r="5703" spans="1:12" x14ac:dyDescent="0.25">
      <c r="A5703">
        <v>54</v>
      </c>
      <c r="B5703">
        <v>0</v>
      </c>
      <c r="C5703">
        <v>392</v>
      </c>
      <c r="D5703">
        <v>2</v>
      </c>
      <c r="I5703" s="26"/>
      <c r="J5703" s="26"/>
      <c r="K5703" s="26"/>
      <c r="L5703" s="26"/>
    </row>
    <row r="5704" spans="1:12" x14ac:dyDescent="0.25">
      <c r="A5704">
        <v>54</v>
      </c>
      <c r="B5704">
        <v>0</v>
      </c>
      <c r="C5704">
        <v>393</v>
      </c>
      <c r="D5704">
        <v>1</v>
      </c>
      <c r="I5704" s="26"/>
      <c r="J5704" s="26"/>
      <c r="K5704" s="26"/>
      <c r="L5704" s="26"/>
    </row>
    <row r="5705" spans="1:12" x14ac:dyDescent="0.25">
      <c r="A5705">
        <v>54</v>
      </c>
      <c r="B5705">
        <v>0</v>
      </c>
      <c r="C5705">
        <v>394</v>
      </c>
      <c r="D5705">
        <v>3</v>
      </c>
      <c r="I5705" s="26"/>
      <c r="J5705" s="26"/>
      <c r="K5705" s="26"/>
      <c r="L5705" s="26"/>
    </row>
    <row r="5706" spans="1:12" x14ac:dyDescent="0.25">
      <c r="A5706">
        <v>54</v>
      </c>
      <c r="B5706">
        <v>0</v>
      </c>
      <c r="C5706">
        <v>397</v>
      </c>
      <c r="D5706">
        <v>2</v>
      </c>
      <c r="I5706" s="26"/>
      <c r="J5706" s="26"/>
      <c r="K5706" s="26"/>
      <c r="L5706" s="26"/>
    </row>
    <row r="5707" spans="1:12" x14ac:dyDescent="0.25">
      <c r="A5707">
        <v>54</v>
      </c>
      <c r="B5707">
        <v>0</v>
      </c>
      <c r="C5707">
        <v>398</v>
      </c>
      <c r="D5707">
        <v>1</v>
      </c>
      <c r="I5707" s="26"/>
      <c r="J5707" s="26"/>
      <c r="K5707" s="26"/>
      <c r="L5707" s="26"/>
    </row>
    <row r="5708" spans="1:12" x14ac:dyDescent="0.25">
      <c r="A5708">
        <v>54</v>
      </c>
      <c r="B5708">
        <v>0</v>
      </c>
      <c r="C5708">
        <v>399</v>
      </c>
      <c r="D5708">
        <v>2</v>
      </c>
      <c r="I5708" s="26"/>
      <c r="J5708" s="26"/>
      <c r="K5708" s="26"/>
      <c r="L5708" s="26"/>
    </row>
    <row r="5709" spans="1:12" x14ac:dyDescent="0.25">
      <c r="A5709">
        <v>54</v>
      </c>
      <c r="B5709">
        <v>0</v>
      </c>
      <c r="C5709">
        <v>400</v>
      </c>
      <c r="D5709">
        <v>2</v>
      </c>
      <c r="I5709" s="26"/>
      <c r="J5709" s="26"/>
      <c r="K5709" s="26"/>
      <c r="L5709" s="26"/>
    </row>
    <row r="5710" spans="1:12" x14ac:dyDescent="0.25">
      <c r="A5710">
        <v>54</v>
      </c>
      <c r="B5710">
        <v>0</v>
      </c>
      <c r="C5710">
        <v>401</v>
      </c>
      <c r="D5710">
        <v>1</v>
      </c>
      <c r="I5710" s="26"/>
      <c r="J5710" s="26"/>
      <c r="K5710" s="26"/>
      <c r="L5710" s="26"/>
    </row>
    <row r="5711" spans="1:12" x14ac:dyDescent="0.25">
      <c r="A5711">
        <v>54</v>
      </c>
      <c r="B5711">
        <v>0</v>
      </c>
      <c r="C5711">
        <v>402</v>
      </c>
      <c r="D5711">
        <v>14</v>
      </c>
      <c r="I5711" s="26"/>
      <c r="J5711" s="26"/>
      <c r="K5711" s="26"/>
      <c r="L5711" s="26"/>
    </row>
    <row r="5712" spans="1:12" x14ac:dyDescent="0.25">
      <c r="A5712">
        <v>54</v>
      </c>
      <c r="B5712">
        <v>0</v>
      </c>
      <c r="C5712">
        <v>404</v>
      </c>
      <c r="D5712">
        <v>4</v>
      </c>
      <c r="I5712" s="26"/>
      <c r="J5712" s="26"/>
      <c r="K5712" s="26"/>
      <c r="L5712" s="26"/>
    </row>
    <row r="5713" spans="1:12" x14ac:dyDescent="0.25">
      <c r="A5713">
        <v>54</v>
      </c>
      <c r="B5713">
        <v>0</v>
      </c>
      <c r="C5713">
        <v>405</v>
      </c>
      <c r="D5713">
        <v>1</v>
      </c>
      <c r="I5713" s="26"/>
      <c r="J5713" s="26"/>
      <c r="K5713" s="26"/>
      <c r="L5713" s="26"/>
    </row>
    <row r="5714" spans="1:12" x14ac:dyDescent="0.25">
      <c r="A5714">
        <v>54</v>
      </c>
      <c r="B5714">
        <v>0</v>
      </c>
      <c r="C5714">
        <v>406</v>
      </c>
      <c r="D5714">
        <v>3</v>
      </c>
      <c r="I5714" s="26"/>
      <c r="J5714" s="26"/>
      <c r="K5714" s="26"/>
      <c r="L5714" s="26"/>
    </row>
    <row r="5715" spans="1:12" x14ac:dyDescent="0.25">
      <c r="A5715">
        <v>54</v>
      </c>
      <c r="B5715">
        <v>0</v>
      </c>
      <c r="C5715">
        <v>408</v>
      </c>
      <c r="D5715">
        <v>4</v>
      </c>
      <c r="I5715" s="26"/>
      <c r="J5715" s="26"/>
      <c r="K5715" s="26"/>
      <c r="L5715" s="26"/>
    </row>
    <row r="5716" spans="1:12" x14ac:dyDescent="0.25">
      <c r="A5716">
        <v>54</v>
      </c>
      <c r="B5716">
        <v>0</v>
      </c>
      <c r="C5716">
        <v>410</v>
      </c>
      <c r="D5716">
        <v>3</v>
      </c>
      <c r="I5716" s="26"/>
      <c r="J5716" s="26"/>
      <c r="K5716" s="26"/>
      <c r="L5716" s="26"/>
    </row>
    <row r="5717" spans="1:12" x14ac:dyDescent="0.25">
      <c r="A5717">
        <v>54</v>
      </c>
      <c r="B5717">
        <v>0</v>
      </c>
      <c r="C5717">
        <v>411</v>
      </c>
      <c r="D5717">
        <v>2</v>
      </c>
      <c r="I5717" s="26"/>
      <c r="J5717" s="26"/>
      <c r="K5717" s="26"/>
      <c r="L5717" s="26"/>
    </row>
    <row r="5718" spans="1:12" x14ac:dyDescent="0.25">
      <c r="A5718">
        <v>54</v>
      </c>
      <c r="B5718">
        <v>0</v>
      </c>
      <c r="C5718">
        <v>412</v>
      </c>
      <c r="D5718">
        <v>7</v>
      </c>
      <c r="I5718" s="26"/>
      <c r="J5718" s="26"/>
      <c r="K5718" s="26"/>
      <c r="L5718" s="26"/>
    </row>
    <row r="5719" spans="1:12" x14ac:dyDescent="0.25">
      <c r="A5719">
        <v>54</v>
      </c>
      <c r="B5719">
        <v>0</v>
      </c>
      <c r="C5719">
        <v>414</v>
      </c>
      <c r="D5719">
        <v>1</v>
      </c>
      <c r="I5719" s="26"/>
      <c r="J5719" s="26"/>
      <c r="K5719" s="26"/>
      <c r="L5719" s="26"/>
    </row>
    <row r="5720" spans="1:12" x14ac:dyDescent="0.25">
      <c r="A5720">
        <v>54</v>
      </c>
      <c r="B5720">
        <v>0</v>
      </c>
      <c r="C5720">
        <v>415</v>
      </c>
      <c r="D5720">
        <v>2</v>
      </c>
      <c r="I5720" s="26"/>
      <c r="J5720" s="26"/>
      <c r="K5720" s="26"/>
      <c r="L5720" s="26"/>
    </row>
    <row r="5721" spans="1:12" x14ac:dyDescent="0.25">
      <c r="A5721">
        <v>54</v>
      </c>
      <c r="B5721">
        <v>0</v>
      </c>
      <c r="C5721">
        <v>416</v>
      </c>
      <c r="D5721">
        <v>5</v>
      </c>
      <c r="I5721" s="26"/>
      <c r="J5721" s="26"/>
      <c r="K5721" s="26"/>
      <c r="L5721" s="26"/>
    </row>
    <row r="5722" spans="1:12" x14ac:dyDescent="0.25">
      <c r="A5722">
        <v>54</v>
      </c>
      <c r="B5722">
        <v>0</v>
      </c>
      <c r="C5722">
        <v>417</v>
      </c>
      <c r="D5722">
        <v>1</v>
      </c>
      <c r="I5722" s="26"/>
      <c r="J5722" s="26"/>
      <c r="K5722" s="26"/>
      <c r="L5722" s="26"/>
    </row>
    <row r="5723" spans="1:12" x14ac:dyDescent="0.25">
      <c r="A5723">
        <v>54</v>
      </c>
      <c r="B5723">
        <v>0</v>
      </c>
      <c r="C5723">
        <v>418</v>
      </c>
      <c r="D5723">
        <v>2</v>
      </c>
      <c r="I5723" s="26"/>
      <c r="J5723" s="26"/>
      <c r="K5723" s="26"/>
      <c r="L5723" s="26"/>
    </row>
    <row r="5724" spans="1:12" x14ac:dyDescent="0.25">
      <c r="A5724">
        <v>54</v>
      </c>
      <c r="B5724">
        <v>0</v>
      </c>
      <c r="C5724">
        <v>419</v>
      </c>
      <c r="D5724">
        <v>1</v>
      </c>
      <c r="I5724" s="26"/>
      <c r="J5724" s="26"/>
      <c r="K5724" s="26"/>
      <c r="L5724" s="26"/>
    </row>
    <row r="5725" spans="1:12" x14ac:dyDescent="0.25">
      <c r="A5725">
        <v>54</v>
      </c>
      <c r="B5725">
        <v>0</v>
      </c>
      <c r="C5725">
        <v>422</v>
      </c>
      <c r="D5725">
        <v>3</v>
      </c>
      <c r="I5725" s="26"/>
      <c r="J5725" s="26"/>
      <c r="K5725" s="26"/>
      <c r="L5725" s="26"/>
    </row>
    <row r="5726" spans="1:12" x14ac:dyDescent="0.25">
      <c r="A5726">
        <v>54</v>
      </c>
      <c r="B5726">
        <v>0</v>
      </c>
      <c r="C5726">
        <v>424</v>
      </c>
      <c r="D5726">
        <v>3</v>
      </c>
      <c r="I5726" s="26"/>
      <c r="J5726" s="26"/>
      <c r="K5726" s="26"/>
      <c r="L5726" s="26"/>
    </row>
    <row r="5727" spans="1:12" x14ac:dyDescent="0.25">
      <c r="A5727">
        <v>54</v>
      </c>
      <c r="B5727">
        <v>0</v>
      </c>
      <c r="C5727">
        <v>425</v>
      </c>
      <c r="D5727">
        <v>1</v>
      </c>
      <c r="I5727" s="26"/>
      <c r="J5727" s="26"/>
      <c r="K5727" s="26"/>
      <c r="L5727" s="26"/>
    </row>
    <row r="5728" spans="1:12" x14ac:dyDescent="0.25">
      <c r="A5728">
        <v>54</v>
      </c>
      <c r="B5728">
        <v>0</v>
      </c>
      <c r="C5728">
        <v>426</v>
      </c>
      <c r="D5728">
        <v>2</v>
      </c>
      <c r="I5728" s="26"/>
      <c r="J5728" s="26"/>
      <c r="K5728" s="26"/>
      <c r="L5728" s="26"/>
    </row>
    <row r="5729" spans="1:12" x14ac:dyDescent="0.25">
      <c r="A5729">
        <v>54</v>
      </c>
      <c r="B5729">
        <v>0</v>
      </c>
      <c r="C5729">
        <v>428</v>
      </c>
      <c r="D5729">
        <v>1</v>
      </c>
      <c r="I5729" s="26"/>
      <c r="J5729" s="26"/>
      <c r="K5729" s="26"/>
      <c r="L5729" s="26"/>
    </row>
    <row r="5730" spans="1:12" x14ac:dyDescent="0.25">
      <c r="A5730">
        <v>54</v>
      </c>
      <c r="B5730">
        <v>0</v>
      </c>
      <c r="C5730">
        <v>429</v>
      </c>
      <c r="D5730">
        <v>1</v>
      </c>
      <c r="I5730" s="26"/>
      <c r="J5730" s="26"/>
      <c r="K5730" s="26"/>
      <c r="L5730" s="26"/>
    </row>
    <row r="5731" spans="1:12" x14ac:dyDescent="0.25">
      <c r="A5731">
        <v>54</v>
      </c>
      <c r="B5731">
        <v>0</v>
      </c>
      <c r="C5731">
        <v>430</v>
      </c>
      <c r="D5731">
        <v>1</v>
      </c>
      <c r="I5731" s="26"/>
      <c r="J5731" s="26"/>
      <c r="K5731" s="26"/>
      <c r="L5731" s="26"/>
    </row>
    <row r="5732" spans="1:12" x14ac:dyDescent="0.25">
      <c r="A5732">
        <v>54</v>
      </c>
      <c r="B5732">
        <v>0</v>
      </c>
      <c r="C5732">
        <v>433</v>
      </c>
      <c r="D5732">
        <v>1</v>
      </c>
      <c r="I5732" s="26"/>
      <c r="J5732" s="26"/>
      <c r="K5732" s="26"/>
      <c r="L5732" s="26"/>
    </row>
    <row r="5733" spans="1:12" x14ac:dyDescent="0.25">
      <c r="A5733">
        <v>54</v>
      </c>
      <c r="B5733">
        <v>0</v>
      </c>
      <c r="C5733">
        <v>435</v>
      </c>
      <c r="D5733">
        <v>2</v>
      </c>
      <c r="I5733" s="26"/>
      <c r="J5733" s="26"/>
      <c r="K5733" s="26"/>
      <c r="L5733" s="26"/>
    </row>
    <row r="5734" spans="1:12" x14ac:dyDescent="0.25">
      <c r="A5734">
        <v>54</v>
      </c>
      <c r="B5734">
        <v>0</v>
      </c>
      <c r="C5734">
        <v>437</v>
      </c>
      <c r="D5734">
        <v>1</v>
      </c>
      <c r="I5734" s="26"/>
      <c r="J5734" s="26"/>
      <c r="K5734" s="26"/>
      <c r="L5734" s="26"/>
    </row>
    <row r="5735" spans="1:12" x14ac:dyDescent="0.25">
      <c r="A5735">
        <v>54</v>
      </c>
      <c r="B5735">
        <v>0</v>
      </c>
      <c r="C5735">
        <v>439</v>
      </c>
      <c r="D5735">
        <v>2</v>
      </c>
      <c r="I5735" s="26"/>
      <c r="J5735" s="26"/>
      <c r="K5735" s="26"/>
      <c r="L5735" s="26"/>
    </row>
    <row r="5736" spans="1:12" x14ac:dyDescent="0.25">
      <c r="A5736">
        <v>54</v>
      </c>
      <c r="B5736">
        <v>0</v>
      </c>
      <c r="C5736">
        <v>442</v>
      </c>
      <c r="D5736">
        <v>2</v>
      </c>
      <c r="I5736" s="26"/>
      <c r="J5736" s="26"/>
      <c r="K5736" s="26"/>
      <c r="L5736" s="26"/>
    </row>
    <row r="5737" spans="1:12" x14ac:dyDescent="0.25">
      <c r="A5737">
        <v>54</v>
      </c>
      <c r="B5737">
        <v>0</v>
      </c>
      <c r="C5737">
        <v>443</v>
      </c>
      <c r="D5737">
        <v>2</v>
      </c>
      <c r="I5737" s="26"/>
      <c r="J5737" s="26"/>
      <c r="K5737" s="26"/>
      <c r="L5737" s="26"/>
    </row>
    <row r="5738" spans="1:12" x14ac:dyDescent="0.25">
      <c r="A5738">
        <v>54</v>
      </c>
      <c r="B5738">
        <v>0</v>
      </c>
      <c r="C5738">
        <v>444</v>
      </c>
      <c r="D5738">
        <v>1</v>
      </c>
      <c r="I5738" s="26"/>
      <c r="J5738" s="26"/>
      <c r="K5738" s="26"/>
      <c r="L5738" s="26"/>
    </row>
    <row r="5739" spans="1:12" x14ac:dyDescent="0.25">
      <c r="A5739">
        <v>54</v>
      </c>
      <c r="B5739">
        <v>0</v>
      </c>
      <c r="C5739">
        <v>445</v>
      </c>
      <c r="D5739">
        <v>2</v>
      </c>
      <c r="I5739" s="26"/>
      <c r="J5739" s="26"/>
      <c r="K5739" s="26"/>
      <c r="L5739" s="26"/>
    </row>
    <row r="5740" spans="1:12" x14ac:dyDescent="0.25">
      <c r="A5740">
        <v>54</v>
      </c>
      <c r="B5740">
        <v>0</v>
      </c>
      <c r="C5740">
        <v>447</v>
      </c>
      <c r="D5740">
        <v>2</v>
      </c>
      <c r="I5740" s="26"/>
      <c r="J5740" s="26"/>
      <c r="K5740" s="26"/>
      <c r="L5740" s="26"/>
    </row>
    <row r="5741" spans="1:12" x14ac:dyDescent="0.25">
      <c r="A5741">
        <v>54</v>
      </c>
      <c r="B5741">
        <v>0</v>
      </c>
      <c r="C5741">
        <v>449</v>
      </c>
      <c r="D5741">
        <v>2</v>
      </c>
      <c r="I5741" s="26"/>
      <c r="J5741" s="26"/>
      <c r="K5741" s="26"/>
      <c r="L5741" s="26"/>
    </row>
    <row r="5742" spans="1:12" x14ac:dyDescent="0.25">
      <c r="A5742">
        <v>54</v>
      </c>
      <c r="B5742">
        <v>0</v>
      </c>
      <c r="C5742">
        <v>451</v>
      </c>
      <c r="D5742">
        <v>2</v>
      </c>
      <c r="I5742" s="26"/>
      <c r="J5742" s="26"/>
      <c r="K5742" s="26"/>
      <c r="L5742" s="26"/>
    </row>
    <row r="5743" spans="1:12" x14ac:dyDescent="0.25">
      <c r="A5743">
        <v>54</v>
      </c>
      <c r="B5743">
        <v>0</v>
      </c>
      <c r="C5743">
        <v>454</v>
      </c>
      <c r="D5743">
        <v>1</v>
      </c>
      <c r="I5743" s="26"/>
      <c r="J5743" s="26"/>
      <c r="K5743" s="26"/>
      <c r="L5743" s="26"/>
    </row>
    <row r="5744" spans="1:12" x14ac:dyDescent="0.25">
      <c r="A5744">
        <v>54</v>
      </c>
      <c r="B5744">
        <v>0</v>
      </c>
      <c r="C5744">
        <v>455</v>
      </c>
      <c r="D5744">
        <v>1</v>
      </c>
      <c r="I5744" s="26"/>
      <c r="J5744" s="26"/>
      <c r="K5744" s="26"/>
      <c r="L5744" s="26"/>
    </row>
    <row r="5745" spans="1:12" x14ac:dyDescent="0.25">
      <c r="A5745">
        <v>54</v>
      </c>
      <c r="B5745">
        <v>0</v>
      </c>
      <c r="C5745">
        <v>459</v>
      </c>
      <c r="D5745">
        <v>2</v>
      </c>
      <c r="I5745" s="26"/>
      <c r="J5745" s="26"/>
      <c r="K5745" s="26"/>
      <c r="L5745" s="26"/>
    </row>
    <row r="5746" spans="1:12" x14ac:dyDescent="0.25">
      <c r="A5746">
        <v>54</v>
      </c>
      <c r="B5746">
        <v>0</v>
      </c>
      <c r="C5746">
        <v>461</v>
      </c>
      <c r="D5746">
        <v>1</v>
      </c>
      <c r="I5746" s="26"/>
      <c r="J5746" s="26"/>
      <c r="K5746" s="26"/>
      <c r="L5746" s="26"/>
    </row>
    <row r="5747" spans="1:12" x14ac:dyDescent="0.25">
      <c r="A5747">
        <v>54</v>
      </c>
      <c r="B5747">
        <v>1</v>
      </c>
      <c r="C5747">
        <v>1</v>
      </c>
      <c r="D5747">
        <v>2</v>
      </c>
      <c r="I5747" s="26"/>
      <c r="J5747" s="26"/>
      <c r="K5747" s="26"/>
      <c r="L5747" s="26"/>
    </row>
    <row r="5748" spans="1:12" x14ac:dyDescent="0.25">
      <c r="A5748">
        <v>54</v>
      </c>
      <c r="B5748">
        <v>1</v>
      </c>
      <c r="C5748">
        <v>3</v>
      </c>
      <c r="D5748">
        <v>1</v>
      </c>
      <c r="I5748" s="26"/>
      <c r="J5748" s="26"/>
      <c r="K5748" s="26"/>
      <c r="L5748" s="26"/>
    </row>
    <row r="5749" spans="1:12" x14ac:dyDescent="0.25">
      <c r="A5749">
        <v>54</v>
      </c>
      <c r="B5749">
        <v>1</v>
      </c>
      <c r="C5749">
        <v>5</v>
      </c>
      <c r="D5749">
        <v>1</v>
      </c>
      <c r="I5749" s="26"/>
      <c r="J5749" s="26"/>
      <c r="K5749" s="26"/>
      <c r="L5749" s="26"/>
    </row>
    <row r="5750" spans="1:12" x14ac:dyDescent="0.25">
      <c r="A5750">
        <v>54</v>
      </c>
      <c r="B5750">
        <v>1</v>
      </c>
      <c r="C5750">
        <v>6</v>
      </c>
      <c r="D5750">
        <v>5</v>
      </c>
      <c r="I5750" s="26"/>
      <c r="J5750" s="26"/>
      <c r="K5750" s="26"/>
      <c r="L5750" s="26"/>
    </row>
    <row r="5751" spans="1:12" x14ac:dyDescent="0.25">
      <c r="A5751">
        <v>54</v>
      </c>
      <c r="B5751">
        <v>1</v>
      </c>
      <c r="C5751">
        <v>14</v>
      </c>
      <c r="D5751">
        <v>1</v>
      </c>
      <c r="I5751" s="26"/>
      <c r="J5751" s="26"/>
      <c r="K5751" s="26"/>
      <c r="L5751" s="26"/>
    </row>
    <row r="5752" spans="1:12" x14ac:dyDescent="0.25">
      <c r="A5752">
        <v>54</v>
      </c>
      <c r="B5752">
        <v>1</v>
      </c>
      <c r="C5752">
        <v>15</v>
      </c>
      <c r="D5752">
        <v>1</v>
      </c>
      <c r="I5752" s="26"/>
      <c r="J5752" s="26"/>
      <c r="K5752" s="26"/>
      <c r="L5752" s="26"/>
    </row>
    <row r="5753" spans="1:12" x14ac:dyDescent="0.25">
      <c r="A5753">
        <v>54</v>
      </c>
      <c r="B5753">
        <v>1</v>
      </c>
      <c r="C5753">
        <v>20</v>
      </c>
      <c r="D5753">
        <v>1</v>
      </c>
      <c r="I5753" s="26"/>
      <c r="J5753" s="26"/>
      <c r="K5753" s="26"/>
      <c r="L5753" s="26"/>
    </row>
    <row r="5754" spans="1:12" x14ac:dyDescent="0.25">
      <c r="A5754">
        <v>54</v>
      </c>
      <c r="B5754">
        <v>1</v>
      </c>
      <c r="C5754">
        <v>26</v>
      </c>
      <c r="D5754">
        <v>1</v>
      </c>
      <c r="I5754" s="26"/>
      <c r="J5754" s="26"/>
      <c r="K5754" s="26"/>
      <c r="L5754" s="26"/>
    </row>
    <row r="5755" spans="1:12" x14ac:dyDescent="0.25">
      <c r="A5755">
        <v>54</v>
      </c>
      <c r="B5755">
        <v>1</v>
      </c>
      <c r="C5755">
        <v>42</v>
      </c>
      <c r="D5755">
        <v>106</v>
      </c>
      <c r="I5755" s="26"/>
      <c r="J5755" s="26"/>
      <c r="K5755" s="26"/>
      <c r="L5755" s="26"/>
    </row>
    <row r="5756" spans="1:12" x14ac:dyDescent="0.25">
      <c r="A5756">
        <v>54</v>
      </c>
      <c r="B5756">
        <v>1</v>
      </c>
      <c r="C5756">
        <v>53</v>
      </c>
      <c r="D5756">
        <v>1</v>
      </c>
      <c r="I5756" s="26"/>
      <c r="J5756" s="26"/>
      <c r="K5756" s="26"/>
      <c r="L5756" s="26"/>
    </row>
    <row r="5757" spans="1:12" x14ac:dyDescent="0.25">
      <c r="A5757">
        <v>54</v>
      </c>
      <c r="B5757">
        <v>1</v>
      </c>
      <c r="C5757">
        <v>56</v>
      </c>
      <c r="D5757">
        <v>5</v>
      </c>
      <c r="I5757" s="26"/>
      <c r="J5757" s="26"/>
      <c r="K5757" s="26"/>
      <c r="L5757" s="26"/>
    </row>
    <row r="5758" spans="1:12" x14ac:dyDescent="0.25">
      <c r="A5758">
        <v>54</v>
      </c>
      <c r="B5758">
        <v>1</v>
      </c>
      <c r="C5758">
        <v>58</v>
      </c>
      <c r="D5758">
        <v>4</v>
      </c>
      <c r="I5758" s="26"/>
      <c r="J5758" s="26"/>
      <c r="K5758" s="26"/>
      <c r="L5758" s="26"/>
    </row>
    <row r="5759" spans="1:12" x14ac:dyDescent="0.25">
      <c r="A5759">
        <v>54</v>
      </c>
      <c r="B5759">
        <v>1</v>
      </c>
      <c r="C5759">
        <v>60</v>
      </c>
      <c r="D5759">
        <v>3</v>
      </c>
      <c r="I5759" s="26"/>
      <c r="J5759" s="26"/>
      <c r="K5759" s="26"/>
      <c r="L5759" s="26"/>
    </row>
    <row r="5760" spans="1:12" x14ac:dyDescent="0.25">
      <c r="A5760">
        <v>54</v>
      </c>
      <c r="B5760">
        <v>1</v>
      </c>
      <c r="C5760">
        <v>62</v>
      </c>
      <c r="D5760">
        <v>3</v>
      </c>
      <c r="I5760" s="26"/>
      <c r="J5760" s="26"/>
      <c r="K5760" s="26"/>
      <c r="L5760" s="26"/>
    </row>
    <row r="5761" spans="1:12" x14ac:dyDescent="0.25">
      <c r="A5761">
        <v>54</v>
      </c>
      <c r="B5761">
        <v>1</v>
      </c>
      <c r="C5761">
        <v>64</v>
      </c>
      <c r="D5761">
        <v>1</v>
      </c>
      <c r="I5761" s="26"/>
      <c r="J5761" s="26"/>
      <c r="K5761" s="26"/>
      <c r="L5761" s="26"/>
    </row>
    <row r="5762" spans="1:12" x14ac:dyDescent="0.25">
      <c r="A5762">
        <v>54</v>
      </c>
      <c r="B5762">
        <v>1</v>
      </c>
      <c r="C5762">
        <v>82</v>
      </c>
      <c r="D5762">
        <v>1</v>
      </c>
      <c r="I5762" s="26"/>
      <c r="J5762" s="26"/>
      <c r="K5762" s="26"/>
      <c r="L5762" s="26"/>
    </row>
    <row r="5763" spans="1:12" x14ac:dyDescent="0.25">
      <c r="A5763">
        <v>54</v>
      </c>
      <c r="B5763">
        <v>1</v>
      </c>
      <c r="C5763">
        <v>86</v>
      </c>
      <c r="D5763">
        <v>1</v>
      </c>
      <c r="I5763" s="26"/>
      <c r="J5763" s="26"/>
      <c r="K5763" s="26"/>
      <c r="L5763" s="26"/>
    </row>
    <row r="5764" spans="1:12" x14ac:dyDescent="0.25">
      <c r="A5764">
        <v>54</v>
      </c>
      <c r="B5764">
        <v>1</v>
      </c>
      <c r="C5764">
        <v>88</v>
      </c>
      <c r="D5764">
        <v>2</v>
      </c>
      <c r="I5764" s="26"/>
      <c r="J5764" s="26"/>
      <c r="K5764" s="26"/>
      <c r="L5764" s="26"/>
    </row>
    <row r="5765" spans="1:12" x14ac:dyDescent="0.25">
      <c r="A5765">
        <v>54</v>
      </c>
      <c r="B5765">
        <v>1</v>
      </c>
      <c r="C5765">
        <v>89</v>
      </c>
      <c r="D5765">
        <v>1</v>
      </c>
      <c r="I5765" s="26"/>
      <c r="J5765" s="26"/>
      <c r="K5765" s="26"/>
      <c r="L5765" s="26"/>
    </row>
    <row r="5766" spans="1:12" x14ac:dyDescent="0.25">
      <c r="A5766">
        <v>54</v>
      </c>
      <c r="B5766">
        <v>1</v>
      </c>
      <c r="C5766">
        <v>90</v>
      </c>
      <c r="D5766">
        <v>3</v>
      </c>
      <c r="I5766" s="26"/>
      <c r="J5766" s="26"/>
      <c r="K5766" s="26"/>
      <c r="L5766" s="26"/>
    </row>
    <row r="5767" spans="1:12" x14ac:dyDescent="0.25">
      <c r="A5767">
        <v>54</v>
      </c>
      <c r="B5767">
        <v>1</v>
      </c>
      <c r="C5767">
        <v>92</v>
      </c>
      <c r="D5767">
        <v>3</v>
      </c>
      <c r="I5767" s="26"/>
      <c r="J5767" s="26"/>
      <c r="K5767" s="26"/>
      <c r="L5767" s="26"/>
    </row>
    <row r="5768" spans="1:12" x14ac:dyDescent="0.25">
      <c r="A5768">
        <v>54</v>
      </c>
      <c r="B5768">
        <v>1</v>
      </c>
      <c r="C5768">
        <v>98</v>
      </c>
      <c r="D5768">
        <v>1</v>
      </c>
      <c r="I5768" s="26"/>
      <c r="J5768" s="26"/>
      <c r="K5768" s="26"/>
      <c r="L5768" s="26"/>
    </row>
    <row r="5769" spans="1:12" x14ac:dyDescent="0.25">
      <c r="A5769">
        <v>54</v>
      </c>
      <c r="B5769">
        <v>1</v>
      </c>
      <c r="C5769">
        <v>102</v>
      </c>
      <c r="D5769">
        <v>1</v>
      </c>
      <c r="I5769" s="26"/>
      <c r="J5769" s="26"/>
      <c r="K5769" s="26"/>
      <c r="L5769" s="26"/>
    </row>
    <row r="5770" spans="1:12" x14ac:dyDescent="0.25">
      <c r="A5770">
        <v>54</v>
      </c>
      <c r="B5770">
        <v>1</v>
      </c>
      <c r="C5770">
        <v>104</v>
      </c>
      <c r="D5770">
        <v>3</v>
      </c>
      <c r="I5770" s="26"/>
      <c r="J5770" s="26"/>
      <c r="K5770" s="26"/>
      <c r="L5770" s="26"/>
    </row>
    <row r="5771" spans="1:12" x14ac:dyDescent="0.25">
      <c r="A5771">
        <v>54</v>
      </c>
      <c r="B5771">
        <v>1</v>
      </c>
      <c r="C5771">
        <v>105</v>
      </c>
      <c r="D5771">
        <v>3</v>
      </c>
      <c r="I5771" s="26"/>
      <c r="J5771" s="26"/>
      <c r="K5771" s="26"/>
      <c r="L5771" s="26"/>
    </row>
    <row r="5772" spans="1:12" x14ac:dyDescent="0.25">
      <c r="A5772">
        <v>54</v>
      </c>
      <c r="B5772">
        <v>1</v>
      </c>
      <c r="C5772">
        <v>108</v>
      </c>
      <c r="D5772">
        <v>142</v>
      </c>
      <c r="I5772" s="26"/>
      <c r="J5772" s="26"/>
      <c r="K5772" s="26"/>
      <c r="L5772" s="26"/>
    </row>
    <row r="5773" spans="1:12" x14ac:dyDescent="0.25">
      <c r="A5773">
        <v>54</v>
      </c>
      <c r="B5773">
        <v>1</v>
      </c>
      <c r="C5773">
        <v>109</v>
      </c>
      <c r="D5773">
        <v>1</v>
      </c>
      <c r="I5773" s="26"/>
      <c r="J5773" s="26"/>
      <c r="K5773" s="26"/>
      <c r="L5773" s="26"/>
    </row>
    <row r="5774" spans="1:12" x14ac:dyDescent="0.25">
      <c r="A5774">
        <v>54</v>
      </c>
      <c r="B5774">
        <v>1</v>
      </c>
      <c r="C5774">
        <v>110</v>
      </c>
      <c r="D5774">
        <v>4</v>
      </c>
      <c r="I5774" s="26"/>
      <c r="J5774" s="26"/>
      <c r="K5774" s="26"/>
      <c r="L5774" s="26"/>
    </row>
    <row r="5775" spans="1:12" x14ac:dyDescent="0.25">
      <c r="A5775">
        <v>54</v>
      </c>
      <c r="B5775">
        <v>1</v>
      </c>
      <c r="C5775">
        <v>111</v>
      </c>
      <c r="D5775">
        <v>69</v>
      </c>
      <c r="I5775" s="26"/>
      <c r="J5775" s="26"/>
      <c r="K5775" s="26"/>
      <c r="L5775" s="26"/>
    </row>
    <row r="5776" spans="1:12" x14ac:dyDescent="0.25">
      <c r="A5776">
        <v>54</v>
      </c>
      <c r="B5776">
        <v>1</v>
      </c>
      <c r="C5776">
        <v>112</v>
      </c>
      <c r="D5776">
        <v>7</v>
      </c>
      <c r="I5776" s="26"/>
      <c r="J5776" s="26"/>
      <c r="K5776" s="26"/>
      <c r="L5776" s="26"/>
    </row>
    <row r="5777" spans="1:12" x14ac:dyDescent="0.25">
      <c r="A5777">
        <v>54</v>
      </c>
      <c r="B5777">
        <v>1</v>
      </c>
      <c r="C5777">
        <v>113</v>
      </c>
      <c r="D5777">
        <v>9</v>
      </c>
      <c r="I5777" s="26"/>
      <c r="J5777" s="26"/>
      <c r="K5777" s="26"/>
      <c r="L5777" s="26"/>
    </row>
    <row r="5778" spans="1:12" x14ac:dyDescent="0.25">
      <c r="A5778">
        <v>54</v>
      </c>
      <c r="B5778">
        <v>1</v>
      </c>
      <c r="C5778">
        <v>114</v>
      </c>
      <c r="D5778">
        <v>26</v>
      </c>
      <c r="I5778" s="26"/>
      <c r="J5778" s="26"/>
      <c r="K5778" s="26"/>
      <c r="L5778" s="26"/>
    </row>
    <row r="5779" spans="1:12" x14ac:dyDescent="0.25">
      <c r="A5779">
        <v>54</v>
      </c>
      <c r="B5779">
        <v>1</v>
      </c>
      <c r="C5779">
        <v>115</v>
      </c>
      <c r="D5779">
        <v>4</v>
      </c>
      <c r="I5779" s="26"/>
      <c r="J5779" s="26"/>
      <c r="K5779" s="26"/>
      <c r="L5779" s="26"/>
    </row>
    <row r="5780" spans="1:12" x14ac:dyDescent="0.25">
      <c r="A5780">
        <v>54</v>
      </c>
      <c r="B5780">
        <v>1</v>
      </c>
      <c r="C5780">
        <v>116</v>
      </c>
      <c r="D5780">
        <v>47</v>
      </c>
      <c r="I5780" s="26"/>
      <c r="J5780" s="26"/>
      <c r="K5780" s="26"/>
      <c r="L5780" s="26"/>
    </row>
    <row r="5781" spans="1:12" x14ac:dyDescent="0.25">
      <c r="A5781">
        <v>54</v>
      </c>
      <c r="B5781">
        <v>1</v>
      </c>
      <c r="C5781">
        <v>117</v>
      </c>
      <c r="D5781">
        <v>4</v>
      </c>
      <c r="I5781" s="26"/>
      <c r="J5781" s="26"/>
      <c r="K5781" s="26"/>
      <c r="L5781" s="26"/>
    </row>
    <row r="5782" spans="1:12" x14ac:dyDescent="0.25">
      <c r="A5782">
        <v>54</v>
      </c>
      <c r="B5782">
        <v>1</v>
      </c>
      <c r="C5782">
        <v>118</v>
      </c>
      <c r="D5782">
        <v>47</v>
      </c>
      <c r="I5782" s="26"/>
      <c r="J5782" s="26"/>
      <c r="K5782" s="26"/>
      <c r="L5782" s="26"/>
    </row>
    <row r="5783" spans="1:12" x14ac:dyDescent="0.25">
      <c r="A5783">
        <v>54</v>
      </c>
      <c r="B5783">
        <v>1</v>
      </c>
      <c r="C5783">
        <v>119</v>
      </c>
      <c r="D5783">
        <v>4</v>
      </c>
      <c r="I5783" s="26"/>
      <c r="J5783" s="26"/>
      <c r="K5783" s="26"/>
      <c r="L5783" s="26"/>
    </row>
    <row r="5784" spans="1:12" x14ac:dyDescent="0.25">
      <c r="A5784">
        <v>54</v>
      </c>
      <c r="B5784">
        <v>1</v>
      </c>
      <c r="C5784">
        <v>120</v>
      </c>
      <c r="D5784">
        <v>52</v>
      </c>
      <c r="I5784" s="26"/>
      <c r="J5784" s="26"/>
      <c r="K5784" s="26"/>
      <c r="L5784" s="26"/>
    </row>
    <row r="5785" spans="1:12" x14ac:dyDescent="0.25">
      <c r="A5785">
        <v>54</v>
      </c>
      <c r="B5785">
        <v>1</v>
      </c>
      <c r="C5785">
        <v>121</v>
      </c>
      <c r="D5785">
        <v>2</v>
      </c>
      <c r="I5785" s="26"/>
      <c r="J5785" s="26"/>
      <c r="K5785" s="26"/>
      <c r="L5785" s="26"/>
    </row>
    <row r="5786" spans="1:12" x14ac:dyDescent="0.25">
      <c r="A5786">
        <v>54</v>
      </c>
      <c r="B5786">
        <v>1</v>
      </c>
      <c r="C5786">
        <v>122</v>
      </c>
      <c r="D5786">
        <v>33</v>
      </c>
      <c r="I5786" s="26"/>
      <c r="J5786" s="26"/>
      <c r="K5786" s="26"/>
      <c r="L5786" s="26"/>
    </row>
    <row r="5787" spans="1:12" x14ac:dyDescent="0.25">
      <c r="A5787">
        <v>54</v>
      </c>
      <c r="B5787">
        <v>1</v>
      </c>
      <c r="C5787">
        <v>123</v>
      </c>
      <c r="D5787">
        <v>3</v>
      </c>
      <c r="I5787" s="26"/>
      <c r="J5787" s="26"/>
      <c r="K5787" s="26"/>
      <c r="L5787" s="26"/>
    </row>
    <row r="5788" spans="1:12" x14ac:dyDescent="0.25">
      <c r="A5788">
        <v>54</v>
      </c>
      <c r="B5788">
        <v>1</v>
      </c>
      <c r="C5788">
        <v>124</v>
      </c>
      <c r="D5788">
        <v>24</v>
      </c>
      <c r="I5788" s="26"/>
      <c r="J5788" s="26"/>
      <c r="K5788" s="26"/>
      <c r="L5788" s="26"/>
    </row>
    <row r="5789" spans="1:12" x14ac:dyDescent="0.25">
      <c r="A5789">
        <v>54</v>
      </c>
      <c r="B5789">
        <v>1</v>
      </c>
      <c r="C5789">
        <v>125</v>
      </c>
      <c r="D5789">
        <v>4</v>
      </c>
      <c r="I5789" s="26"/>
      <c r="J5789" s="26"/>
      <c r="K5789" s="26"/>
      <c r="L5789" s="26"/>
    </row>
    <row r="5790" spans="1:12" x14ac:dyDescent="0.25">
      <c r="A5790">
        <v>54</v>
      </c>
      <c r="B5790">
        <v>1</v>
      </c>
      <c r="C5790">
        <v>126</v>
      </c>
      <c r="D5790">
        <v>37</v>
      </c>
      <c r="I5790" s="26"/>
      <c r="J5790" s="26"/>
      <c r="K5790" s="26"/>
      <c r="L5790" s="26"/>
    </row>
    <row r="5791" spans="1:12" x14ac:dyDescent="0.25">
      <c r="A5791">
        <v>54</v>
      </c>
      <c r="B5791">
        <v>1</v>
      </c>
      <c r="C5791">
        <v>127</v>
      </c>
      <c r="D5791">
        <v>1</v>
      </c>
      <c r="I5791" s="26"/>
      <c r="J5791" s="26"/>
      <c r="K5791" s="26"/>
      <c r="L5791" s="26"/>
    </row>
    <row r="5792" spans="1:12" x14ac:dyDescent="0.25">
      <c r="A5792">
        <v>54</v>
      </c>
      <c r="B5792">
        <v>1</v>
      </c>
      <c r="C5792">
        <v>128</v>
      </c>
      <c r="D5792">
        <v>28</v>
      </c>
      <c r="I5792" s="26"/>
      <c r="J5792" s="26"/>
      <c r="K5792" s="26"/>
      <c r="L5792" s="26"/>
    </row>
    <row r="5793" spans="1:12" x14ac:dyDescent="0.25">
      <c r="A5793">
        <v>54</v>
      </c>
      <c r="B5793">
        <v>1</v>
      </c>
      <c r="C5793">
        <v>129</v>
      </c>
      <c r="D5793">
        <v>2</v>
      </c>
      <c r="I5793" s="26"/>
      <c r="J5793" s="26"/>
      <c r="K5793" s="26"/>
      <c r="L5793" s="26"/>
    </row>
    <row r="5794" spans="1:12" x14ac:dyDescent="0.25">
      <c r="A5794">
        <v>54</v>
      </c>
      <c r="B5794">
        <v>1</v>
      </c>
      <c r="C5794">
        <v>130</v>
      </c>
      <c r="D5794">
        <v>35</v>
      </c>
      <c r="I5794" s="26"/>
      <c r="J5794" s="26"/>
      <c r="K5794" s="26"/>
      <c r="L5794" s="26"/>
    </row>
    <row r="5795" spans="1:12" x14ac:dyDescent="0.25">
      <c r="A5795">
        <v>54</v>
      </c>
      <c r="B5795">
        <v>1</v>
      </c>
      <c r="C5795">
        <v>131</v>
      </c>
      <c r="D5795">
        <v>1</v>
      </c>
      <c r="I5795" s="26"/>
      <c r="J5795" s="26"/>
      <c r="K5795" s="26"/>
      <c r="L5795" s="26"/>
    </row>
    <row r="5796" spans="1:12" x14ac:dyDescent="0.25">
      <c r="A5796">
        <v>54</v>
      </c>
      <c r="B5796">
        <v>1</v>
      </c>
      <c r="C5796">
        <v>132</v>
      </c>
      <c r="D5796">
        <v>70</v>
      </c>
      <c r="I5796" s="26"/>
      <c r="J5796" s="26"/>
      <c r="K5796" s="26"/>
      <c r="L5796" s="26"/>
    </row>
    <row r="5797" spans="1:12" x14ac:dyDescent="0.25">
      <c r="A5797">
        <v>54</v>
      </c>
      <c r="B5797">
        <v>1</v>
      </c>
      <c r="C5797">
        <v>133</v>
      </c>
      <c r="D5797">
        <v>2</v>
      </c>
      <c r="I5797" s="26"/>
      <c r="J5797" s="26"/>
      <c r="K5797" s="26"/>
      <c r="L5797" s="26"/>
    </row>
    <row r="5798" spans="1:12" x14ac:dyDescent="0.25">
      <c r="A5798">
        <v>54</v>
      </c>
      <c r="B5798">
        <v>1</v>
      </c>
      <c r="C5798">
        <v>134</v>
      </c>
      <c r="D5798">
        <v>5</v>
      </c>
      <c r="I5798" s="26"/>
      <c r="J5798" s="26"/>
      <c r="K5798" s="26"/>
      <c r="L5798" s="26"/>
    </row>
    <row r="5799" spans="1:12" x14ac:dyDescent="0.25">
      <c r="A5799">
        <v>54</v>
      </c>
      <c r="B5799">
        <v>1</v>
      </c>
      <c r="C5799">
        <v>136</v>
      </c>
      <c r="D5799">
        <v>14</v>
      </c>
      <c r="I5799" s="26"/>
      <c r="J5799" s="26"/>
      <c r="K5799" s="26"/>
      <c r="L5799" s="26"/>
    </row>
    <row r="5800" spans="1:12" x14ac:dyDescent="0.25">
      <c r="A5800">
        <v>54</v>
      </c>
      <c r="B5800">
        <v>1</v>
      </c>
      <c r="C5800">
        <v>138</v>
      </c>
      <c r="D5800">
        <v>31</v>
      </c>
      <c r="I5800" s="26"/>
      <c r="J5800" s="26"/>
      <c r="K5800" s="26"/>
      <c r="L5800" s="26"/>
    </row>
    <row r="5801" spans="1:12" x14ac:dyDescent="0.25">
      <c r="A5801">
        <v>54</v>
      </c>
      <c r="B5801">
        <v>1</v>
      </c>
      <c r="C5801">
        <v>139</v>
      </c>
      <c r="D5801">
        <v>2</v>
      </c>
      <c r="I5801" s="26"/>
      <c r="J5801" s="26"/>
      <c r="K5801" s="26"/>
      <c r="L5801" s="26"/>
    </row>
    <row r="5802" spans="1:12" x14ac:dyDescent="0.25">
      <c r="A5802">
        <v>54</v>
      </c>
      <c r="B5802">
        <v>1</v>
      </c>
      <c r="C5802">
        <v>140</v>
      </c>
      <c r="D5802">
        <v>17</v>
      </c>
      <c r="I5802" s="26"/>
      <c r="J5802" s="26"/>
      <c r="K5802" s="26"/>
      <c r="L5802" s="26"/>
    </row>
    <row r="5803" spans="1:12" x14ac:dyDescent="0.25">
      <c r="A5803">
        <v>54</v>
      </c>
      <c r="B5803">
        <v>1</v>
      </c>
      <c r="C5803">
        <v>142</v>
      </c>
      <c r="D5803">
        <v>10</v>
      </c>
      <c r="I5803" s="26"/>
      <c r="J5803" s="26"/>
      <c r="K5803" s="26"/>
      <c r="L5803" s="26"/>
    </row>
    <row r="5804" spans="1:12" x14ac:dyDescent="0.25">
      <c r="A5804">
        <v>54</v>
      </c>
      <c r="B5804">
        <v>1</v>
      </c>
      <c r="C5804">
        <v>143</v>
      </c>
      <c r="D5804">
        <v>4</v>
      </c>
      <c r="I5804" s="26"/>
      <c r="J5804" s="26"/>
      <c r="K5804" s="26"/>
      <c r="L5804" s="26"/>
    </row>
    <row r="5805" spans="1:12" x14ac:dyDescent="0.25">
      <c r="A5805">
        <v>54</v>
      </c>
      <c r="B5805">
        <v>1</v>
      </c>
      <c r="C5805">
        <v>144</v>
      </c>
      <c r="D5805">
        <v>16</v>
      </c>
      <c r="I5805" s="26"/>
      <c r="J5805" s="26"/>
      <c r="K5805" s="26"/>
      <c r="L5805" s="26"/>
    </row>
    <row r="5806" spans="1:12" x14ac:dyDescent="0.25">
      <c r="A5806">
        <v>54</v>
      </c>
      <c r="B5806">
        <v>1</v>
      </c>
      <c r="C5806">
        <v>146</v>
      </c>
      <c r="D5806">
        <v>42</v>
      </c>
      <c r="I5806" s="26"/>
      <c r="J5806" s="26"/>
      <c r="K5806" s="26"/>
      <c r="L5806" s="26"/>
    </row>
    <row r="5807" spans="1:12" x14ac:dyDescent="0.25">
      <c r="A5807">
        <v>54</v>
      </c>
      <c r="B5807">
        <v>1</v>
      </c>
      <c r="C5807">
        <v>147</v>
      </c>
      <c r="D5807">
        <v>4</v>
      </c>
      <c r="I5807" s="26"/>
      <c r="J5807" s="26"/>
      <c r="K5807" s="26"/>
      <c r="L5807" s="26"/>
    </row>
    <row r="5808" spans="1:12" x14ac:dyDescent="0.25">
      <c r="A5808">
        <v>54</v>
      </c>
      <c r="B5808">
        <v>1</v>
      </c>
      <c r="C5808">
        <v>148</v>
      </c>
      <c r="D5808">
        <v>18</v>
      </c>
      <c r="I5808" s="26"/>
      <c r="J5808" s="26"/>
      <c r="K5808" s="26"/>
      <c r="L5808" s="26"/>
    </row>
    <row r="5809" spans="1:12" x14ac:dyDescent="0.25">
      <c r="A5809">
        <v>54</v>
      </c>
      <c r="B5809">
        <v>1</v>
      </c>
      <c r="C5809">
        <v>149</v>
      </c>
      <c r="D5809">
        <v>3</v>
      </c>
      <c r="I5809" s="26"/>
      <c r="J5809" s="26"/>
      <c r="K5809" s="26"/>
      <c r="L5809" s="26"/>
    </row>
    <row r="5810" spans="1:12" x14ac:dyDescent="0.25">
      <c r="A5810">
        <v>54</v>
      </c>
      <c r="B5810">
        <v>1</v>
      </c>
      <c r="C5810">
        <v>150</v>
      </c>
      <c r="D5810">
        <v>20</v>
      </c>
      <c r="I5810" s="26"/>
      <c r="J5810" s="26"/>
      <c r="K5810" s="26"/>
      <c r="L5810" s="26"/>
    </row>
    <row r="5811" spans="1:12" x14ac:dyDescent="0.25">
      <c r="A5811">
        <v>54</v>
      </c>
      <c r="B5811">
        <v>1</v>
      </c>
      <c r="C5811">
        <v>151</v>
      </c>
      <c r="D5811">
        <v>2</v>
      </c>
      <c r="I5811" s="26"/>
      <c r="J5811" s="26"/>
      <c r="K5811" s="26"/>
      <c r="L5811" s="26"/>
    </row>
    <row r="5812" spans="1:12" x14ac:dyDescent="0.25">
      <c r="A5812">
        <v>54</v>
      </c>
      <c r="B5812">
        <v>1</v>
      </c>
      <c r="C5812">
        <v>152</v>
      </c>
      <c r="D5812">
        <v>17</v>
      </c>
      <c r="I5812" s="26"/>
      <c r="J5812" s="26"/>
      <c r="K5812" s="26"/>
      <c r="L5812" s="26"/>
    </row>
    <row r="5813" spans="1:12" x14ac:dyDescent="0.25">
      <c r="A5813">
        <v>54</v>
      </c>
      <c r="B5813">
        <v>1</v>
      </c>
      <c r="C5813">
        <v>154</v>
      </c>
      <c r="D5813">
        <v>15</v>
      </c>
      <c r="I5813" s="26"/>
      <c r="J5813" s="26"/>
      <c r="K5813" s="26"/>
      <c r="L5813" s="26"/>
    </row>
    <row r="5814" spans="1:12" x14ac:dyDescent="0.25">
      <c r="A5814">
        <v>54</v>
      </c>
      <c r="B5814">
        <v>1</v>
      </c>
      <c r="C5814">
        <v>155</v>
      </c>
      <c r="D5814">
        <v>2</v>
      </c>
      <c r="I5814" s="26"/>
      <c r="J5814" s="26"/>
      <c r="K5814" s="26"/>
      <c r="L5814" s="26"/>
    </row>
    <row r="5815" spans="1:12" x14ac:dyDescent="0.25">
      <c r="A5815">
        <v>54</v>
      </c>
      <c r="B5815">
        <v>1</v>
      </c>
      <c r="C5815">
        <v>156</v>
      </c>
      <c r="D5815">
        <v>35</v>
      </c>
      <c r="I5815" s="26"/>
      <c r="J5815" s="26"/>
      <c r="K5815" s="26"/>
      <c r="L5815" s="26"/>
    </row>
    <row r="5816" spans="1:12" x14ac:dyDescent="0.25">
      <c r="A5816">
        <v>54</v>
      </c>
      <c r="B5816">
        <v>1</v>
      </c>
      <c r="C5816">
        <v>157</v>
      </c>
      <c r="D5816">
        <v>4</v>
      </c>
      <c r="I5816" s="26"/>
      <c r="J5816" s="26"/>
      <c r="K5816" s="26"/>
      <c r="L5816" s="26"/>
    </row>
    <row r="5817" spans="1:12" x14ac:dyDescent="0.25">
      <c r="A5817">
        <v>54</v>
      </c>
      <c r="B5817">
        <v>1</v>
      </c>
      <c r="C5817">
        <v>158</v>
      </c>
      <c r="D5817">
        <v>21</v>
      </c>
      <c r="I5817" s="26"/>
      <c r="J5817" s="26"/>
      <c r="K5817" s="26"/>
      <c r="L5817" s="26"/>
    </row>
    <row r="5818" spans="1:12" x14ac:dyDescent="0.25">
      <c r="A5818">
        <v>54</v>
      </c>
      <c r="B5818">
        <v>1</v>
      </c>
      <c r="C5818">
        <v>159</v>
      </c>
      <c r="D5818">
        <v>5</v>
      </c>
      <c r="I5818" s="26"/>
      <c r="J5818" s="26"/>
      <c r="K5818" s="26"/>
      <c r="L5818" s="26"/>
    </row>
    <row r="5819" spans="1:12" x14ac:dyDescent="0.25">
      <c r="A5819">
        <v>54</v>
      </c>
      <c r="B5819">
        <v>1</v>
      </c>
      <c r="C5819">
        <v>160</v>
      </c>
      <c r="D5819">
        <v>17</v>
      </c>
      <c r="I5819" s="26"/>
      <c r="J5819" s="26"/>
      <c r="K5819" s="26"/>
      <c r="L5819" s="26"/>
    </row>
    <row r="5820" spans="1:12" x14ac:dyDescent="0.25">
      <c r="A5820">
        <v>54</v>
      </c>
      <c r="B5820">
        <v>1</v>
      </c>
      <c r="C5820">
        <v>161</v>
      </c>
      <c r="D5820">
        <v>25</v>
      </c>
      <c r="I5820" s="26"/>
      <c r="J5820" s="26"/>
      <c r="K5820" s="26"/>
      <c r="L5820" s="26"/>
    </row>
    <row r="5821" spans="1:12" x14ac:dyDescent="0.25">
      <c r="A5821">
        <v>54</v>
      </c>
      <c r="B5821">
        <v>1</v>
      </c>
      <c r="C5821">
        <v>162</v>
      </c>
      <c r="D5821">
        <v>23</v>
      </c>
      <c r="I5821" s="26"/>
      <c r="J5821" s="26"/>
      <c r="K5821" s="26"/>
      <c r="L5821" s="26"/>
    </row>
    <row r="5822" spans="1:12" x14ac:dyDescent="0.25">
      <c r="A5822">
        <v>54</v>
      </c>
      <c r="B5822">
        <v>1</v>
      </c>
      <c r="C5822">
        <v>164</v>
      </c>
      <c r="D5822">
        <v>417</v>
      </c>
      <c r="I5822" s="26"/>
      <c r="J5822" s="26"/>
      <c r="K5822" s="26"/>
      <c r="L5822" s="26"/>
    </row>
    <row r="5823" spans="1:12" x14ac:dyDescent="0.25">
      <c r="A5823">
        <v>54</v>
      </c>
      <c r="B5823">
        <v>1</v>
      </c>
      <c r="C5823">
        <v>165</v>
      </c>
      <c r="D5823">
        <v>3</v>
      </c>
      <c r="I5823" s="26"/>
      <c r="J5823" s="26"/>
      <c r="K5823" s="26"/>
      <c r="L5823" s="26"/>
    </row>
    <row r="5824" spans="1:12" x14ac:dyDescent="0.25">
      <c r="A5824">
        <v>54</v>
      </c>
      <c r="B5824">
        <v>1</v>
      </c>
      <c r="C5824">
        <v>166</v>
      </c>
      <c r="D5824">
        <v>29</v>
      </c>
      <c r="I5824" s="26"/>
      <c r="J5824" s="26"/>
      <c r="K5824" s="26"/>
      <c r="L5824" s="26"/>
    </row>
    <row r="5825" spans="1:12" x14ac:dyDescent="0.25">
      <c r="A5825">
        <v>54</v>
      </c>
      <c r="B5825">
        <v>1</v>
      </c>
      <c r="C5825">
        <v>167</v>
      </c>
      <c r="D5825">
        <v>210</v>
      </c>
      <c r="I5825" s="26"/>
      <c r="J5825" s="26"/>
      <c r="K5825" s="26"/>
      <c r="L5825" s="26"/>
    </row>
    <row r="5826" spans="1:12" x14ac:dyDescent="0.25">
      <c r="A5826">
        <v>54</v>
      </c>
      <c r="B5826">
        <v>1</v>
      </c>
      <c r="C5826">
        <v>168</v>
      </c>
      <c r="D5826">
        <v>56</v>
      </c>
      <c r="I5826" s="26"/>
      <c r="J5826" s="26"/>
      <c r="K5826" s="26"/>
      <c r="L5826" s="26"/>
    </row>
    <row r="5827" spans="1:12" x14ac:dyDescent="0.25">
      <c r="A5827">
        <v>54</v>
      </c>
      <c r="B5827">
        <v>1</v>
      </c>
      <c r="C5827">
        <v>169</v>
      </c>
      <c r="D5827">
        <v>43</v>
      </c>
      <c r="I5827" s="26"/>
      <c r="J5827" s="26"/>
      <c r="K5827" s="26"/>
      <c r="L5827" s="26"/>
    </row>
    <row r="5828" spans="1:12" x14ac:dyDescent="0.25">
      <c r="A5828">
        <v>54</v>
      </c>
      <c r="B5828">
        <v>1</v>
      </c>
      <c r="C5828">
        <v>170</v>
      </c>
      <c r="D5828">
        <v>164</v>
      </c>
      <c r="I5828" s="26"/>
      <c r="J5828" s="26"/>
      <c r="K5828" s="26"/>
      <c r="L5828" s="26"/>
    </row>
    <row r="5829" spans="1:12" x14ac:dyDescent="0.25">
      <c r="A5829">
        <v>54</v>
      </c>
      <c r="B5829">
        <v>1</v>
      </c>
      <c r="C5829">
        <v>171</v>
      </c>
      <c r="D5829">
        <v>21</v>
      </c>
      <c r="I5829" s="26"/>
      <c r="J5829" s="26"/>
      <c r="K5829" s="26"/>
      <c r="L5829" s="26"/>
    </row>
    <row r="5830" spans="1:12" x14ac:dyDescent="0.25">
      <c r="A5830">
        <v>54</v>
      </c>
      <c r="B5830">
        <v>1</v>
      </c>
      <c r="C5830">
        <v>172</v>
      </c>
      <c r="D5830">
        <v>263</v>
      </c>
      <c r="I5830" s="26"/>
      <c r="J5830" s="26"/>
      <c r="K5830" s="26"/>
      <c r="L5830" s="26"/>
    </row>
    <row r="5831" spans="1:12" x14ac:dyDescent="0.25">
      <c r="A5831">
        <v>54</v>
      </c>
      <c r="B5831">
        <v>1</v>
      </c>
      <c r="C5831">
        <v>173</v>
      </c>
      <c r="D5831">
        <v>18</v>
      </c>
      <c r="I5831" s="26"/>
      <c r="J5831" s="26"/>
      <c r="K5831" s="26"/>
      <c r="L5831" s="26"/>
    </row>
    <row r="5832" spans="1:12" x14ac:dyDescent="0.25">
      <c r="A5832">
        <v>54</v>
      </c>
      <c r="B5832">
        <v>1</v>
      </c>
      <c r="C5832">
        <v>174</v>
      </c>
      <c r="D5832">
        <v>235</v>
      </c>
      <c r="I5832" s="26"/>
      <c r="J5832" s="26"/>
      <c r="K5832" s="26"/>
      <c r="L5832" s="26"/>
    </row>
    <row r="5833" spans="1:12" x14ac:dyDescent="0.25">
      <c r="A5833">
        <v>54</v>
      </c>
      <c r="B5833">
        <v>1</v>
      </c>
      <c r="C5833">
        <v>175</v>
      </c>
      <c r="D5833">
        <v>19</v>
      </c>
      <c r="I5833" s="26"/>
      <c r="J5833" s="26"/>
      <c r="K5833" s="26"/>
      <c r="L5833" s="26"/>
    </row>
    <row r="5834" spans="1:12" x14ac:dyDescent="0.25">
      <c r="A5834">
        <v>54</v>
      </c>
      <c r="B5834">
        <v>1</v>
      </c>
      <c r="C5834">
        <v>176</v>
      </c>
      <c r="D5834">
        <v>275</v>
      </c>
      <c r="I5834" s="26"/>
      <c r="J5834" s="26"/>
      <c r="K5834" s="26"/>
      <c r="L5834" s="26"/>
    </row>
    <row r="5835" spans="1:12" x14ac:dyDescent="0.25">
      <c r="A5835">
        <v>54</v>
      </c>
      <c r="B5835">
        <v>1</v>
      </c>
      <c r="C5835">
        <v>177</v>
      </c>
      <c r="D5835">
        <v>17</v>
      </c>
      <c r="I5835" s="26"/>
      <c r="J5835" s="26"/>
      <c r="K5835" s="26"/>
      <c r="L5835" s="26"/>
    </row>
    <row r="5836" spans="1:12" x14ac:dyDescent="0.25">
      <c r="A5836">
        <v>54</v>
      </c>
      <c r="B5836">
        <v>1</v>
      </c>
      <c r="C5836">
        <v>178</v>
      </c>
      <c r="D5836">
        <v>200</v>
      </c>
      <c r="I5836" s="26"/>
      <c r="J5836" s="26"/>
      <c r="K5836" s="26"/>
      <c r="L5836" s="26"/>
    </row>
    <row r="5837" spans="1:12" x14ac:dyDescent="0.25">
      <c r="A5837">
        <v>54</v>
      </c>
      <c r="B5837">
        <v>1</v>
      </c>
      <c r="C5837">
        <v>179</v>
      </c>
      <c r="D5837">
        <v>21</v>
      </c>
      <c r="I5837" s="26"/>
      <c r="J5837" s="26"/>
      <c r="K5837" s="26"/>
      <c r="L5837" s="26"/>
    </row>
    <row r="5838" spans="1:12" x14ac:dyDescent="0.25">
      <c r="A5838">
        <v>54</v>
      </c>
      <c r="B5838">
        <v>1</v>
      </c>
      <c r="C5838">
        <v>180</v>
      </c>
      <c r="D5838">
        <v>227</v>
      </c>
      <c r="I5838" s="26"/>
      <c r="J5838" s="26"/>
      <c r="K5838" s="26"/>
      <c r="L5838" s="26"/>
    </row>
    <row r="5839" spans="1:12" x14ac:dyDescent="0.25">
      <c r="A5839">
        <v>54</v>
      </c>
      <c r="B5839">
        <v>1</v>
      </c>
      <c r="C5839">
        <v>181</v>
      </c>
      <c r="D5839">
        <v>31</v>
      </c>
      <c r="I5839" s="26"/>
      <c r="J5839" s="26"/>
      <c r="K5839" s="26"/>
      <c r="L5839" s="26"/>
    </row>
    <row r="5840" spans="1:12" x14ac:dyDescent="0.25">
      <c r="A5840">
        <v>54</v>
      </c>
      <c r="B5840">
        <v>1</v>
      </c>
      <c r="C5840">
        <v>182</v>
      </c>
      <c r="D5840">
        <v>313</v>
      </c>
      <c r="I5840" s="26"/>
      <c r="J5840" s="26"/>
      <c r="K5840" s="26"/>
      <c r="L5840" s="26"/>
    </row>
    <row r="5841" spans="1:12" x14ac:dyDescent="0.25">
      <c r="A5841">
        <v>54</v>
      </c>
      <c r="B5841">
        <v>1</v>
      </c>
      <c r="C5841">
        <v>183</v>
      </c>
      <c r="D5841">
        <v>31</v>
      </c>
      <c r="I5841" s="26"/>
      <c r="J5841" s="26"/>
      <c r="K5841" s="26"/>
      <c r="L5841" s="26"/>
    </row>
    <row r="5842" spans="1:12" x14ac:dyDescent="0.25">
      <c r="A5842">
        <v>54</v>
      </c>
      <c r="B5842">
        <v>1</v>
      </c>
      <c r="C5842">
        <v>184</v>
      </c>
      <c r="D5842">
        <v>341</v>
      </c>
      <c r="I5842" s="26"/>
      <c r="J5842" s="26"/>
      <c r="K5842" s="26"/>
      <c r="L5842" s="26"/>
    </row>
    <row r="5843" spans="1:12" x14ac:dyDescent="0.25">
      <c r="A5843">
        <v>54</v>
      </c>
      <c r="B5843">
        <v>1</v>
      </c>
      <c r="C5843">
        <v>185</v>
      </c>
      <c r="D5843">
        <v>12</v>
      </c>
      <c r="I5843" s="26"/>
      <c r="J5843" s="26"/>
      <c r="K5843" s="26"/>
      <c r="L5843" s="26"/>
    </row>
    <row r="5844" spans="1:12" x14ac:dyDescent="0.25">
      <c r="A5844">
        <v>54</v>
      </c>
      <c r="B5844">
        <v>1</v>
      </c>
      <c r="C5844">
        <v>186</v>
      </c>
      <c r="D5844">
        <v>327</v>
      </c>
      <c r="I5844" s="26"/>
      <c r="J5844" s="26"/>
      <c r="K5844" s="26"/>
      <c r="L5844" s="26"/>
    </row>
    <row r="5845" spans="1:12" x14ac:dyDescent="0.25">
      <c r="A5845">
        <v>54</v>
      </c>
      <c r="B5845">
        <v>1</v>
      </c>
      <c r="C5845">
        <v>187</v>
      </c>
      <c r="D5845">
        <v>10</v>
      </c>
      <c r="I5845" s="26"/>
      <c r="J5845" s="26"/>
      <c r="K5845" s="26"/>
      <c r="L5845" s="26"/>
    </row>
    <row r="5846" spans="1:12" x14ac:dyDescent="0.25">
      <c r="A5846">
        <v>54</v>
      </c>
      <c r="B5846">
        <v>1</v>
      </c>
      <c r="C5846">
        <v>188</v>
      </c>
      <c r="D5846">
        <v>278</v>
      </c>
      <c r="I5846" s="26"/>
      <c r="J5846" s="26"/>
      <c r="K5846" s="26"/>
      <c r="L5846" s="26"/>
    </row>
    <row r="5847" spans="1:12" x14ac:dyDescent="0.25">
      <c r="A5847">
        <v>54</v>
      </c>
      <c r="B5847">
        <v>1</v>
      </c>
      <c r="C5847">
        <v>189</v>
      </c>
      <c r="D5847">
        <v>10</v>
      </c>
      <c r="I5847" s="26"/>
      <c r="J5847" s="26"/>
      <c r="K5847" s="26"/>
      <c r="L5847" s="26"/>
    </row>
    <row r="5848" spans="1:12" x14ac:dyDescent="0.25">
      <c r="A5848">
        <v>54</v>
      </c>
      <c r="B5848">
        <v>1</v>
      </c>
      <c r="C5848">
        <v>190</v>
      </c>
      <c r="D5848">
        <v>108</v>
      </c>
      <c r="I5848" s="26"/>
      <c r="J5848" s="26"/>
      <c r="K5848" s="26"/>
      <c r="L5848" s="26"/>
    </row>
    <row r="5849" spans="1:12" x14ac:dyDescent="0.25">
      <c r="A5849">
        <v>54</v>
      </c>
      <c r="B5849">
        <v>1</v>
      </c>
      <c r="C5849">
        <v>191</v>
      </c>
      <c r="D5849">
        <v>7</v>
      </c>
      <c r="I5849" s="26"/>
      <c r="J5849" s="26"/>
      <c r="K5849" s="26"/>
      <c r="L5849" s="26"/>
    </row>
    <row r="5850" spans="1:12" x14ac:dyDescent="0.25">
      <c r="A5850">
        <v>54</v>
      </c>
      <c r="B5850">
        <v>1</v>
      </c>
      <c r="C5850">
        <v>192</v>
      </c>
      <c r="D5850">
        <v>133</v>
      </c>
      <c r="I5850" s="26"/>
      <c r="J5850" s="26"/>
      <c r="K5850" s="26"/>
      <c r="L5850" s="26"/>
    </row>
    <row r="5851" spans="1:12" x14ac:dyDescent="0.25">
      <c r="A5851">
        <v>54</v>
      </c>
      <c r="B5851">
        <v>1</v>
      </c>
      <c r="C5851">
        <v>193</v>
      </c>
      <c r="D5851">
        <v>16</v>
      </c>
      <c r="I5851" s="26"/>
      <c r="J5851" s="26"/>
      <c r="K5851" s="26"/>
      <c r="L5851" s="26"/>
    </row>
    <row r="5852" spans="1:12" x14ac:dyDescent="0.25">
      <c r="A5852">
        <v>54</v>
      </c>
      <c r="B5852">
        <v>1</v>
      </c>
      <c r="C5852">
        <v>194</v>
      </c>
      <c r="D5852">
        <v>110</v>
      </c>
      <c r="I5852" s="26"/>
      <c r="J5852" s="26"/>
      <c r="K5852" s="26"/>
      <c r="L5852" s="26"/>
    </row>
    <row r="5853" spans="1:12" x14ac:dyDescent="0.25">
      <c r="A5853">
        <v>54</v>
      </c>
      <c r="B5853">
        <v>1</v>
      </c>
      <c r="C5853">
        <v>195</v>
      </c>
      <c r="D5853">
        <v>25</v>
      </c>
      <c r="I5853" s="26"/>
      <c r="J5853" s="26"/>
      <c r="K5853" s="26"/>
      <c r="L5853" s="26"/>
    </row>
    <row r="5854" spans="1:12" x14ac:dyDescent="0.25">
      <c r="A5854">
        <v>54</v>
      </c>
      <c r="B5854">
        <v>1</v>
      </c>
      <c r="C5854">
        <v>196</v>
      </c>
      <c r="D5854">
        <v>14</v>
      </c>
      <c r="I5854" s="26"/>
      <c r="J5854" s="26"/>
      <c r="K5854" s="26"/>
      <c r="L5854" s="26"/>
    </row>
    <row r="5855" spans="1:12" x14ac:dyDescent="0.25">
      <c r="A5855">
        <v>54</v>
      </c>
      <c r="B5855">
        <v>1</v>
      </c>
      <c r="C5855">
        <v>197</v>
      </c>
      <c r="D5855">
        <v>19</v>
      </c>
      <c r="I5855" s="26"/>
      <c r="J5855" s="26"/>
      <c r="K5855" s="26"/>
      <c r="L5855" s="26"/>
    </row>
    <row r="5856" spans="1:12" x14ac:dyDescent="0.25">
      <c r="A5856">
        <v>54</v>
      </c>
      <c r="B5856">
        <v>1</v>
      </c>
      <c r="C5856">
        <v>198</v>
      </c>
      <c r="D5856">
        <v>530</v>
      </c>
      <c r="I5856" s="26"/>
      <c r="J5856" s="26"/>
      <c r="K5856" s="26"/>
      <c r="L5856" s="26"/>
    </row>
    <row r="5857" spans="1:12" x14ac:dyDescent="0.25">
      <c r="A5857">
        <v>54</v>
      </c>
      <c r="B5857">
        <v>1</v>
      </c>
      <c r="C5857">
        <v>199</v>
      </c>
      <c r="D5857">
        <v>23</v>
      </c>
      <c r="I5857" s="26"/>
      <c r="J5857" s="26"/>
      <c r="K5857" s="26"/>
      <c r="L5857" s="26"/>
    </row>
    <row r="5858" spans="1:12" x14ac:dyDescent="0.25">
      <c r="A5858">
        <v>54</v>
      </c>
      <c r="B5858">
        <v>1</v>
      </c>
      <c r="C5858">
        <v>200</v>
      </c>
      <c r="D5858">
        <v>405</v>
      </c>
      <c r="I5858" s="26"/>
      <c r="J5858" s="26"/>
      <c r="K5858" s="26"/>
      <c r="L5858" s="26"/>
    </row>
    <row r="5859" spans="1:12" x14ac:dyDescent="0.25">
      <c r="A5859">
        <v>54</v>
      </c>
      <c r="B5859">
        <v>1</v>
      </c>
      <c r="C5859">
        <v>201</v>
      </c>
      <c r="D5859">
        <v>28</v>
      </c>
      <c r="I5859" s="26"/>
      <c r="J5859" s="26"/>
      <c r="K5859" s="26"/>
      <c r="L5859" s="26"/>
    </row>
    <row r="5860" spans="1:12" x14ac:dyDescent="0.25">
      <c r="A5860">
        <v>54</v>
      </c>
      <c r="B5860">
        <v>1</v>
      </c>
      <c r="C5860">
        <v>202</v>
      </c>
      <c r="D5860">
        <v>355</v>
      </c>
      <c r="I5860" s="26"/>
      <c r="J5860" s="26"/>
      <c r="K5860" s="26"/>
      <c r="L5860" s="26"/>
    </row>
    <row r="5861" spans="1:12" x14ac:dyDescent="0.25">
      <c r="A5861">
        <v>54</v>
      </c>
      <c r="B5861">
        <v>1</v>
      </c>
      <c r="C5861">
        <v>203</v>
      </c>
      <c r="D5861">
        <v>28</v>
      </c>
      <c r="I5861" s="26"/>
      <c r="J5861" s="26"/>
      <c r="K5861" s="26"/>
      <c r="L5861" s="26"/>
    </row>
    <row r="5862" spans="1:12" x14ac:dyDescent="0.25">
      <c r="A5862">
        <v>54</v>
      </c>
      <c r="B5862">
        <v>1</v>
      </c>
      <c r="C5862">
        <v>204</v>
      </c>
      <c r="D5862">
        <v>345</v>
      </c>
      <c r="I5862" s="26"/>
      <c r="J5862" s="26"/>
      <c r="K5862" s="26"/>
      <c r="L5862" s="26"/>
    </row>
    <row r="5863" spans="1:12" x14ac:dyDescent="0.25">
      <c r="A5863">
        <v>54</v>
      </c>
      <c r="B5863">
        <v>1</v>
      </c>
      <c r="C5863">
        <v>205</v>
      </c>
      <c r="D5863">
        <v>36</v>
      </c>
      <c r="I5863" s="26"/>
      <c r="J5863" s="26"/>
      <c r="K5863" s="26"/>
      <c r="L5863" s="26"/>
    </row>
    <row r="5864" spans="1:12" x14ac:dyDescent="0.25">
      <c r="A5864">
        <v>54</v>
      </c>
      <c r="B5864">
        <v>1</v>
      </c>
      <c r="C5864">
        <v>206</v>
      </c>
      <c r="D5864">
        <v>351</v>
      </c>
      <c r="I5864" s="26"/>
      <c r="J5864" s="26"/>
      <c r="K5864" s="26"/>
      <c r="L5864" s="26"/>
    </row>
    <row r="5865" spans="1:12" x14ac:dyDescent="0.25">
      <c r="A5865">
        <v>54</v>
      </c>
      <c r="B5865">
        <v>1</v>
      </c>
      <c r="C5865">
        <v>207</v>
      </c>
      <c r="D5865">
        <v>38</v>
      </c>
      <c r="I5865" s="26"/>
      <c r="J5865" s="26"/>
      <c r="K5865" s="26"/>
      <c r="L5865" s="26"/>
    </row>
    <row r="5866" spans="1:12" x14ac:dyDescent="0.25">
      <c r="A5866">
        <v>54</v>
      </c>
      <c r="B5866">
        <v>1</v>
      </c>
      <c r="C5866">
        <v>208</v>
      </c>
      <c r="D5866">
        <v>397</v>
      </c>
      <c r="I5866" s="26"/>
      <c r="J5866" s="26"/>
      <c r="K5866" s="26"/>
      <c r="L5866" s="26"/>
    </row>
    <row r="5867" spans="1:12" x14ac:dyDescent="0.25">
      <c r="A5867">
        <v>54</v>
      </c>
      <c r="B5867">
        <v>1</v>
      </c>
      <c r="C5867">
        <v>209</v>
      </c>
      <c r="D5867">
        <v>27</v>
      </c>
      <c r="I5867" s="26"/>
      <c r="J5867" s="26"/>
      <c r="K5867" s="26"/>
      <c r="L5867" s="26"/>
    </row>
    <row r="5868" spans="1:12" x14ac:dyDescent="0.25">
      <c r="A5868">
        <v>54</v>
      </c>
      <c r="B5868">
        <v>1</v>
      </c>
      <c r="C5868">
        <v>210</v>
      </c>
      <c r="D5868">
        <v>319</v>
      </c>
      <c r="I5868" s="26"/>
      <c r="J5868" s="26"/>
      <c r="K5868" s="26"/>
      <c r="L5868" s="26"/>
    </row>
    <row r="5869" spans="1:12" x14ac:dyDescent="0.25">
      <c r="A5869">
        <v>54</v>
      </c>
      <c r="B5869">
        <v>1</v>
      </c>
      <c r="C5869">
        <v>211</v>
      </c>
      <c r="D5869">
        <v>32</v>
      </c>
      <c r="I5869" s="26"/>
      <c r="J5869" s="26"/>
      <c r="K5869" s="26"/>
      <c r="L5869" s="26"/>
    </row>
    <row r="5870" spans="1:12" x14ac:dyDescent="0.25">
      <c r="A5870">
        <v>54</v>
      </c>
      <c r="B5870">
        <v>1</v>
      </c>
      <c r="C5870">
        <v>212</v>
      </c>
      <c r="D5870">
        <v>352</v>
      </c>
      <c r="I5870" s="26"/>
      <c r="J5870" s="26"/>
      <c r="K5870" s="26"/>
      <c r="L5870" s="26"/>
    </row>
    <row r="5871" spans="1:12" x14ac:dyDescent="0.25">
      <c r="A5871">
        <v>54</v>
      </c>
      <c r="B5871">
        <v>1</v>
      </c>
      <c r="C5871">
        <v>213</v>
      </c>
      <c r="D5871">
        <v>24</v>
      </c>
      <c r="I5871" s="26"/>
      <c r="J5871" s="26"/>
      <c r="K5871" s="26"/>
      <c r="L5871" s="26"/>
    </row>
    <row r="5872" spans="1:12" x14ac:dyDescent="0.25">
      <c r="A5872">
        <v>54</v>
      </c>
      <c r="B5872">
        <v>1</v>
      </c>
      <c r="C5872">
        <v>214</v>
      </c>
      <c r="D5872">
        <v>378</v>
      </c>
      <c r="I5872" s="26"/>
      <c r="J5872" s="26"/>
      <c r="K5872" s="26"/>
      <c r="L5872" s="26"/>
    </row>
    <row r="5873" spans="1:12" x14ac:dyDescent="0.25">
      <c r="A5873">
        <v>54</v>
      </c>
      <c r="B5873">
        <v>1</v>
      </c>
      <c r="C5873">
        <v>215</v>
      </c>
      <c r="D5873">
        <v>22</v>
      </c>
      <c r="I5873" s="26"/>
      <c r="J5873" s="26"/>
      <c r="K5873" s="26"/>
      <c r="L5873" s="26"/>
    </row>
    <row r="5874" spans="1:12" x14ac:dyDescent="0.25">
      <c r="A5874">
        <v>54</v>
      </c>
      <c r="B5874">
        <v>1</v>
      </c>
      <c r="C5874">
        <v>216</v>
      </c>
      <c r="D5874">
        <v>548</v>
      </c>
      <c r="I5874" s="26"/>
      <c r="J5874" s="26"/>
      <c r="K5874" s="26"/>
      <c r="L5874" s="26"/>
    </row>
    <row r="5875" spans="1:12" x14ac:dyDescent="0.25">
      <c r="A5875">
        <v>54</v>
      </c>
      <c r="B5875">
        <v>1</v>
      </c>
      <c r="C5875">
        <v>217</v>
      </c>
      <c r="D5875">
        <v>24</v>
      </c>
      <c r="I5875" s="26"/>
      <c r="J5875" s="26"/>
      <c r="K5875" s="26"/>
      <c r="L5875" s="26"/>
    </row>
    <row r="5876" spans="1:12" x14ac:dyDescent="0.25">
      <c r="A5876">
        <v>54</v>
      </c>
      <c r="B5876">
        <v>1</v>
      </c>
      <c r="C5876">
        <v>218</v>
      </c>
      <c r="D5876">
        <v>589</v>
      </c>
      <c r="I5876" s="26"/>
      <c r="J5876" s="26"/>
      <c r="K5876" s="26"/>
      <c r="L5876" s="26"/>
    </row>
    <row r="5877" spans="1:12" x14ac:dyDescent="0.25">
      <c r="A5877">
        <v>54</v>
      </c>
      <c r="B5877">
        <v>1</v>
      </c>
      <c r="C5877">
        <v>219</v>
      </c>
      <c r="D5877">
        <v>11</v>
      </c>
      <c r="I5877" s="26"/>
      <c r="J5877" s="26"/>
      <c r="K5877" s="26"/>
      <c r="L5877" s="26"/>
    </row>
    <row r="5878" spans="1:12" x14ac:dyDescent="0.25">
      <c r="A5878">
        <v>54</v>
      </c>
      <c r="B5878">
        <v>1</v>
      </c>
      <c r="C5878">
        <v>220</v>
      </c>
      <c r="D5878">
        <v>321</v>
      </c>
      <c r="I5878" s="26"/>
      <c r="J5878" s="26"/>
      <c r="K5878" s="26"/>
      <c r="L5878" s="26"/>
    </row>
    <row r="5879" spans="1:12" x14ac:dyDescent="0.25">
      <c r="A5879">
        <v>54</v>
      </c>
      <c r="B5879">
        <v>1</v>
      </c>
      <c r="C5879">
        <v>221</v>
      </c>
      <c r="D5879">
        <v>5</v>
      </c>
      <c r="I5879" s="26"/>
      <c r="J5879" s="26"/>
      <c r="K5879" s="26"/>
      <c r="L5879" s="26"/>
    </row>
    <row r="5880" spans="1:12" x14ac:dyDescent="0.25">
      <c r="A5880">
        <v>54</v>
      </c>
      <c r="B5880">
        <v>1</v>
      </c>
      <c r="C5880">
        <v>222</v>
      </c>
      <c r="D5880">
        <v>82</v>
      </c>
      <c r="I5880" s="26"/>
      <c r="J5880" s="26"/>
      <c r="K5880" s="26"/>
      <c r="L5880" s="26"/>
    </row>
    <row r="5881" spans="1:12" x14ac:dyDescent="0.25">
      <c r="A5881">
        <v>54</v>
      </c>
      <c r="B5881">
        <v>1</v>
      </c>
      <c r="C5881">
        <v>223</v>
      </c>
      <c r="D5881">
        <v>4</v>
      </c>
      <c r="I5881" s="26"/>
      <c r="J5881" s="26"/>
      <c r="K5881" s="26"/>
      <c r="L5881" s="26"/>
    </row>
    <row r="5882" spans="1:12" x14ac:dyDescent="0.25">
      <c r="A5882">
        <v>54</v>
      </c>
      <c r="B5882">
        <v>1</v>
      </c>
      <c r="C5882">
        <v>224</v>
      </c>
      <c r="D5882">
        <v>55</v>
      </c>
      <c r="I5882" s="26"/>
      <c r="J5882" s="26"/>
      <c r="K5882" s="26"/>
      <c r="L5882" s="26"/>
    </row>
    <row r="5883" spans="1:12" x14ac:dyDescent="0.25">
      <c r="A5883">
        <v>54</v>
      </c>
      <c r="B5883">
        <v>1</v>
      </c>
      <c r="C5883">
        <v>225</v>
      </c>
      <c r="D5883">
        <v>11</v>
      </c>
      <c r="I5883" s="26"/>
      <c r="J5883" s="26"/>
      <c r="K5883" s="26"/>
      <c r="L5883" s="26"/>
    </row>
    <row r="5884" spans="1:12" x14ac:dyDescent="0.25">
      <c r="A5884">
        <v>54</v>
      </c>
      <c r="B5884">
        <v>1</v>
      </c>
      <c r="C5884">
        <v>226</v>
      </c>
      <c r="D5884">
        <v>84</v>
      </c>
      <c r="I5884" s="26"/>
      <c r="J5884" s="26"/>
      <c r="K5884" s="26"/>
      <c r="L5884" s="26"/>
    </row>
    <row r="5885" spans="1:12" x14ac:dyDescent="0.25">
      <c r="A5885">
        <v>54</v>
      </c>
      <c r="B5885">
        <v>1</v>
      </c>
      <c r="C5885">
        <v>227</v>
      </c>
      <c r="D5885">
        <v>11</v>
      </c>
      <c r="I5885" s="26"/>
      <c r="J5885" s="26"/>
      <c r="K5885" s="26"/>
      <c r="L5885" s="26"/>
    </row>
    <row r="5886" spans="1:12" x14ac:dyDescent="0.25">
      <c r="A5886">
        <v>54</v>
      </c>
      <c r="B5886">
        <v>1</v>
      </c>
      <c r="C5886">
        <v>228</v>
      </c>
      <c r="D5886">
        <v>225</v>
      </c>
      <c r="I5886" s="26"/>
      <c r="J5886" s="26"/>
      <c r="K5886" s="26"/>
      <c r="L5886" s="26"/>
    </row>
    <row r="5887" spans="1:12" x14ac:dyDescent="0.25">
      <c r="A5887">
        <v>54</v>
      </c>
      <c r="B5887">
        <v>1</v>
      </c>
      <c r="C5887">
        <v>229</v>
      </c>
      <c r="D5887">
        <v>10</v>
      </c>
      <c r="I5887" s="26"/>
      <c r="J5887" s="26"/>
      <c r="K5887" s="26"/>
      <c r="L5887" s="26"/>
    </row>
    <row r="5888" spans="1:12" x14ac:dyDescent="0.25">
      <c r="A5888">
        <v>54</v>
      </c>
      <c r="B5888">
        <v>1</v>
      </c>
      <c r="C5888">
        <v>230</v>
      </c>
      <c r="D5888">
        <v>236</v>
      </c>
      <c r="I5888" s="26"/>
      <c r="J5888" s="26"/>
      <c r="K5888" s="26"/>
      <c r="L5888" s="26"/>
    </row>
    <row r="5889" spans="1:12" x14ac:dyDescent="0.25">
      <c r="A5889">
        <v>54</v>
      </c>
      <c r="B5889">
        <v>1</v>
      </c>
      <c r="C5889">
        <v>231</v>
      </c>
      <c r="D5889">
        <v>9</v>
      </c>
      <c r="I5889" s="26"/>
      <c r="J5889" s="26"/>
      <c r="K5889" s="26"/>
      <c r="L5889" s="26"/>
    </row>
    <row r="5890" spans="1:12" x14ac:dyDescent="0.25">
      <c r="A5890">
        <v>54</v>
      </c>
      <c r="B5890">
        <v>1</v>
      </c>
      <c r="C5890">
        <v>232</v>
      </c>
      <c r="D5890">
        <v>46</v>
      </c>
      <c r="I5890" s="26"/>
      <c r="J5890" s="26"/>
      <c r="K5890" s="26"/>
      <c r="L5890" s="26"/>
    </row>
    <row r="5891" spans="1:12" x14ac:dyDescent="0.25">
      <c r="A5891">
        <v>54</v>
      </c>
      <c r="B5891">
        <v>1</v>
      </c>
      <c r="C5891">
        <v>233</v>
      </c>
      <c r="D5891">
        <v>40</v>
      </c>
      <c r="I5891" s="26"/>
      <c r="J5891" s="26"/>
      <c r="K5891" s="26"/>
      <c r="L5891" s="26"/>
    </row>
    <row r="5892" spans="1:12" x14ac:dyDescent="0.25">
      <c r="A5892">
        <v>54</v>
      </c>
      <c r="B5892">
        <v>1</v>
      </c>
      <c r="C5892">
        <v>234</v>
      </c>
      <c r="D5892">
        <v>26</v>
      </c>
      <c r="I5892" s="26"/>
      <c r="J5892" s="26"/>
      <c r="K5892" s="26"/>
      <c r="L5892" s="26"/>
    </row>
    <row r="5893" spans="1:12" x14ac:dyDescent="0.25">
      <c r="A5893">
        <v>54</v>
      </c>
      <c r="B5893">
        <v>1</v>
      </c>
      <c r="C5893">
        <v>235</v>
      </c>
      <c r="D5893">
        <v>13</v>
      </c>
      <c r="I5893" s="26"/>
      <c r="J5893" s="26"/>
      <c r="K5893" s="26"/>
      <c r="L5893" s="26"/>
    </row>
    <row r="5894" spans="1:12" x14ac:dyDescent="0.25">
      <c r="A5894">
        <v>54</v>
      </c>
      <c r="B5894">
        <v>1</v>
      </c>
      <c r="C5894">
        <v>236</v>
      </c>
      <c r="D5894">
        <v>40</v>
      </c>
      <c r="I5894" s="26"/>
      <c r="J5894" s="26"/>
      <c r="K5894" s="26"/>
      <c r="L5894" s="26"/>
    </row>
    <row r="5895" spans="1:12" x14ac:dyDescent="0.25">
      <c r="A5895">
        <v>54</v>
      </c>
      <c r="B5895">
        <v>1</v>
      </c>
      <c r="C5895">
        <v>237</v>
      </c>
      <c r="D5895">
        <v>5</v>
      </c>
      <c r="I5895" s="26"/>
      <c r="J5895" s="26"/>
      <c r="K5895" s="26"/>
      <c r="L5895" s="26"/>
    </row>
    <row r="5896" spans="1:12" x14ac:dyDescent="0.25">
      <c r="A5896">
        <v>54</v>
      </c>
      <c r="B5896">
        <v>1</v>
      </c>
      <c r="C5896">
        <v>238</v>
      </c>
      <c r="D5896">
        <v>63</v>
      </c>
      <c r="I5896" s="26"/>
      <c r="J5896" s="26"/>
      <c r="K5896" s="26"/>
      <c r="L5896" s="26"/>
    </row>
    <row r="5897" spans="1:12" x14ac:dyDescent="0.25">
      <c r="A5897">
        <v>54</v>
      </c>
      <c r="B5897">
        <v>1</v>
      </c>
      <c r="C5897">
        <v>240</v>
      </c>
      <c r="D5897">
        <v>30</v>
      </c>
      <c r="I5897" s="26"/>
      <c r="J5897" s="26"/>
      <c r="K5897" s="26"/>
      <c r="L5897" s="26"/>
    </row>
    <row r="5898" spans="1:12" x14ac:dyDescent="0.25">
      <c r="A5898">
        <v>54</v>
      </c>
      <c r="B5898">
        <v>1</v>
      </c>
      <c r="C5898">
        <v>241</v>
      </c>
      <c r="D5898">
        <v>1</v>
      </c>
      <c r="I5898" s="26"/>
      <c r="J5898" s="26"/>
      <c r="K5898" s="26"/>
      <c r="L5898" s="26"/>
    </row>
    <row r="5899" spans="1:12" x14ac:dyDescent="0.25">
      <c r="A5899">
        <v>54</v>
      </c>
      <c r="B5899">
        <v>1</v>
      </c>
      <c r="C5899">
        <v>242</v>
      </c>
      <c r="D5899">
        <v>36</v>
      </c>
      <c r="I5899" s="26"/>
      <c r="J5899" s="26"/>
      <c r="K5899" s="26"/>
      <c r="L5899" s="26"/>
    </row>
    <row r="5900" spans="1:12" x14ac:dyDescent="0.25">
      <c r="A5900">
        <v>54</v>
      </c>
      <c r="B5900">
        <v>1</v>
      </c>
      <c r="C5900">
        <v>243</v>
      </c>
      <c r="D5900">
        <v>4</v>
      </c>
      <c r="I5900" s="26"/>
      <c r="J5900" s="26"/>
      <c r="K5900" s="26"/>
      <c r="L5900" s="26"/>
    </row>
    <row r="5901" spans="1:12" x14ac:dyDescent="0.25">
      <c r="A5901">
        <v>54</v>
      </c>
      <c r="B5901">
        <v>1</v>
      </c>
      <c r="C5901">
        <v>244</v>
      </c>
      <c r="D5901">
        <v>49</v>
      </c>
      <c r="I5901" s="26"/>
      <c r="J5901" s="26"/>
      <c r="K5901" s="26"/>
      <c r="L5901" s="26"/>
    </row>
    <row r="5902" spans="1:12" x14ac:dyDescent="0.25">
      <c r="A5902">
        <v>54</v>
      </c>
      <c r="B5902">
        <v>1</v>
      </c>
      <c r="C5902">
        <v>245</v>
      </c>
      <c r="D5902">
        <v>3</v>
      </c>
      <c r="I5902" s="26"/>
      <c r="J5902" s="26"/>
      <c r="K5902" s="26"/>
      <c r="L5902" s="26"/>
    </row>
    <row r="5903" spans="1:12" x14ac:dyDescent="0.25">
      <c r="A5903">
        <v>54</v>
      </c>
      <c r="B5903">
        <v>1</v>
      </c>
      <c r="C5903">
        <v>246</v>
      </c>
      <c r="D5903">
        <v>83</v>
      </c>
      <c r="I5903" s="26"/>
      <c r="J5903" s="26"/>
      <c r="K5903" s="26"/>
      <c r="L5903" s="26"/>
    </row>
    <row r="5904" spans="1:12" x14ac:dyDescent="0.25">
      <c r="A5904">
        <v>54</v>
      </c>
      <c r="B5904">
        <v>1</v>
      </c>
      <c r="C5904">
        <v>247</v>
      </c>
      <c r="D5904">
        <v>1</v>
      </c>
      <c r="I5904" s="26"/>
      <c r="J5904" s="26"/>
      <c r="K5904" s="26"/>
      <c r="L5904" s="26"/>
    </row>
    <row r="5905" spans="1:12" x14ac:dyDescent="0.25">
      <c r="A5905">
        <v>54</v>
      </c>
      <c r="B5905">
        <v>1</v>
      </c>
      <c r="C5905">
        <v>248</v>
      </c>
      <c r="D5905">
        <v>133</v>
      </c>
      <c r="I5905" s="26"/>
      <c r="J5905" s="26"/>
      <c r="K5905" s="26"/>
      <c r="L5905" s="26"/>
    </row>
    <row r="5906" spans="1:12" x14ac:dyDescent="0.25">
      <c r="A5906">
        <v>54</v>
      </c>
      <c r="B5906">
        <v>1</v>
      </c>
      <c r="C5906">
        <v>249</v>
      </c>
      <c r="D5906">
        <v>2</v>
      </c>
      <c r="I5906" s="26"/>
      <c r="J5906" s="26"/>
      <c r="K5906" s="26"/>
      <c r="L5906" s="26"/>
    </row>
    <row r="5907" spans="1:12" x14ac:dyDescent="0.25">
      <c r="A5907">
        <v>54</v>
      </c>
      <c r="B5907">
        <v>1</v>
      </c>
      <c r="C5907">
        <v>250</v>
      </c>
      <c r="D5907">
        <v>88</v>
      </c>
      <c r="I5907" s="26"/>
      <c r="J5907" s="26"/>
      <c r="K5907" s="26"/>
      <c r="L5907" s="26"/>
    </row>
    <row r="5908" spans="1:12" x14ac:dyDescent="0.25">
      <c r="A5908">
        <v>54</v>
      </c>
      <c r="B5908">
        <v>1</v>
      </c>
      <c r="C5908">
        <v>252</v>
      </c>
      <c r="D5908">
        <v>55</v>
      </c>
      <c r="I5908" s="26"/>
      <c r="J5908" s="26"/>
      <c r="K5908" s="26"/>
      <c r="L5908" s="26"/>
    </row>
    <row r="5909" spans="1:12" x14ac:dyDescent="0.25">
      <c r="A5909">
        <v>54</v>
      </c>
      <c r="B5909">
        <v>1</v>
      </c>
      <c r="C5909">
        <v>253</v>
      </c>
      <c r="D5909">
        <v>5</v>
      </c>
      <c r="I5909" s="26"/>
      <c r="J5909" s="26"/>
      <c r="K5909" s="26"/>
      <c r="L5909" s="26"/>
    </row>
    <row r="5910" spans="1:12" x14ac:dyDescent="0.25">
      <c r="A5910">
        <v>54</v>
      </c>
      <c r="B5910">
        <v>1</v>
      </c>
      <c r="C5910">
        <v>254</v>
      </c>
      <c r="D5910">
        <v>32</v>
      </c>
      <c r="I5910" s="26"/>
      <c r="J5910" s="26"/>
      <c r="K5910" s="26"/>
      <c r="L5910" s="26"/>
    </row>
    <row r="5911" spans="1:12" x14ac:dyDescent="0.25">
      <c r="A5911">
        <v>54</v>
      </c>
      <c r="B5911">
        <v>1</v>
      </c>
      <c r="C5911">
        <v>255</v>
      </c>
      <c r="D5911">
        <v>2</v>
      </c>
      <c r="I5911" s="26"/>
      <c r="J5911" s="26"/>
      <c r="K5911" s="26"/>
      <c r="L5911" s="26"/>
    </row>
    <row r="5912" spans="1:12" x14ac:dyDescent="0.25">
      <c r="A5912">
        <v>54</v>
      </c>
      <c r="B5912">
        <v>1</v>
      </c>
      <c r="C5912">
        <v>256</v>
      </c>
      <c r="D5912">
        <v>32</v>
      </c>
      <c r="I5912" s="26"/>
      <c r="J5912" s="26"/>
      <c r="K5912" s="26"/>
      <c r="L5912" s="26"/>
    </row>
    <row r="5913" spans="1:12" x14ac:dyDescent="0.25">
      <c r="A5913">
        <v>54</v>
      </c>
      <c r="B5913">
        <v>1</v>
      </c>
      <c r="C5913">
        <v>257</v>
      </c>
      <c r="D5913">
        <v>1</v>
      </c>
      <c r="I5913" s="26"/>
      <c r="J5913" s="26"/>
      <c r="K5913" s="26"/>
      <c r="L5913" s="26"/>
    </row>
    <row r="5914" spans="1:12" x14ac:dyDescent="0.25">
      <c r="A5914">
        <v>54</v>
      </c>
      <c r="B5914">
        <v>1</v>
      </c>
      <c r="C5914">
        <v>258</v>
      </c>
      <c r="D5914">
        <v>168</v>
      </c>
      <c r="I5914" s="26"/>
      <c r="J5914" s="26"/>
      <c r="K5914" s="26"/>
      <c r="L5914" s="26"/>
    </row>
    <row r="5915" spans="1:12" x14ac:dyDescent="0.25">
      <c r="A5915">
        <v>54</v>
      </c>
      <c r="B5915">
        <v>1</v>
      </c>
      <c r="C5915">
        <v>260</v>
      </c>
      <c r="D5915">
        <v>9</v>
      </c>
      <c r="I5915" s="26"/>
      <c r="J5915" s="26"/>
      <c r="K5915" s="26"/>
      <c r="L5915" s="26"/>
    </row>
    <row r="5916" spans="1:12" x14ac:dyDescent="0.25">
      <c r="A5916">
        <v>54</v>
      </c>
      <c r="B5916">
        <v>1</v>
      </c>
      <c r="C5916">
        <v>262</v>
      </c>
      <c r="D5916">
        <v>2</v>
      </c>
      <c r="I5916" s="26"/>
      <c r="J5916" s="26"/>
      <c r="K5916" s="26"/>
      <c r="L5916" s="26"/>
    </row>
    <row r="5917" spans="1:12" x14ac:dyDescent="0.25">
      <c r="A5917">
        <v>54</v>
      </c>
      <c r="B5917">
        <v>1</v>
      </c>
      <c r="C5917">
        <v>264</v>
      </c>
      <c r="D5917">
        <v>2</v>
      </c>
      <c r="I5917" s="26"/>
      <c r="J5917" s="26"/>
      <c r="K5917" s="26"/>
      <c r="L5917" s="26"/>
    </row>
    <row r="5918" spans="1:12" x14ac:dyDescent="0.25">
      <c r="A5918">
        <v>54</v>
      </c>
      <c r="B5918">
        <v>1</v>
      </c>
      <c r="C5918">
        <v>268</v>
      </c>
      <c r="D5918">
        <v>5</v>
      </c>
      <c r="I5918" s="26"/>
      <c r="J5918" s="26"/>
      <c r="K5918" s="26"/>
      <c r="L5918" s="26"/>
    </row>
    <row r="5919" spans="1:12" x14ac:dyDescent="0.25">
      <c r="A5919">
        <v>54</v>
      </c>
      <c r="B5919">
        <v>1</v>
      </c>
      <c r="C5919">
        <v>272</v>
      </c>
      <c r="D5919">
        <v>4</v>
      </c>
      <c r="I5919" s="26"/>
      <c r="J5919" s="26"/>
      <c r="K5919" s="26"/>
      <c r="L5919" s="26"/>
    </row>
    <row r="5920" spans="1:12" x14ac:dyDescent="0.25">
      <c r="A5920">
        <v>54</v>
      </c>
      <c r="B5920">
        <v>1</v>
      </c>
      <c r="C5920">
        <v>274</v>
      </c>
      <c r="D5920">
        <v>3</v>
      </c>
      <c r="I5920" s="26"/>
      <c r="J5920" s="26"/>
      <c r="K5920" s="26"/>
      <c r="L5920" s="26"/>
    </row>
    <row r="5921" spans="1:12" x14ac:dyDescent="0.25">
      <c r="A5921">
        <v>54</v>
      </c>
      <c r="B5921">
        <v>1</v>
      </c>
      <c r="C5921">
        <v>276</v>
      </c>
      <c r="D5921">
        <v>5</v>
      </c>
      <c r="I5921" s="26"/>
      <c r="J5921" s="26"/>
      <c r="K5921" s="26"/>
      <c r="L5921" s="26"/>
    </row>
    <row r="5922" spans="1:12" x14ac:dyDescent="0.25">
      <c r="A5922">
        <v>54</v>
      </c>
      <c r="B5922">
        <v>1</v>
      </c>
      <c r="C5922">
        <v>278</v>
      </c>
      <c r="D5922">
        <v>9</v>
      </c>
      <c r="I5922" s="26"/>
      <c r="J5922" s="26"/>
      <c r="K5922" s="26"/>
      <c r="L5922" s="26"/>
    </row>
    <row r="5923" spans="1:12" x14ac:dyDescent="0.25">
      <c r="A5923">
        <v>54</v>
      </c>
      <c r="B5923">
        <v>1</v>
      </c>
      <c r="C5923">
        <v>279</v>
      </c>
      <c r="D5923">
        <v>2</v>
      </c>
      <c r="I5923" s="26"/>
      <c r="J5923" s="26"/>
      <c r="K5923" s="26"/>
      <c r="L5923" s="26"/>
    </row>
    <row r="5924" spans="1:12" x14ac:dyDescent="0.25">
      <c r="A5924">
        <v>54</v>
      </c>
      <c r="B5924">
        <v>1</v>
      </c>
      <c r="C5924">
        <v>280</v>
      </c>
      <c r="D5924">
        <v>5</v>
      </c>
      <c r="I5924" s="26"/>
      <c r="J5924" s="26"/>
      <c r="K5924" s="26"/>
      <c r="L5924" s="26"/>
    </row>
    <row r="5925" spans="1:12" x14ac:dyDescent="0.25">
      <c r="A5925">
        <v>54</v>
      </c>
      <c r="B5925">
        <v>1</v>
      </c>
      <c r="C5925">
        <v>282</v>
      </c>
      <c r="D5925">
        <v>2</v>
      </c>
      <c r="I5925" s="26"/>
      <c r="J5925" s="26"/>
      <c r="K5925" s="26"/>
      <c r="L5925" s="26"/>
    </row>
    <row r="5926" spans="1:12" x14ac:dyDescent="0.25">
      <c r="A5926">
        <v>54</v>
      </c>
      <c r="B5926">
        <v>1</v>
      </c>
      <c r="C5926">
        <v>283</v>
      </c>
      <c r="D5926">
        <v>1</v>
      </c>
      <c r="I5926" s="26"/>
      <c r="J5926" s="26"/>
      <c r="K5926" s="26"/>
      <c r="L5926" s="26"/>
    </row>
    <row r="5927" spans="1:12" x14ac:dyDescent="0.25">
      <c r="A5927">
        <v>54</v>
      </c>
      <c r="B5927">
        <v>1</v>
      </c>
      <c r="C5927">
        <v>284</v>
      </c>
      <c r="D5927">
        <v>2</v>
      </c>
      <c r="I5927" s="26"/>
      <c r="J5927" s="26"/>
      <c r="K5927" s="26"/>
      <c r="L5927" s="26"/>
    </row>
    <row r="5928" spans="1:12" x14ac:dyDescent="0.25">
      <c r="A5928">
        <v>54</v>
      </c>
      <c r="B5928">
        <v>1</v>
      </c>
      <c r="C5928">
        <v>288</v>
      </c>
      <c r="D5928">
        <v>1</v>
      </c>
      <c r="I5928" s="26"/>
      <c r="J5928" s="26"/>
      <c r="K5928" s="26"/>
      <c r="L5928" s="26"/>
    </row>
    <row r="5929" spans="1:12" x14ac:dyDescent="0.25">
      <c r="A5929">
        <v>55</v>
      </c>
      <c r="B5929">
        <v>0</v>
      </c>
      <c r="C5929">
        <v>203</v>
      </c>
      <c r="D5929">
        <v>1</v>
      </c>
      <c r="I5929" s="26"/>
      <c r="J5929" s="26"/>
      <c r="K5929" s="26"/>
      <c r="L5929" s="26"/>
    </row>
    <row r="5930" spans="1:12" x14ac:dyDescent="0.25">
      <c r="A5930">
        <v>55</v>
      </c>
      <c r="B5930">
        <v>0</v>
      </c>
      <c r="C5930">
        <v>210</v>
      </c>
      <c r="D5930">
        <v>109</v>
      </c>
      <c r="I5930" s="26"/>
      <c r="J5930" s="26"/>
      <c r="K5930" s="26"/>
      <c r="L5930" s="26"/>
    </row>
    <row r="5931" spans="1:12" x14ac:dyDescent="0.25">
      <c r="A5931">
        <v>55</v>
      </c>
      <c r="B5931">
        <v>0</v>
      </c>
      <c r="C5931">
        <v>211</v>
      </c>
      <c r="D5931">
        <v>6</v>
      </c>
      <c r="I5931" s="26"/>
      <c r="J5931" s="26"/>
      <c r="K5931" s="26"/>
      <c r="L5931" s="26"/>
    </row>
    <row r="5932" spans="1:12" x14ac:dyDescent="0.25">
      <c r="A5932">
        <v>55</v>
      </c>
      <c r="B5932">
        <v>0</v>
      </c>
      <c r="C5932">
        <v>212</v>
      </c>
      <c r="D5932">
        <v>1</v>
      </c>
      <c r="I5932" s="26"/>
      <c r="J5932" s="26"/>
      <c r="K5932" s="26"/>
      <c r="L5932" s="26"/>
    </row>
    <row r="5933" spans="1:12" x14ac:dyDescent="0.25">
      <c r="A5933">
        <v>55</v>
      </c>
      <c r="B5933">
        <v>0</v>
      </c>
      <c r="C5933">
        <v>213</v>
      </c>
      <c r="D5933">
        <v>59</v>
      </c>
      <c r="I5933" s="26"/>
      <c r="J5933" s="26"/>
      <c r="K5933" s="26"/>
      <c r="L5933" s="26"/>
    </row>
    <row r="5934" spans="1:12" x14ac:dyDescent="0.25">
      <c r="A5934">
        <v>55</v>
      </c>
      <c r="B5934">
        <v>0</v>
      </c>
      <c r="C5934">
        <v>214</v>
      </c>
      <c r="D5934">
        <v>6</v>
      </c>
      <c r="I5934" s="26"/>
      <c r="J5934" s="26"/>
      <c r="K5934" s="26"/>
      <c r="L5934" s="26"/>
    </row>
    <row r="5935" spans="1:12" x14ac:dyDescent="0.25">
      <c r="A5935">
        <v>55</v>
      </c>
      <c r="B5935">
        <v>0</v>
      </c>
      <c r="C5935">
        <v>215</v>
      </c>
      <c r="D5935">
        <v>17</v>
      </c>
      <c r="I5935" s="26"/>
      <c r="J5935" s="26"/>
      <c r="K5935" s="26"/>
      <c r="L5935" s="26"/>
    </row>
    <row r="5936" spans="1:12" x14ac:dyDescent="0.25">
      <c r="A5936">
        <v>55</v>
      </c>
      <c r="B5936">
        <v>0</v>
      </c>
      <c r="C5936">
        <v>216</v>
      </c>
      <c r="D5936">
        <v>122</v>
      </c>
      <c r="I5936" s="26"/>
      <c r="J5936" s="26"/>
      <c r="K5936" s="26"/>
      <c r="L5936" s="26"/>
    </row>
    <row r="5937" spans="1:12" x14ac:dyDescent="0.25">
      <c r="A5937">
        <v>55</v>
      </c>
      <c r="B5937">
        <v>0</v>
      </c>
      <c r="C5937">
        <v>217</v>
      </c>
      <c r="D5937">
        <v>10</v>
      </c>
      <c r="I5937" s="26"/>
      <c r="J5937" s="26"/>
      <c r="K5937" s="26"/>
      <c r="L5937" s="26"/>
    </row>
    <row r="5938" spans="1:12" x14ac:dyDescent="0.25">
      <c r="A5938">
        <v>55</v>
      </c>
      <c r="B5938">
        <v>0</v>
      </c>
      <c r="C5938">
        <v>218</v>
      </c>
      <c r="D5938">
        <v>119</v>
      </c>
      <c r="I5938" s="26"/>
      <c r="J5938" s="26"/>
      <c r="K5938" s="26"/>
      <c r="L5938" s="26"/>
    </row>
    <row r="5939" spans="1:12" x14ac:dyDescent="0.25">
      <c r="A5939">
        <v>55</v>
      </c>
      <c r="B5939">
        <v>0</v>
      </c>
      <c r="C5939">
        <v>219</v>
      </c>
      <c r="D5939">
        <v>18</v>
      </c>
      <c r="I5939" s="26"/>
      <c r="J5939" s="26"/>
      <c r="K5939" s="26"/>
      <c r="L5939" s="26"/>
    </row>
    <row r="5940" spans="1:12" x14ac:dyDescent="0.25">
      <c r="A5940">
        <v>55</v>
      </c>
      <c r="B5940">
        <v>0</v>
      </c>
      <c r="C5940">
        <v>220</v>
      </c>
      <c r="D5940">
        <v>149</v>
      </c>
      <c r="I5940" s="26"/>
      <c r="J5940" s="26"/>
      <c r="K5940" s="26"/>
      <c r="L5940" s="26"/>
    </row>
    <row r="5941" spans="1:12" x14ac:dyDescent="0.25">
      <c r="A5941">
        <v>55</v>
      </c>
      <c r="B5941">
        <v>0</v>
      </c>
      <c r="C5941">
        <v>221</v>
      </c>
      <c r="D5941">
        <v>20</v>
      </c>
      <c r="I5941" s="26"/>
      <c r="J5941" s="26"/>
      <c r="K5941" s="26"/>
      <c r="L5941" s="26"/>
    </row>
    <row r="5942" spans="1:12" x14ac:dyDescent="0.25">
      <c r="A5942">
        <v>55</v>
      </c>
      <c r="B5942">
        <v>0</v>
      </c>
      <c r="C5942">
        <v>222</v>
      </c>
      <c r="D5942">
        <v>89</v>
      </c>
      <c r="I5942" s="26"/>
      <c r="J5942" s="26"/>
      <c r="K5942" s="26"/>
      <c r="L5942" s="26"/>
    </row>
    <row r="5943" spans="1:12" x14ac:dyDescent="0.25">
      <c r="A5943">
        <v>55</v>
      </c>
      <c r="B5943">
        <v>0</v>
      </c>
      <c r="C5943">
        <v>223</v>
      </c>
      <c r="D5943">
        <v>19</v>
      </c>
      <c r="I5943" s="26"/>
      <c r="J5943" s="26"/>
      <c r="K5943" s="26"/>
      <c r="L5943" s="26"/>
    </row>
    <row r="5944" spans="1:12" x14ac:dyDescent="0.25">
      <c r="A5944">
        <v>55</v>
      </c>
      <c r="B5944">
        <v>0</v>
      </c>
      <c r="C5944">
        <v>224</v>
      </c>
      <c r="D5944">
        <v>104</v>
      </c>
      <c r="I5944" s="26"/>
      <c r="J5944" s="26"/>
      <c r="K5944" s="26"/>
      <c r="L5944" s="26"/>
    </row>
    <row r="5945" spans="1:12" x14ac:dyDescent="0.25">
      <c r="A5945">
        <v>55</v>
      </c>
      <c r="B5945">
        <v>0</v>
      </c>
      <c r="C5945">
        <v>225</v>
      </c>
      <c r="D5945">
        <v>21</v>
      </c>
      <c r="I5945" s="26"/>
      <c r="J5945" s="26"/>
      <c r="K5945" s="26"/>
      <c r="L5945" s="26"/>
    </row>
    <row r="5946" spans="1:12" x14ac:dyDescent="0.25">
      <c r="A5946">
        <v>55</v>
      </c>
      <c r="B5946">
        <v>0</v>
      </c>
      <c r="C5946">
        <v>226</v>
      </c>
      <c r="D5946">
        <v>110</v>
      </c>
      <c r="I5946" s="26"/>
      <c r="J5946" s="26"/>
      <c r="K5946" s="26"/>
      <c r="L5946" s="26"/>
    </row>
    <row r="5947" spans="1:12" x14ac:dyDescent="0.25">
      <c r="A5947">
        <v>55</v>
      </c>
      <c r="B5947">
        <v>0</v>
      </c>
      <c r="C5947">
        <v>227</v>
      </c>
      <c r="D5947">
        <v>16</v>
      </c>
      <c r="I5947" s="26"/>
      <c r="J5947" s="26"/>
      <c r="K5947" s="26"/>
      <c r="L5947" s="26"/>
    </row>
    <row r="5948" spans="1:12" x14ac:dyDescent="0.25">
      <c r="A5948">
        <v>55</v>
      </c>
      <c r="B5948">
        <v>0</v>
      </c>
      <c r="C5948">
        <v>228</v>
      </c>
      <c r="D5948">
        <v>107</v>
      </c>
      <c r="I5948" s="26"/>
      <c r="J5948" s="26"/>
      <c r="K5948" s="26"/>
      <c r="L5948" s="26"/>
    </row>
    <row r="5949" spans="1:12" x14ac:dyDescent="0.25">
      <c r="A5949">
        <v>55</v>
      </c>
      <c r="B5949">
        <v>0</v>
      </c>
      <c r="C5949">
        <v>229</v>
      </c>
      <c r="D5949">
        <v>15</v>
      </c>
      <c r="I5949" s="26"/>
      <c r="J5949" s="26"/>
      <c r="K5949" s="26"/>
      <c r="L5949" s="26"/>
    </row>
    <row r="5950" spans="1:12" x14ac:dyDescent="0.25">
      <c r="A5950">
        <v>55</v>
      </c>
      <c r="B5950">
        <v>0</v>
      </c>
      <c r="C5950">
        <v>230</v>
      </c>
      <c r="D5950">
        <v>109</v>
      </c>
      <c r="I5950" s="26"/>
      <c r="J5950" s="26"/>
      <c r="K5950" s="26"/>
      <c r="L5950" s="26"/>
    </row>
    <row r="5951" spans="1:12" x14ac:dyDescent="0.25">
      <c r="A5951">
        <v>55</v>
      </c>
      <c r="B5951">
        <v>0</v>
      </c>
      <c r="C5951">
        <v>231</v>
      </c>
      <c r="D5951">
        <v>8</v>
      </c>
      <c r="I5951" s="26"/>
      <c r="J5951" s="26"/>
      <c r="K5951" s="26"/>
      <c r="L5951" s="26"/>
    </row>
    <row r="5952" spans="1:12" x14ac:dyDescent="0.25">
      <c r="A5952">
        <v>55</v>
      </c>
      <c r="B5952">
        <v>0</v>
      </c>
      <c r="C5952">
        <v>232</v>
      </c>
      <c r="D5952">
        <v>56</v>
      </c>
      <c r="I5952" s="26"/>
      <c r="J5952" s="26"/>
      <c r="K5952" s="26"/>
      <c r="L5952" s="26"/>
    </row>
    <row r="5953" spans="1:12" x14ac:dyDescent="0.25">
      <c r="A5953">
        <v>55</v>
      </c>
      <c r="B5953">
        <v>0</v>
      </c>
      <c r="C5953">
        <v>233</v>
      </c>
      <c r="D5953">
        <v>5</v>
      </c>
      <c r="I5953" s="26"/>
      <c r="J5953" s="26"/>
      <c r="K5953" s="26"/>
      <c r="L5953" s="26"/>
    </row>
    <row r="5954" spans="1:12" x14ac:dyDescent="0.25">
      <c r="A5954">
        <v>55</v>
      </c>
      <c r="B5954">
        <v>0</v>
      </c>
      <c r="C5954">
        <v>234</v>
      </c>
      <c r="D5954">
        <v>17</v>
      </c>
      <c r="I5954" s="26"/>
      <c r="J5954" s="26"/>
      <c r="K5954" s="26"/>
      <c r="L5954" s="26"/>
    </row>
    <row r="5955" spans="1:12" x14ac:dyDescent="0.25">
      <c r="A5955">
        <v>55</v>
      </c>
      <c r="B5955">
        <v>0</v>
      </c>
      <c r="C5955">
        <v>235</v>
      </c>
      <c r="D5955">
        <v>7</v>
      </c>
      <c r="I5955" s="26"/>
      <c r="J5955" s="26"/>
      <c r="K5955" s="26"/>
      <c r="L5955" s="26"/>
    </row>
    <row r="5956" spans="1:12" x14ac:dyDescent="0.25">
      <c r="A5956">
        <v>55</v>
      </c>
      <c r="B5956">
        <v>0</v>
      </c>
      <c r="C5956">
        <v>236</v>
      </c>
      <c r="D5956">
        <v>24</v>
      </c>
      <c r="I5956" s="26"/>
      <c r="J5956" s="26"/>
      <c r="K5956" s="26"/>
      <c r="L5956" s="26"/>
    </row>
    <row r="5957" spans="1:12" x14ac:dyDescent="0.25">
      <c r="A5957">
        <v>55</v>
      </c>
      <c r="B5957">
        <v>0</v>
      </c>
      <c r="C5957">
        <v>237</v>
      </c>
      <c r="D5957">
        <v>14</v>
      </c>
      <c r="I5957" s="26"/>
      <c r="J5957" s="26"/>
      <c r="K5957" s="26"/>
      <c r="L5957" s="26"/>
    </row>
    <row r="5958" spans="1:12" x14ac:dyDescent="0.25">
      <c r="A5958">
        <v>55</v>
      </c>
      <c r="B5958">
        <v>0</v>
      </c>
      <c r="C5958">
        <v>238</v>
      </c>
      <c r="D5958">
        <v>56</v>
      </c>
      <c r="I5958" s="26"/>
      <c r="J5958" s="26"/>
      <c r="K5958" s="26"/>
      <c r="L5958" s="26"/>
    </row>
    <row r="5959" spans="1:12" x14ac:dyDescent="0.25">
      <c r="A5959">
        <v>55</v>
      </c>
      <c r="B5959">
        <v>0</v>
      </c>
      <c r="C5959">
        <v>239</v>
      </c>
      <c r="D5959">
        <v>1</v>
      </c>
      <c r="I5959" s="26"/>
      <c r="J5959" s="26"/>
      <c r="K5959" s="26"/>
      <c r="L5959" s="26"/>
    </row>
    <row r="5960" spans="1:12" x14ac:dyDescent="0.25">
      <c r="A5960">
        <v>55</v>
      </c>
      <c r="B5960">
        <v>0</v>
      </c>
      <c r="C5960">
        <v>240</v>
      </c>
      <c r="D5960">
        <v>30</v>
      </c>
      <c r="I5960" s="26"/>
      <c r="J5960" s="26"/>
      <c r="K5960" s="26"/>
      <c r="L5960" s="26"/>
    </row>
    <row r="5961" spans="1:12" x14ac:dyDescent="0.25">
      <c r="A5961">
        <v>55</v>
      </c>
      <c r="B5961">
        <v>0</v>
      </c>
      <c r="C5961">
        <v>241</v>
      </c>
      <c r="D5961">
        <v>7</v>
      </c>
      <c r="I5961" s="26"/>
      <c r="J5961" s="26"/>
      <c r="K5961" s="26"/>
      <c r="L5961" s="26"/>
    </row>
    <row r="5962" spans="1:12" x14ac:dyDescent="0.25">
      <c r="A5962">
        <v>55</v>
      </c>
      <c r="B5962">
        <v>0</v>
      </c>
      <c r="C5962">
        <v>242</v>
      </c>
      <c r="D5962">
        <v>39</v>
      </c>
      <c r="I5962" s="26"/>
      <c r="J5962" s="26"/>
      <c r="K5962" s="26"/>
      <c r="L5962" s="26"/>
    </row>
    <row r="5963" spans="1:12" x14ac:dyDescent="0.25">
      <c r="A5963">
        <v>55</v>
      </c>
      <c r="B5963">
        <v>0</v>
      </c>
      <c r="C5963">
        <v>243</v>
      </c>
      <c r="D5963">
        <v>3</v>
      </c>
      <c r="I5963" s="26"/>
      <c r="J5963" s="26"/>
      <c r="K5963" s="26"/>
      <c r="L5963" s="26"/>
    </row>
    <row r="5964" spans="1:12" x14ac:dyDescent="0.25">
      <c r="A5964">
        <v>55</v>
      </c>
      <c r="B5964">
        <v>0</v>
      </c>
      <c r="C5964">
        <v>244</v>
      </c>
      <c r="D5964">
        <v>164</v>
      </c>
      <c r="I5964" s="26"/>
      <c r="J5964" s="26"/>
      <c r="K5964" s="26"/>
      <c r="L5964" s="26"/>
    </row>
    <row r="5965" spans="1:12" x14ac:dyDescent="0.25">
      <c r="A5965">
        <v>55</v>
      </c>
      <c r="B5965">
        <v>0</v>
      </c>
      <c r="C5965">
        <v>245</v>
      </c>
      <c r="D5965">
        <v>9</v>
      </c>
      <c r="I5965" s="26"/>
      <c r="J5965" s="26"/>
      <c r="K5965" s="26"/>
      <c r="L5965" s="26"/>
    </row>
    <row r="5966" spans="1:12" x14ac:dyDescent="0.25">
      <c r="A5966">
        <v>55</v>
      </c>
      <c r="B5966">
        <v>0</v>
      </c>
      <c r="C5966">
        <v>246</v>
      </c>
      <c r="D5966">
        <v>40</v>
      </c>
      <c r="I5966" s="26"/>
      <c r="J5966" s="26"/>
      <c r="K5966" s="26"/>
      <c r="L5966" s="26"/>
    </row>
    <row r="5967" spans="1:12" x14ac:dyDescent="0.25">
      <c r="A5967">
        <v>55</v>
      </c>
      <c r="B5967">
        <v>0</v>
      </c>
      <c r="C5967">
        <v>247</v>
      </c>
      <c r="D5967">
        <v>79</v>
      </c>
      <c r="I5967" s="26"/>
      <c r="J5967" s="26"/>
      <c r="K5967" s="26"/>
      <c r="L5967" s="26"/>
    </row>
    <row r="5968" spans="1:12" x14ac:dyDescent="0.25">
      <c r="A5968">
        <v>55</v>
      </c>
      <c r="B5968">
        <v>0</v>
      </c>
      <c r="C5968">
        <v>248</v>
      </c>
      <c r="D5968">
        <v>78</v>
      </c>
      <c r="I5968" s="26"/>
      <c r="J5968" s="26"/>
      <c r="K5968" s="26"/>
      <c r="L5968" s="26"/>
    </row>
    <row r="5969" spans="1:12" x14ac:dyDescent="0.25">
      <c r="A5969">
        <v>55</v>
      </c>
      <c r="B5969">
        <v>0</v>
      </c>
      <c r="C5969">
        <v>249</v>
      </c>
      <c r="D5969">
        <v>24</v>
      </c>
      <c r="I5969" s="26"/>
      <c r="J5969" s="26"/>
      <c r="K5969" s="26"/>
      <c r="L5969" s="26"/>
    </row>
    <row r="5970" spans="1:12" x14ac:dyDescent="0.25">
      <c r="A5970">
        <v>55</v>
      </c>
      <c r="B5970">
        <v>0</v>
      </c>
      <c r="C5970">
        <v>250</v>
      </c>
      <c r="D5970">
        <v>279</v>
      </c>
      <c r="I5970" s="26"/>
      <c r="J5970" s="26"/>
      <c r="K5970" s="26"/>
      <c r="L5970" s="26"/>
    </row>
    <row r="5971" spans="1:12" x14ac:dyDescent="0.25">
      <c r="A5971">
        <v>55</v>
      </c>
      <c r="B5971">
        <v>0</v>
      </c>
      <c r="C5971">
        <v>251</v>
      </c>
      <c r="D5971">
        <v>12</v>
      </c>
      <c r="I5971" s="26"/>
      <c r="J5971" s="26"/>
      <c r="K5971" s="26"/>
      <c r="L5971" s="26"/>
    </row>
    <row r="5972" spans="1:12" x14ac:dyDescent="0.25">
      <c r="A5972">
        <v>55</v>
      </c>
      <c r="B5972">
        <v>0</v>
      </c>
      <c r="C5972">
        <v>252</v>
      </c>
      <c r="D5972">
        <v>199</v>
      </c>
      <c r="I5972" s="26"/>
      <c r="J5972" s="26"/>
      <c r="K5972" s="26"/>
      <c r="L5972" s="26"/>
    </row>
    <row r="5973" spans="1:12" x14ac:dyDescent="0.25">
      <c r="A5973">
        <v>55</v>
      </c>
      <c r="B5973">
        <v>0</v>
      </c>
      <c r="C5973">
        <v>253</v>
      </c>
      <c r="D5973">
        <v>13</v>
      </c>
      <c r="I5973" s="26"/>
      <c r="J5973" s="26"/>
      <c r="K5973" s="26"/>
      <c r="L5973" s="26"/>
    </row>
    <row r="5974" spans="1:12" x14ac:dyDescent="0.25">
      <c r="A5974">
        <v>55</v>
      </c>
      <c r="B5974">
        <v>0</v>
      </c>
      <c r="C5974">
        <v>254</v>
      </c>
      <c r="D5974">
        <v>153</v>
      </c>
      <c r="I5974" s="26"/>
      <c r="J5974" s="26"/>
      <c r="K5974" s="26"/>
      <c r="L5974" s="26"/>
    </row>
    <row r="5975" spans="1:12" x14ac:dyDescent="0.25">
      <c r="A5975">
        <v>55</v>
      </c>
      <c r="B5975">
        <v>0</v>
      </c>
      <c r="C5975">
        <v>255</v>
      </c>
      <c r="D5975">
        <v>21</v>
      </c>
      <c r="I5975" s="26"/>
      <c r="J5975" s="26"/>
      <c r="K5975" s="26"/>
      <c r="L5975" s="26"/>
    </row>
    <row r="5976" spans="1:12" x14ac:dyDescent="0.25">
      <c r="A5976">
        <v>55</v>
      </c>
      <c r="B5976">
        <v>0</v>
      </c>
      <c r="C5976">
        <v>256</v>
      </c>
      <c r="D5976">
        <v>166</v>
      </c>
      <c r="I5976" s="26"/>
      <c r="J5976" s="26"/>
      <c r="K5976" s="26"/>
      <c r="L5976" s="26"/>
    </row>
    <row r="5977" spans="1:12" x14ac:dyDescent="0.25">
      <c r="A5977">
        <v>55</v>
      </c>
      <c r="B5977">
        <v>0</v>
      </c>
      <c r="C5977">
        <v>257</v>
      </c>
      <c r="D5977">
        <v>14</v>
      </c>
      <c r="I5977" s="26"/>
      <c r="J5977" s="26"/>
      <c r="K5977" s="26"/>
      <c r="L5977" s="26"/>
    </row>
    <row r="5978" spans="1:12" x14ac:dyDescent="0.25">
      <c r="A5978">
        <v>55</v>
      </c>
      <c r="B5978">
        <v>0</v>
      </c>
      <c r="C5978">
        <v>258</v>
      </c>
      <c r="D5978">
        <v>164</v>
      </c>
      <c r="I5978" s="26"/>
      <c r="J5978" s="26"/>
      <c r="K5978" s="26"/>
      <c r="L5978" s="26"/>
    </row>
    <row r="5979" spans="1:12" x14ac:dyDescent="0.25">
      <c r="A5979">
        <v>55</v>
      </c>
      <c r="B5979">
        <v>0</v>
      </c>
      <c r="C5979">
        <v>259</v>
      </c>
      <c r="D5979">
        <v>26</v>
      </c>
      <c r="I5979" s="26"/>
      <c r="J5979" s="26"/>
      <c r="K5979" s="26"/>
      <c r="L5979" s="26"/>
    </row>
    <row r="5980" spans="1:12" x14ac:dyDescent="0.25">
      <c r="A5980">
        <v>55</v>
      </c>
      <c r="B5980">
        <v>0</v>
      </c>
      <c r="C5980">
        <v>260</v>
      </c>
      <c r="D5980">
        <v>149</v>
      </c>
      <c r="I5980" s="26"/>
      <c r="J5980" s="26"/>
      <c r="K5980" s="26"/>
      <c r="L5980" s="26"/>
    </row>
    <row r="5981" spans="1:12" x14ac:dyDescent="0.25">
      <c r="A5981">
        <v>55</v>
      </c>
      <c r="B5981">
        <v>0</v>
      </c>
      <c r="C5981">
        <v>261</v>
      </c>
      <c r="D5981">
        <v>16</v>
      </c>
      <c r="I5981" s="26"/>
      <c r="J5981" s="26"/>
      <c r="K5981" s="26"/>
      <c r="L5981" s="26"/>
    </row>
    <row r="5982" spans="1:12" x14ac:dyDescent="0.25">
      <c r="A5982">
        <v>55</v>
      </c>
      <c r="B5982">
        <v>0</v>
      </c>
      <c r="C5982">
        <v>262</v>
      </c>
      <c r="D5982">
        <v>120</v>
      </c>
      <c r="I5982" s="26"/>
      <c r="J5982" s="26"/>
      <c r="K5982" s="26"/>
      <c r="L5982" s="26"/>
    </row>
    <row r="5983" spans="1:12" x14ac:dyDescent="0.25">
      <c r="A5983">
        <v>55</v>
      </c>
      <c r="B5983">
        <v>0</v>
      </c>
      <c r="C5983">
        <v>263</v>
      </c>
      <c r="D5983">
        <v>23</v>
      </c>
      <c r="I5983" s="26"/>
      <c r="J5983" s="26"/>
      <c r="K5983" s="26"/>
      <c r="L5983" s="26"/>
    </row>
    <row r="5984" spans="1:12" x14ac:dyDescent="0.25">
      <c r="A5984">
        <v>55</v>
      </c>
      <c r="B5984">
        <v>0</v>
      </c>
      <c r="C5984">
        <v>264</v>
      </c>
      <c r="D5984">
        <v>97</v>
      </c>
      <c r="I5984" s="26"/>
      <c r="J5984" s="26"/>
      <c r="K5984" s="26"/>
      <c r="L5984" s="26"/>
    </row>
    <row r="5985" spans="1:12" x14ac:dyDescent="0.25">
      <c r="A5985">
        <v>55</v>
      </c>
      <c r="B5985">
        <v>0</v>
      </c>
      <c r="C5985">
        <v>265</v>
      </c>
      <c r="D5985">
        <v>18</v>
      </c>
      <c r="I5985" s="26"/>
      <c r="J5985" s="26"/>
      <c r="K5985" s="26"/>
      <c r="L5985" s="26"/>
    </row>
    <row r="5986" spans="1:12" x14ac:dyDescent="0.25">
      <c r="A5986">
        <v>55</v>
      </c>
      <c r="B5986">
        <v>0</v>
      </c>
      <c r="C5986">
        <v>266</v>
      </c>
      <c r="D5986">
        <v>111</v>
      </c>
      <c r="I5986" s="26"/>
      <c r="J5986" s="26"/>
      <c r="K5986" s="26"/>
      <c r="L5986" s="26"/>
    </row>
    <row r="5987" spans="1:12" x14ac:dyDescent="0.25">
      <c r="A5987">
        <v>55</v>
      </c>
      <c r="B5987">
        <v>0</v>
      </c>
      <c r="C5987">
        <v>267</v>
      </c>
      <c r="D5987">
        <v>18</v>
      </c>
      <c r="I5987" s="26"/>
      <c r="J5987" s="26"/>
      <c r="K5987" s="26"/>
      <c r="L5987" s="26"/>
    </row>
    <row r="5988" spans="1:12" x14ac:dyDescent="0.25">
      <c r="A5988">
        <v>55</v>
      </c>
      <c r="B5988">
        <v>0</v>
      </c>
      <c r="C5988">
        <v>268</v>
      </c>
      <c r="D5988">
        <v>84</v>
      </c>
      <c r="I5988" s="26"/>
      <c r="J5988" s="26"/>
      <c r="K5988" s="26"/>
      <c r="L5988" s="26"/>
    </row>
    <row r="5989" spans="1:12" x14ac:dyDescent="0.25">
      <c r="A5989">
        <v>55</v>
      </c>
      <c r="B5989">
        <v>0</v>
      </c>
      <c r="C5989">
        <v>269</v>
      </c>
      <c r="D5989">
        <v>14</v>
      </c>
      <c r="I5989" s="26"/>
      <c r="J5989" s="26"/>
      <c r="K5989" s="26"/>
      <c r="L5989" s="26"/>
    </row>
    <row r="5990" spans="1:12" x14ac:dyDescent="0.25">
      <c r="A5990">
        <v>55</v>
      </c>
      <c r="B5990">
        <v>0</v>
      </c>
      <c r="C5990">
        <v>270</v>
      </c>
      <c r="D5990">
        <v>75</v>
      </c>
      <c r="I5990" s="26"/>
      <c r="J5990" s="26"/>
      <c r="K5990" s="26"/>
      <c r="L5990" s="26"/>
    </row>
    <row r="5991" spans="1:12" x14ac:dyDescent="0.25">
      <c r="A5991">
        <v>55</v>
      </c>
      <c r="B5991">
        <v>0</v>
      </c>
      <c r="C5991">
        <v>271</v>
      </c>
      <c r="D5991">
        <v>5</v>
      </c>
      <c r="I5991" s="26"/>
      <c r="J5991" s="26"/>
      <c r="K5991" s="26"/>
      <c r="L5991" s="26"/>
    </row>
    <row r="5992" spans="1:12" x14ac:dyDescent="0.25">
      <c r="A5992">
        <v>55</v>
      </c>
      <c r="B5992">
        <v>0</v>
      </c>
      <c r="C5992">
        <v>272</v>
      </c>
      <c r="D5992">
        <v>27</v>
      </c>
      <c r="I5992" s="26"/>
      <c r="J5992" s="26"/>
      <c r="K5992" s="26"/>
      <c r="L5992" s="26"/>
    </row>
    <row r="5993" spans="1:12" x14ac:dyDescent="0.25">
      <c r="A5993">
        <v>55</v>
      </c>
      <c r="B5993">
        <v>0</v>
      </c>
      <c r="C5993">
        <v>273</v>
      </c>
      <c r="D5993">
        <v>4</v>
      </c>
      <c r="I5993" s="26"/>
      <c r="J5993" s="26"/>
      <c r="K5993" s="26"/>
      <c r="L5993" s="26"/>
    </row>
    <row r="5994" spans="1:12" x14ac:dyDescent="0.25">
      <c r="A5994">
        <v>55</v>
      </c>
      <c r="B5994">
        <v>0</v>
      </c>
      <c r="C5994">
        <v>274</v>
      </c>
      <c r="D5994">
        <v>28</v>
      </c>
      <c r="I5994" s="26"/>
      <c r="J5994" s="26"/>
      <c r="K5994" s="26"/>
      <c r="L5994" s="26"/>
    </row>
    <row r="5995" spans="1:12" x14ac:dyDescent="0.25">
      <c r="A5995">
        <v>55</v>
      </c>
      <c r="B5995">
        <v>0</v>
      </c>
      <c r="C5995">
        <v>275</v>
      </c>
      <c r="D5995">
        <v>3</v>
      </c>
      <c r="I5995" s="26"/>
      <c r="J5995" s="26"/>
      <c r="K5995" s="26"/>
      <c r="L5995" s="26"/>
    </row>
    <row r="5996" spans="1:12" x14ac:dyDescent="0.25">
      <c r="A5996">
        <v>55</v>
      </c>
      <c r="B5996">
        <v>0</v>
      </c>
      <c r="C5996">
        <v>276</v>
      </c>
      <c r="D5996">
        <v>18</v>
      </c>
      <c r="I5996" s="26"/>
      <c r="J5996" s="26"/>
      <c r="K5996" s="26"/>
      <c r="L5996" s="26"/>
    </row>
    <row r="5997" spans="1:12" x14ac:dyDescent="0.25">
      <c r="A5997">
        <v>55</v>
      </c>
      <c r="B5997">
        <v>0</v>
      </c>
      <c r="C5997">
        <v>277</v>
      </c>
      <c r="D5997">
        <v>6</v>
      </c>
      <c r="I5997" s="26"/>
      <c r="J5997" s="26"/>
      <c r="K5997" s="26"/>
      <c r="L5997" s="26"/>
    </row>
    <row r="5998" spans="1:12" x14ac:dyDescent="0.25">
      <c r="A5998">
        <v>55</v>
      </c>
      <c r="B5998">
        <v>0</v>
      </c>
      <c r="C5998">
        <v>278</v>
      </c>
      <c r="D5998">
        <v>22</v>
      </c>
      <c r="I5998" s="26"/>
      <c r="J5998" s="26"/>
      <c r="K5998" s="26"/>
      <c r="L5998" s="26"/>
    </row>
    <row r="5999" spans="1:12" x14ac:dyDescent="0.25">
      <c r="A5999">
        <v>55</v>
      </c>
      <c r="B5999">
        <v>0</v>
      </c>
      <c r="C5999">
        <v>279</v>
      </c>
      <c r="D5999">
        <v>6</v>
      </c>
      <c r="I5999" s="26"/>
      <c r="J5999" s="26"/>
      <c r="K5999" s="26"/>
      <c r="L5999" s="26"/>
    </row>
    <row r="6000" spans="1:12" x14ac:dyDescent="0.25">
      <c r="A6000">
        <v>55</v>
      </c>
      <c r="B6000">
        <v>0</v>
      </c>
      <c r="C6000">
        <v>280</v>
      </c>
      <c r="D6000">
        <v>90</v>
      </c>
      <c r="I6000" s="26"/>
      <c r="J6000" s="26"/>
      <c r="K6000" s="26"/>
      <c r="L6000" s="26"/>
    </row>
    <row r="6001" spans="1:12" x14ac:dyDescent="0.25">
      <c r="A6001">
        <v>55</v>
      </c>
      <c r="B6001">
        <v>0</v>
      </c>
      <c r="C6001">
        <v>281</v>
      </c>
      <c r="D6001">
        <v>10</v>
      </c>
      <c r="I6001" s="26"/>
      <c r="J6001" s="26"/>
      <c r="K6001" s="26"/>
      <c r="L6001" s="26"/>
    </row>
    <row r="6002" spans="1:12" x14ac:dyDescent="0.25">
      <c r="A6002">
        <v>55</v>
      </c>
      <c r="B6002">
        <v>0</v>
      </c>
      <c r="C6002">
        <v>282</v>
      </c>
      <c r="D6002">
        <v>59</v>
      </c>
      <c r="I6002" s="26"/>
      <c r="J6002" s="26"/>
      <c r="K6002" s="26"/>
      <c r="L6002" s="26"/>
    </row>
    <row r="6003" spans="1:12" x14ac:dyDescent="0.25">
      <c r="A6003">
        <v>55</v>
      </c>
      <c r="B6003">
        <v>0</v>
      </c>
      <c r="C6003">
        <v>283</v>
      </c>
      <c r="D6003">
        <v>35</v>
      </c>
      <c r="I6003" s="26"/>
      <c r="J6003" s="26"/>
      <c r="K6003" s="26"/>
      <c r="L6003" s="26"/>
    </row>
    <row r="6004" spans="1:12" x14ac:dyDescent="0.25">
      <c r="A6004">
        <v>55</v>
      </c>
      <c r="B6004">
        <v>0</v>
      </c>
      <c r="C6004">
        <v>284</v>
      </c>
      <c r="D6004">
        <v>71</v>
      </c>
      <c r="I6004" s="26"/>
      <c r="J6004" s="26"/>
      <c r="K6004" s="26"/>
      <c r="L6004" s="26"/>
    </row>
    <row r="6005" spans="1:12" x14ac:dyDescent="0.25">
      <c r="A6005">
        <v>55</v>
      </c>
      <c r="B6005">
        <v>0</v>
      </c>
      <c r="C6005">
        <v>285</v>
      </c>
      <c r="D6005">
        <v>13</v>
      </c>
      <c r="I6005" s="26"/>
      <c r="J6005" s="26"/>
      <c r="K6005" s="26"/>
      <c r="L6005" s="26"/>
    </row>
    <row r="6006" spans="1:12" x14ac:dyDescent="0.25">
      <c r="A6006">
        <v>55</v>
      </c>
      <c r="B6006">
        <v>0</v>
      </c>
      <c r="C6006">
        <v>286</v>
      </c>
      <c r="D6006">
        <v>130</v>
      </c>
      <c r="I6006" s="26"/>
      <c r="J6006" s="26"/>
      <c r="K6006" s="26"/>
      <c r="L6006" s="26"/>
    </row>
    <row r="6007" spans="1:12" x14ac:dyDescent="0.25">
      <c r="A6007">
        <v>55</v>
      </c>
      <c r="B6007">
        <v>0</v>
      </c>
      <c r="C6007">
        <v>287</v>
      </c>
      <c r="D6007">
        <v>10</v>
      </c>
      <c r="I6007" s="26"/>
      <c r="J6007" s="26"/>
      <c r="K6007" s="26"/>
      <c r="L6007" s="26"/>
    </row>
    <row r="6008" spans="1:12" x14ac:dyDescent="0.25">
      <c r="A6008">
        <v>55</v>
      </c>
      <c r="B6008">
        <v>0</v>
      </c>
      <c r="C6008">
        <v>288</v>
      </c>
      <c r="D6008">
        <v>88</v>
      </c>
      <c r="I6008" s="26"/>
      <c r="J6008" s="26"/>
      <c r="K6008" s="26"/>
      <c r="L6008" s="26"/>
    </row>
    <row r="6009" spans="1:12" x14ac:dyDescent="0.25">
      <c r="A6009">
        <v>55</v>
      </c>
      <c r="B6009">
        <v>0</v>
      </c>
      <c r="C6009">
        <v>289</v>
      </c>
      <c r="D6009">
        <v>9</v>
      </c>
      <c r="I6009" s="26"/>
      <c r="J6009" s="26"/>
      <c r="K6009" s="26"/>
      <c r="L6009" s="26"/>
    </row>
    <row r="6010" spans="1:12" x14ac:dyDescent="0.25">
      <c r="A6010">
        <v>55</v>
      </c>
      <c r="B6010">
        <v>0</v>
      </c>
      <c r="C6010">
        <v>290</v>
      </c>
      <c r="D6010">
        <v>71</v>
      </c>
      <c r="I6010" s="26"/>
      <c r="J6010" s="26"/>
      <c r="K6010" s="26"/>
      <c r="L6010" s="26"/>
    </row>
    <row r="6011" spans="1:12" x14ac:dyDescent="0.25">
      <c r="A6011">
        <v>55</v>
      </c>
      <c r="B6011">
        <v>0</v>
      </c>
      <c r="C6011">
        <v>291</v>
      </c>
      <c r="D6011">
        <v>8</v>
      </c>
      <c r="I6011" s="26"/>
      <c r="J6011" s="26"/>
      <c r="K6011" s="26"/>
      <c r="L6011" s="26"/>
    </row>
    <row r="6012" spans="1:12" x14ac:dyDescent="0.25">
      <c r="A6012">
        <v>55</v>
      </c>
      <c r="B6012">
        <v>0</v>
      </c>
      <c r="C6012">
        <v>292</v>
      </c>
      <c r="D6012">
        <v>74</v>
      </c>
      <c r="I6012" s="26"/>
      <c r="J6012" s="26"/>
      <c r="K6012" s="26"/>
      <c r="L6012" s="26"/>
    </row>
    <row r="6013" spans="1:12" x14ac:dyDescent="0.25">
      <c r="A6013">
        <v>55</v>
      </c>
      <c r="B6013">
        <v>0</v>
      </c>
      <c r="C6013">
        <v>293</v>
      </c>
      <c r="D6013">
        <v>9</v>
      </c>
      <c r="I6013" s="26"/>
      <c r="J6013" s="26"/>
      <c r="K6013" s="26"/>
      <c r="L6013" s="26"/>
    </row>
    <row r="6014" spans="1:12" x14ac:dyDescent="0.25">
      <c r="A6014">
        <v>55</v>
      </c>
      <c r="B6014">
        <v>0</v>
      </c>
      <c r="C6014">
        <v>294</v>
      </c>
      <c r="D6014">
        <v>67</v>
      </c>
      <c r="I6014" s="26"/>
      <c r="J6014" s="26"/>
      <c r="K6014" s="26"/>
      <c r="L6014" s="26"/>
    </row>
    <row r="6015" spans="1:12" x14ac:dyDescent="0.25">
      <c r="A6015">
        <v>55</v>
      </c>
      <c r="B6015">
        <v>0</v>
      </c>
      <c r="C6015">
        <v>295</v>
      </c>
      <c r="D6015">
        <v>8</v>
      </c>
      <c r="I6015" s="26"/>
      <c r="J6015" s="26"/>
      <c r="K6015" s="26"/>
      <c r="L6015" s="26"/>
    </row>
    <row r="6016" spans="1:12" x14ac:dyDescent="0.25">
      <c r="A6016">
        <v>55</v>
      </c>
      <c r="B6016">
        <v>0</v>
      </c>
      <c r="C6016">
        <v>296</v>
      </c>
      <c r="D6016">
        <v>60</v>
      </c>
      <c r="I6016" s="26"/>
      <c r="J6016" s="26"/>
      <c r="K6016" s="26"/>
      <c r="L6016" s="26"/>
    </row>
    <row r="6017" spans="1:12" x14ac:dyDescent="0.25">
      <c r="A6017">
        <v>55</v>
      </c>
      <c r="B6017">
        <v>0</v>
      </c>
      <c r="C6017">
        <v>297</v>
      </c>
      <c r="D6017">
        <v>9</v>
      </c>
      <c r="I6017" s="26"/>
      <c r="J6017" s="26"/>
      <c r="K6017" s="26"/>
      <c r="L6017" s="26"/>
    </row>
    <row r="6018" spans="1:12" x14ac:dyDescent="0.25">
      <c r="A6018">
        <v>55</v>
      </c>
      <c r="B6018">
        <v>0</v>
      </c>
      <c r="C6018">
        <v>298</v>
      </c>
      <c r="D6018">
        <v>51</v>
      </c>
      <c r="I6018" s="26"/>
      <c r="J6018" s="26"/>
      <c r="K6018" s="26"/>
      <c r="L6018" s="26"/>
    </row>
    <row r="6019" spans="1:12" x14ac:dyDescent="0.25">
      <c r="A6019">
        <v>55</v>
      </c>
      <c r="B6019">
        <v>0</v>
      </c>
      <c r="C6019">
        <v>299</v>
      </c>
      <c r="D6019">
        <v>3</v>
      </c>
      <c r="I6019" s="26"/>
      <c r="J6019" s="26"/>
      <c r="K6019" s="26"/>
      <c r="L6019" s="26"/>
    </row>
    <row r="6020" spans="1:12" x14ac:dyDescent="0.25">
      <c r="A6020">
        <v>55</v>
      </c>
      <c r="B6020">
        <v>0</v>
      </c>
      <c r="C6020">
        <v>300</v>
      </c>
      <c r="D6020">
        <v>36</v>
      </c>
      <c r="I6020" s="26"/>
      <c r="J6020" s="26"/>
      <c r="K6020" s="26"/>
      <c r="L6020" s="26"/>
    </row>
    <row r="6021" spans="1:12" x14ac:dyDescent="0.25">
      <c r="A6021">
        <v>55</v>
      </c>
      <c r="B6021">
        <v>0</v>
      </c>
      <c r="C6021">
        <v>301</v>
      </c>
      <c r="D6021">
        <v>4</v>
      </c>
      <c r="I6021" s="26"/>
      <c r="J6021" s="26"/>
      <c r="K6021" s="26"/>
      <c r="L6021" s="26"/>
    </row>
    <row r="6022" spans="1:12" x14ac:dyDescent="0.25">
      <c r="A6022">
        <v>55</v>
      </c>
      <c r="B6022">
        <v>0</v>
      </c>
      <c r="C6022">
        <v>302</v>
      </c>
      <c r="D6022">
        <v>28</v>
      </c>
      <c r="I6022" s="26"/>
      <c r="J6022" s="26"/>
      <c r="K6022" s="26"/>
      <c r="L6022" s="26"/>
    </row>
    <row r="6023" spans="1:12" x14ac:dyDescent="0.25">
      <c r="A6023">
        <v>55</v>
      </c>
      <c r="B6023">
        <v>0</v>
      </c>
      <c r="C6023">
        <v>303</v>
      </c>
      <c r="D6023">
        <v>7</v>
      </c>
      <c r="I6023" s="26"/>
      <c r="J6023" s="26"/>
      <c r="K6023" s="26"/>
      <c r="L6023" s="26"/>
    </row>
    <row r="6024" spans="1:12" x14ac:dyDescent="0.25">
      <c r="A6024">
        <v>55</v>
      </c>
      <c r="B6024">
        <v>0</v>
      </c>
      <c r="C6024">
        <v>304</v>
      </c>
      <c r="D6024">
        <v>18</v>
      </c>
      <c r="I6024" s="26"/>
      <c r="J6024" s="26"/>
      <c r="K6024" s="26"/>
      <c r="L6024" s="26"/>
    </row>
    <row r="6025" spans="1:12" x14ac:dyDescent="0.25">
      <c r="A6025">
        <v>55</v>
      </c>
      <c r="B6025">
        <v>0</v>
      </c>
      <c r="C6025">
        <v>305</v>
      </c>
      <c r="D6025">
        <v>2</v>
      </c>
      <c r="I6025" s="26"/>
      <c r="J6025" s="26"/>
      <c r="K6025" s="26"/>
      <c r="L6025" s="26"/>
    </row>
    <row r="6026" spans="1:12" x14ac:dyDescent="0.25">
      <c r="A6026">
        <v>55</v>
      </c>
      <c r="B6026">
        <v>0</v>
      </c>
      <c r="C6026">
        <v>306</v>
      </c>
      <c r="D6026">
        <v>19</v>
      </c>
      <c r="I6026" s="26"/>
      <c r="J6026" s="26"/>
      <c r="K6026" s="26"/>
      <c r="L6026" s="26"/>
    </row>
    <row r="6027" spans="1:12" x14ac:dyDescent="0.25">
      <c r="A6027">
        <v>55</v>
      </c>
      <c r="B6027">
        <v>0</v>
      </c>
      <c r="C6027">
        <v>307</v>
      </c>
      <c r="D6027">
        <v>7</v>
      </c>
      <c r="I6027" s="26"/>
      <c r="J6027" s="26"/>
      <c r="K6027" s="26"/>
      <c r="L6027" s="26"/>
    </row>
    <row r="6028" spans="1:12" x14ac:dyDescent="0.25">
      <c r="A6028">
        <v>55</v>
      </c>
      <c r="B6028">
        <v>0</v>
      </c>
      <c r="C6028">
        <v>308</v>
      </c>
      <c r="D6028">
        <v>69</v>
      </c>
      <c r="I6028" s="26"/>
      <c r="J6028" s="26"/>
      <c r="K6028" s="26"/>
      <c r="L6028" s="26"/>
    </row>
    <row r="6029" spans="1:12" x14ac:dyDescent="0.25">
      <c r="A6029">
        <v>55</v>
      </c>
      <c r="B6029">
        <v>0</v>
      </c>
      <c r="C6029">
        <v>309</v>
      </c>
      <c r="D6029">
        <v>20</v>
      </c>
      <c r="I6029" s="26"/>
      <c r="J6029" s="26"/>
      <c r="K6029" s="26"/>
      <c r="L6029" s="26"/>
    </row>
    <row r="6030" spans="1:12" x14ac:dyDescent="0.25">
      <c r="A6030">
        <v>55</v>
      </c>
      <c r="B6030">
        <v>0</v>
      </c>
      <c r="C6030">
        <v>310</v>
      </c>
      <c r="D6030">
        <v>4</v>
      </c>
      <c r="I6030" s="26"/>
      <c r="J6030" s="26"/>
      <c r="K6030" s="26"/>
      <c r="L6030" s="26"/>
    </row>
    <row r="6031" spans="1:12" x14ac:dyDescent="0.25">
      <c r="A6031">
        <v>55</v>
      </c>
      <c r="B6031">
        <v>0</v>
      </c>
      <c r="C6031">
        <v>311</v>
      </c>
      <c r="D6031">
        <v>22</v>
      </c>
      <c r="I6031" s="26"/>
      <c r="J6031" s="26"/>
      <c r="K6031" s="26"/>
      <c r="L6031" s="26"/>
    </row>
    <row r="6032" spans="1:12" x14ac:dyDescent="0.25">
      <c r="A6032">
        <v>55</v>
      </c>
      <c r="B6032">
        <v>0</v>
      </c>
      <c r="C6032">
        <v>312</v>
      </c>
      <c r="D6032">
        <v>5</v>
      </c>
      <c r="I6032" s="26"/>
      <c r="J6032" s="26"/>
      <c r="K6032" s="26"/>
      <c r="L6032" s="26"/>
    </row>
    <row r="6033" spans="1:12" x14ac:dyDescent="0.25">
      <c r="A6033">
        <v>55</v>
      </c>
      <c r="B6033">
        <v>0</v>
      </c>
      <c r="C6033">
        <v>313</v>
      </c>
      <c r="D6033">
        <v>5</v>
      </c>
      <c r="I6033" s="26"/>
      <c r="J6033" s="26"/>
      <c r="K6033" s="26"/>
      <c r="L6033" s="26"/>
    </row>
    <row r="6034" spans="1:12" x14ac:dyDescent="0.25">
      <c r="A6034">
        <v>55</v>
      </c>
      <c r="B6034">
        <v>0</v>
      </c>
      <c r="C6034">
        <v>314</v>
      </c>
      <c r="D6034">
        <v>36</v>
      </c>
      <c r="I6034" s="26"/>
      <c r="J6034" s="26"/>
      <c r="K6034" s="26"/>
      <c r="L6034" s="26"/>
    </row>
    <row r="6035" spans="1:12" x14ac:dyDescent="0.25">
      <c r="A6035">
        <v>55</v>
      </c>
      <c r="B6035">
        <v>0</v>
      </c>
      <c r="C6035">
        <v>315</v>
      </c>
      <c r="D6035">
        <v>4</v>
      </c>
      <c r="I6035" s="26"/>
      <c r="J6035" s="26"/>
      <c r="K6035" s="26"/>
      <c r="L6035" s="26"/>
    </row>
    <row r="6036" spans="1:12" x14ac:dyDescent="0.25">
      <c r="A6036">
        <v>55</v>
      </c>
      <c r="B6036">
        <v>0</v>
      </c>
      <c r="C6036">
        <v>316</v>
      </c>
      <c r="D6036">
        <v>34</v>
      </c>
      <c r="I6036" s="26"/>
      <c r="J6036" s="26"/>
      <c r="K6036" s="26"/>
      <c r="L6036" s="26"/>
    </row>
    <row r="6037" spans="1:12" x14ac:dyDescent="0.25">
      <c r="A6037">
        <v>55</v>
      </c>
      <c r="B6037">
        <v>0</v>
      </c>
      <c r="C6037">
        <v>317</v>
      </c>
      <c r="D6037">
        <v>7</v>
      </c>
      <c r="I6037" s="26"/>
      <c r="J6037" s="26"/>
      <c r="K6037" s="26"/>
      <c r="L6037" s="26"/>
    </row>
    <row r="6038" spans="1:12" x14ac:dyDescent="0.25">
      <c r="A6038">
        <v>55</v>
      </c>
      <c r="B6038">
        <v>0</v>
      </c>
      <c r="C6038">
        <v>318</v>
      </c>
      <c r="D6038">
        <v>29</v>
      </c>
      <c r="I6038" s="26"/>
      <c r="J6038" s="26"/>
      <c r="K6038" s="26"/>
      <c r="L6038" s="26"/>
    </row>
    <row r="6039" spans="1:12" x14ac:dyDescent="0.25">
      <c r="A6039">
        <v>55</v>
      </c>
      <c r="B6039">
        <v>0</v>
      </c>
      <c r="C6039">
        <v>319</v>
      </c>
      <c r="D6039">
        <v>3</v>
      </c>
      <c r="I6039" s="26"/>
      <c r="J6039" s="26"/>
      <c r="K6039" s="26"/>
      <c r="L6039" s="26"/>
    </row>
    <row r="6040" spans="1:12" x14ac:dyDescent="0.25">
      <c r="A6040">
        <v>55</v>
      </c>
      <c r="B6040">
        <v>0</v>
      </c>
      <c r="C6040">
        <v>320</v>
      </c>
      <c r="D6040">
        <v>26</v>
      </c>
      <c r="I6040" s="26"/>
      <c r="J6040" s="26"/>
      <c r="K6040" s="26"/>
      <c r="L6040" s="26"/>
    </row>
    <row r="6041" spans="1:12" x14ac:dyDescent="0.25">
      <c r="A6041">
        <v>55</v>
      </c>
      <c r="B6041">
        <v>0</v>
      </c>
      <c r="C6041">
        <v>321</v>
      </c>
      <c r="D6041">
        <v>6</v>
      </c>
      <c r="I6041" s="26"/>
      <c r="J6041" s="26"/>
      <c r="K6041" s="26"/>
      <c r="L6041" s="26"/>
    </row>
    <row r="6042" spans="1:12" x14ac:dyDescent="0.25">
      <c r="A6042">
        <v>55</v>
      </c>
      <c r="B6042">
        <v>0</v>
      </c>
      <c r="C6042">
        <v>322</v>
      </c>
      <c r="D6042">
        <v>46</v>
      </c>
      <c r="I6042" s="26"/>
      <c r="J6042" s="26"/>
      <c r="K6042" s="26"/>
      <c r="L6042" s="26"/>
    </row>
    <row r="6043" spans="1:12" x14ac:dyDescent="0.25">
      <c r="A6043">
        <v>55</v>
      </c>
      <c r="B6043">
        <v>0</v>
      </c>
      <c r="C6043">
        <v>323</v>
      </c>
      <c r="D6043">
        <v>5</v>
      </c>
      <c r="I6043" s="26"/>
      <c r="J6043" s="26"/>
      <c r="K6043" s="26"/>
      <c r="L6043" s="26"/>
    </row>
    <row r="6044" spans="1:12" x14ac:dyDescent="0.25">
      <c r="A6044">
        <v>55</v>
      </c>
      <c r="B6044">
        <v>0</v>
      </c>
      <c r="C6044">
        <v>324</v>
      </c>
      <c r="D6044">
        <v>28</v>
      </c>
      <c r="I6044" s="26"/>
      <c r="J6044" s="26"/>
      <c r="K6044" s="26"/>
      <c r="L6044" s="26"/>
    </row>
    <row r="6045" spans="1:12" x14ac:dyDescent="0.25">
      <c r="A6045">
        <v>55</v>
      </c>
      <c r="B6045">
        <v>0</v>
      </c>
      <c r="C6045">
        <v>325</v>
      </c>
      <c r="D6045">
        <v>1</v>
      </c>
      <c r="I6045" s="26"/>
      <c r="J6045" s="26"/>
      <c r="K6045" s="26"/>
      <c r="L6045" s="26"/>
    </row>
    <row r="6046" spans="1:12" x14ac:dyDescent="0.25">
      <c r="A6046">
        <v>55</v>
      </c>
      <c r="B6046">
        <v>0</v>
      </c>
      <c r="C6046">
        <v>326</v>
      </c>
      <c r="D6046">
        <v>37</v>
      </c>
      <c r="I6046" s="26"/>
      <c r="J6046" s="26"/>
      <c r="K6046" s="26"/>
      <c r="L6046" s="26"/>
    </row>
    <row r="6047" spans="1:12" x14ac:dyDescent="0.25">
      <c r="A6047">
        <v>55</v>
      </c>
      <c r="B6047">
        <v>0</v>
      </c>
      <c r="C6047">
        <v>327</v>
      </c>
      <c r="D6047">
        <v>1</v>
      </c>
      <c r="I6047" s="26"/>
      <c r="J6047" s="26"/>
      <c r="K6047" s="26"/>
      <c r="L6047" s="26"/>
    </row>
    <row r="6048" spans="1:12" x14ac:dyDescent="0.25">
      <c r="A6048">
        <v>55</v>
      </c>
      <c r="B6048">
        <v>0</v>
      </c>
      <c r="C6048">
        <v>328</v>
      </c>
      <c r="D6048">
        <v>28</v>
      </c>
      <c r="I6048" s="26"/>
      <c r="J6048" s="26"/>
      <c r="K6048" s="26"/>
      <c r="L6048" s="26"/>
    </row>
    <row r="6049" spans="1:12" x14ac:dyDescent="0.25">
      <c r="A6049">
        <v>55</v>
      </c>
      <c r="B6049">
        <v>0</v>
      </c>
      <c r="C6049">
        <v>330</v>
      </c>
      <c r="D6049">
        <v>20</v>
      </c>
      <c r="I6049" s="26"/>
      <c r="J6049" s="26"/>
      <c r="K6049" s="26"/>
      <c r="L6049" s="26"/>
    </row>
    <row r="6050" spans="1:12" x14ac:dyDescent="0.25">
      <c r="A6050">
        <v>55</v>
      </c>
      <c r="B6050">
        <v>0</v>
      </c>
      <c r="C6050">
        <v>331</v>
      </c>
      <c r="D6050">
        <v>1</v>
      </c>
      <c r="I6050" s="26"/>
      <c r="J6050" s="26"/>
      <c r="K6050" s="26"/>
      <c r="L6050" s="26"/>
    </row>
    <row r="6051" spans="1:12" x14ac:dyDescent="0.25">
      <c r="A6051">
        <v>55</v>
      </c>
      <c r="B6051">
        <v>0</v>
      </c>
      <c r="C6051">
        <v>332</v>
      </c>
      <c r="D6051">
        <v>7</v>
      </c>
      <c r="I6051" s="26"/>
      <c r="J6051" s="26"/>
      <c r="K6051" s="26"/>
      <c r="L6051" s="26"/>
    </row>
    <row r="6052" spans="1:12" x14ac:dyDescent="0.25">
      <c r="A6052">
        <v>55</v>
      </c>
      <c r="B6052">
        <v>0</v>
      </c>
      <c r="C6052">
        <v>334</v>
      </c>
      <c r="D6052">
        <v>5</v>
      </c>
      <c r="I6052" s="26"/>
      <c r="J6052" s="26"/>
      <c r="K6052" s="26"/>
      <c r="L6052" s="26"/>
    </row>
    <row r="6053" spans="1:12" x14ac:dyDescent="0.25">
      <c r="A6053">
        <v>55</v>
      </c>
      <c r="B6053">
        <v>0</v>
      </c>
      <c r="C6053">
        <v>336</v>
      </c>
      <c r="D6053">
        <v>4</v>
      </c>
      <c r="I6053" s="26"/>
      <c r="J6053" s="26"/>
      <c r="K6053" s="26"/>
      <c r="L6053" s="26"/>
    </row>
    <row r="6054" spans="1:12" x14ac:dyDescent="0.25">
      <c r="A6054">
        <v>55</v>
      </c>
      <c r="B6054">
        <v>0</v>
      </c>
      <c r="C6054">
        <v>337</v>
      </c>
      <c r="D6054">
        <v>1</v>
      </c>
      <c r="I6054" s="26"/>
      <c r="J6054" s="26"/>
      <c r="K6054" s="26"/>
      <c r="L6054" s="26"/>
    </row>
    <row r="6055" spans="1:12" x14ac:dyDescent="0.25">
      <c r="A6055">
        <v>55</v>
      </c>
      <c r="B6055">
        <v>0</v>
      </c>
      <c r="C6055">
        <v>338</v>
      </c>
      <c r="D6055">
        <v>5</v>
      </c>
      <c r="I6055" s="26"/>
      <c r="J6055" s="26"/>
      <c r="K6055" s="26"/>
      <c r="L6055" s="26"/>
    </row>
    <row r="6056" spans="1:12" x14ac:dyDescent="0.25">
      <c r="A6056">
        <v>55</v>
      </c>
      <c r="B6056">
        <v>0</v>
      </c>
      <c r="C6056">
        <v>340</v>
      </c>
      <c r="D6056">
        <v>1</v>
      </c>
      <c r="I6056" s="26"/>
      <c r="J6056" s="26"/>
      <c r="K6056" s="26"/>
      <c r="L6056" s="26"/>
    </row>
    <row r="6057" spans="1:12" x14ac:dyDescent="0.25">
      <c r="A6057">
        <v>55</v>
      </c>
      <c r="B6057">
        <v>0</v>
      </c>
      <c r="C6057">
        <v>342</v>
      </c>
      <c r="D6057">
        <v>3</v>
      </c>
      <c r="I6057" s="26"/>
      <c r="J6057" s="26"/>
      <c r="K6057" s="26"/>
      <c r="L6057" s="26"/>
    </row>
    <row r="6058" spans="1:12" x14ac:dyDescent="0.25">
      <c r="A6058">
        <v>55</v>
      </c>
      <c r="B6058">
        <v>0</v>
      </c>
      <c r="C6058">
        <v>344</v>
      </c>
      <c r="D6058">
        <v>1</v>
      </c>
      <c r="I6058" s="26"/>
      <c r="J6058" s="26"/>
      <c r="K6058" s="26"/>
      <c r="L6058" s="26"/>
    </row>
    <row r="6059" spans="1:12" x14ac:dyDescent="0.25">
      <c r="A6059">
        <v>55</v>
      </c>
      <c r="B6059">
        <v>0</v>
      </c>
      <c r="C6059">
        <v>345</v>
      </c>
      <c r="D6059">
        <v>1</v>
      </c>
      <c r="I6059" s="26"/>
      <c r="J6059" s="26"/>
      <c r="K6059" s="26"/>
      <c r="L6059" s="26"/>
    </row>
    <row r="6060" spans="1:12" x14ac:dyDescent="0.25">
      <c r="A6060">
        <v>55</v>
      </c>
      <c r="B6060">
        <v>0</v>
      </c>
      <c r="C6060">
        <v>346</v>
      </c>
      <c r="D6060">
        <v>3</v>
      </c>
      <c r="I6060" s="26"/>
      <c r="J6060" s="26"/>
      <c r="K6060" s="26"/>
      <c r="L6060" s="26"/>
    </row>
    <row r="6061" spans="1:12" x14ac:dyDescent="0.25">
      <c r="A6061">
        <v>55</v>
      </c>
      <c r="B6061">
        <v>0</v>
      </c>
      <c r="C6061">
        <v>348</v>
      </c>
      <c r="D6061">
        <v>8</v>
      </c>
      <c r="I6061" s="26"/>
      <c r="J6061" s="26"/>
      <c r="K6061" s="26"/>
      <c r="L6061" s="26"/>
    </row>
    <row r="6062" spans="1:12" x14ac:dyDescent="0.25">
      <c r="A6062">
        <v>55</v>
      </c>
      <c r="B6062">
        <v>0</v>
      </c>
      <c r="C6062">
        <v>350</v>
      </c>
      <c r="D6062">
        <v>20</v>
      </c>
      <c r="I6062" s="26"/>
      <c r="J6062" s="26"/>
      <c r="K6062" s="26"/>
      <c r="L6062" s="26"/>
    </row>
    <row r="6063" spans="1:12" x14ac:dyDescent="0.25">
      <c r="A6063">
        <v>55</v>
      </c>
      <c r="B6063">
        <v>0</v>
      </c>
      <c r="C6063">
        <v>351</v>
      </c>
      <c r="D6063">
        <v>1</v>
      </c>
      <c r="I6063" s="26"/>
      <c r="J6063" s="26"/>
      <c r="K6063" s="26"/>
      <c r="L6063" s="26"/>
    </row>
    <row r="6064" spans="1:12" x14ac:dyDescent="0.25">
      <c r="A6064">
        <v>55</v>
      </c>
      <c r="B6064">
        <v>0</v>
      </c>
      <c r="C6064">
        <v>352</v>
      </c>
      <c r="D6064">
        <v>10</v>
      </c>
      <c r="I6064" s="26"/>
      <c r="J6064" s="26"/>
      <c r="K6064" s="26"/>
      <c r="L6064" s="26"/>
    </row>
    <row r="6065" spans="1:12" x14ac:dyDescent="0.25">
      <c r="A6065">
        <v>55</v>
      </c>
      <c r="B6065">
        <v>0</v>
      </c>
      <c r="C6065">
        <v>353</v>
      </c>
      <c r="D6065">
        <v>4</v>
      </c>
      <c r="I6065" s="26"/>
      <c r="J6065" s="26"/>
      <c r="K6065" s="26"/>
      <c r="L6065" s="26"/>
    </row>
    <row r="6066" spans="1:12" x14ac:dyDescent="0.25">
      <c r="A6066">
        <v>55</v>
      </c>
      <c r="B6066">
        <v>0</v>
      </c>
      <c r="C6066">
        <v>354</v>
      </c>
      <c r="D6066">
        <v>9</v>
      </c>
      <c r="I6066" s="26"/>
      <c r="J6066" s="26"/>
      <c r="K6066" s="26"/>
      <c r="L6066" s="26"/>
    </row>
    <row r="6067" spans="1:12" x14ac:dyDescent="0.25">
      <c r="A6067">
        <v>55</v>
      </c>
      <c r="B6067">
        <v>0</v>
      </c>
      <c r="C6067">
        <v>356</v>
      </c>
      <c r="D6067">
        <v>10</v>
      </c>
      <c r="I6067" s="26"/>
      <c r="J6067" s="26"/>
      <c r="K6067" s="26"/>
      <c r="L6067" s="26"/>
    </row>
    <row r="6068" spans="1:12" x14ac:dyDescent="0.25">
      <c r="A6068">
        <v>55</v>
      </c>
      <c r="B6068">
        <v>0</v>
      </c>
      <c r="C6068">
        <v>358</v>
      </c>
      <c r="D6068">
        <v>12</v>
      </c>
      <c r="I6068" s="26"/>
      <c r="J6068" s="26"/>
      <c r="K6068" s="26"/>
      <c r="L6068" s="26"/>
    </row>
    <row r="6069" spans="1:12" x14ac:dyDescent="0.25">
      <c r="A6069">
        <v>55</v>
      </c>
      <c r="B6069">
        <v>0</v>
      </c>
      <c r="C6069">
        <v>359</v>
      </c>
      <c r="D6069">
        <v>1</v>
      </c>
      <c r="I6069" s="26"/>
      <c r="J6069" s="26"/>
      <c r="K6069" s="26"/>
      <c r="L6069" s="26"/>
    </row>
    <row r="6070" spans="1:12" x14ac:dyDescent="0.25">
      <c r="A6070">
        <v>55</v>
      </c>
      <c r="B6070">
        <v>0</v>
      </c>
      <c r="C6070">
        <v>360</v>
      </c>
      <c r="D6070">
        <v>6</v>
      </c>
      <c r="I6070" s="26"/>
      <c r="J6070" s="26"/>
      <c r="K6070" s="26"/>
      <c r="L6070" s="26"/>
    </row>
    <row r="6071" spans="1:12" x14ac:dyDescent="0.25">
      <c r="A6071">
        <v>55</v>
      </c>
      <c r="B6071">
        <v>0</v>
      </c>
      <c r="C6071">
        <v>362</v>
      </c>
      <c r="D6071">
        <v>1</v>
      </c>
      <c r="I6071" s="26"/>
      <c r="J6071" s="26"/>
      <c r="K6071" s="26"/>
      <c r="L6071" s="26"/>
    </row>
    <row r="6072" spans="1:12" x14ac:dyDescent="0.25">
      <c r="A6072">
        <v>55</v>
      </c>
      <c r="B6072">
        <v>0</v>
      </c>
      <c r="C6072">
        <v>363</v>
      </c>
      <c r="D6072">
        <v>1</v>
      </c>
      <c r="I6072" s="26"/>
      <c r="J6072" s="26"/>
      <c r="K6072" s="26"/>
      <c r="L6072" s="26"/>
    </row>
    <row r="6073" spans="1:12" x14ac:dyDescent="0.25">
      <c r="A6073">
        <v>55</v>
      </c>
      <c r="B6073">
        <v>0</v>
      </c>
      <c r="C6073">
        <v>364</v>
      </c>
      <c r="D6073">
        <v>3</v>
      </c>
      <c r="I6073" s="26"/>
      <c r="J6073" s="26"/>
      <c r="K6073" s="26"/>
      <c r="L6073" s="26"/>
    </row>
    <row r="6074" spans="1:12" x14ac:dyDescent="0.25">
      <c r="A6074">
        <v>55</v>
      </c>
      <c r="B6074">
        <v>0</v>
      </c>
      <c r="C6074">
        <v>366</v>
      </c>
      <c r="D6074">
        <v>5</v>
      </c>
      <c r="I6074" s="26"/>
      <c r="J6074" s="26"/>
      <c r="K6074" s="26"/>
      <c r="L6074" s="26"/>
    </row>
    <row r="6075" spans="1:12" x14ac:dyDescent="0.25">
      <c r="A6075">
        <v>55</v>
      </c>
      <c r="B6075">
        <v>0</v>
      </c>
      <c r="C6075">
        <v>367</v>
      </c>
      <c r="D6075">
        <v>2</v>
      </c>
      <c r="I6075" s="26"/>
      <c r="J6075" s="26"/>
      <c r="K6075" s="26"/>
      <c r="L6075" s="26"/>
    </row>
    <row r="6076" spans="1:12" x14ac:dyDescent="0.25">
      <c r="A6076">
        <v>55</v>
      </c>
      <c r="B6076">
        <v>0</v>
      </c>
      <c r="C6076">
        <v>368</v>
      </c>
      <c r="D6076">
        <v>6</v>
      </c>
      <c r="I6076" s="26"/>
      <c r="J6076" s="26"/>
      <c r="K6076" s="26"/>
      <c r="L6076" s="26"/>
    </row>
    <row r="6077" spans="1:12" x14ac:dyDescent="0.25">
      <c r="A6077">
        <v>55</v>
      </c>
      <c r="B6077">
        <v>0</v>
      </c>
      <c r="C6077">
        <v>373</v>
      </c>
      <c r="D6077">
        <v>3</v>
      </c>
      <c r="I6077" s="26"/>
      <c r="J6077" s="26"/>
      <c r="K6077" s="26"/>
      <c r="L6077" s="26"/>
    </row>
    <row r="6078" spans="1:12" x14ac:dyDescent="0.25">
      <c r="A6078">
        <v>55</v>
      </c>
      <c r="B6078">
        <v>0</v>
      </c>
      <c r="C6078">
        <v>375</v>
      </c>
      <c r="D6078">
        <v>4</v>
      </c>
      <c r="I6078" s="26"/>
      <c r="J6078" s="26"/>
      <c r="K6078" s="26"/>
      <c r="L6078" s="26"/>
    </row>
    <row r="6079" spans="1:12" x14ac:dyDescent="0.25">
      <c r="A6079">
        <v>55</v>
      </c>
      <c r="B6079">
        <v>0</v>
      </c>
      <c r="C6079">
        <v>377</v>
      </c>
      <c r="D6079">
        <v>2</v>
      </c>
      <c r="I6079" s="26"/>
      <c r="J6079" s="26"/>
      <c r="K6079" s="26"/>
      <c r="L6079" s="26"/>
    </row>
    <row r="6080" spans="1:12" x14ac:dyDescent="0.25">
      <c r="A6080">
        <v>55</v>
      </c>
      <c r="B6080">
        <v>0</v>
      </c>
      <c r="C6080">
        <v>378</v>
      </c>
      <c r="D6080">
        <v>3</v>
      </c>
      <c r="I6080" s="26"/>
      <c r="J6080" s="26"/>
      <c r="K6080" s="26"/>
      <c r="L6080" s="26"/>
    </row>
    <row r="6081" spans="1:12" x14ac:dyDescent="0.25">
      <c r="A6081">
        <v>55</v>
      </c>
      <c r="B6081">
        <v>0</v>
      </c>
      <c r="C6081">
        <v>380</v>
      </c>
      <c r="D6081">
        <v>8</v>
      </c>
      <c r="I6081" s="26"/>
      <c r="J6081" s="26"/>
      <c r="K6081" s="26"/>
      <c r="L6081" s="26"/>
    </row>
    <row r="6082" spans="1:12" x14ac:dyDescent="0.25">
      <c r="A6082">
        <v>55</v>
      </c>
      <c r="B6082">
        <v>0</v>
      </c>
      <c r="C6082">
        <v>381</v>
      </c>
      <c r="D6082">
        <v>1</v>
      </c>
      <c r="I6082" s="26"/>
      <c r="J6082" s="26"/>
      <c r="K6082" s="26"/>
      <c r="L6082" s="26"/>
    </row>
    <row r="6083" spans="1:12" x14ac:dyDescent="0.25">
      <c r="A6083">
        <v>55</v>
      </c>
      <c r="B6083">
        <v>0</v>
      </c>
      <c r="C6083">
        <v>382</v>
      </c>
      <c r="D6083">
        <v>7</v>
      </c>
      <c r="I6083" s="26"/>
      <c r="J6083" s="26"/>
      <c r="K6083" s="26"/>
      <c r="L6083" s="26"/>
    </row>
    <row r="6084" spans="1:12" x14ac:dyDescent="0.25">
      <c r="A6084">
        <v>55</v>
      </c>
      <c r="B6084">
        <v>0</v>
      </c>
      <c r="C6084">
        <v>383</v>
      </c>
      <c r="D6084">
        <v>1</v>
      </c>
      <c r="I6084" s="26"/>
      <c r="J6084" s="26"/>
      <c r="K6084" s="26"/>
      <c r="L6084" s="26"/>
    </row>
    <row r="6085" spans="1:12" x14ac:dyDescent="0.25">
      <c r="A6085">
        <v>55</v>
      </c>
      <c r="B6085">
        <v>0</v>
      </c>
      <c r="C6085">
        <v>384</v>
      </c>
      <c r="D6085">
        <v>6</v>
      </c>
      <c r="I6085" s="26"/>
      <c r="J6085" s="26"/>
      <c r="K6085" s="26"/>
      <c r="L6085" s="26"/>
    </row>
    <row r="6086" spans="1:12" x14ac:dyDescent="0.25">
      <c r="A6086">
        <v>55</v>
      </c>
      <c r="B6086">
        <v>0</v>
      </c>
      <c r="C6086">
        <v>385</v>
      </c>
      <c r="D6086">
        <v>4</v>
      </c>
      <c r="I6086" s="26"/>
      <c r="J6086" s="26"/>
      <c r="K6086" s="26"/>
      <c r="L6086" s="26"/>
    </row>
    <row r="6087" spans="1:12" x14ac:dyDescent="0.25">
      <c r="A6087">
        <v>55</v>
      </c>
      <c r="B6087">
        <v>0</v>
      </c>
      <c r="C6087">
        <v>386</v>
      </c>
      <c r="D6087">
        <v>2</v>
      </c>
      <c r="I6087" s="26"/>
      <c r="J6087" s="26"/>
      <c r="K6087" s="26"/>
      <c r="L6087" s="26"/>
    </row>
    <row r="6088" spans="1:12" x14ac:dyDescent="0.25">
      <c r="A6088">
        <v>55</v>
      </c>
      <c r="B6088">
        <v>0</v>
      </c>
      <c r="C6088">
        <v>387</v>
      </c>
      <c r="D6088">
        <v>1</v>
      </c>
      <c r="I6088" s="26"/>
      <c r="J6088" s="26"/>
      <c r="K6088" s="26"/>
      <c r="L6088" s="26"/>
    </row>
    <row r="6089" spans="1:12" x14ac:dyDescent="0.25">
      <c r="A6089">
        <v>55</v>
      </c>
      <c r="B6089">
        <v>0</v>
      </c>
      <c r="C6089">
        <v>388</v>
      </c>
      <c r="D6089">
        <v>5</v>
      </c>
      <c r="I6089" s="26"/>
      <c r="J6089" s="26"/>
      <c r="K6089" s="26"/>
      <c r="L6089" s="26"/>
    </row>
    <row r="6090" spans="1:12" x14ac:dyDescent="0.25">
      <c r="A6090">
        <v>55</v>
      </c>
      <c r="B6090">
        <v>0</v>
      </c>
      <c r="C6090">
        <v>389</v>
      </c>
      <c r="D6090">
        <v>2</v>
      </c>
      <c r="I6090" s="26"/>
      <c r="J6090" s="26"/>
      <c r="K6090" s="26"/>
      <c r="L6090" s="26"/>
    </row>
    <row r="6091" spans="1:12" x14ac:dyDescent="0.25">
      <c r="A6091">
        <v>55</v>
      </c>
      <c r="B6091">
        <v>0</v>
      </c>
      <c r="C6091">
        <v>390</v>
      </c>
      <c r="D6091">
        <v>3</v>
      </c>
      <c r="I6091" s="26"/>
      <c r="J6091" s="26"/>
      <c r="K6091" s="26"/>
      <c r="L6091" s="26"/>
    </row>
    <row r="6092" spans="1:12" x14ac:dyDescent="0.25">
      <c r="A6092">
        <v>55</v>
      </c>
      <c r="B6092">
        <v>0</v>
      </c>
      <c r="C6092">
        <v>391</v>
      </c>
      <c r="D6092">
        <v>2</v>
      </c>
      <c r="I6092" s="26"/>
      <c r="J6092" s="26"/>
      <c r="K6092" s="26"/>
      <c r="L6092" s="26"/>
    </row>
    <row r="6093" spans="1:12" x14ac:dyDescent="0.25">
      <c r="A6093">
        <v>55</v>
      </c>
      <c r="B6093">
        <v>0</v>
      </c>
      <c r="C6093">
        <v>392</v>
      </c>
      <c r="D6093">
        <v>4</v>
      </c>
      <c r="I6093" s="26"/>
      <c r="J6093" s="26"/>
      <c r="K6093" s="26"/>
      <c r="L6093" s="26"/>
    </row>
    <row r="6094" spans="1:12" x14ac:dyDescent="0.25">
      <c r="A6094">
        <v>55</v>
      </c>
      <c r="B6094">
        <v>0</v>
      </c>
      <c r="C6094">
        <v>393</v>
      </c>
      <c r="D6094">
        <v>2</v>
      </c>
      <c r="I6094" s="26"/>
      <c r="J6094" s="26"/>
      <c r="K6094" s="26"/>
      <c r="L6094" s="26"/>
    </row>
    <row r="6095" spans="1:12" x14ac:dyDescent="0.25">
      <c r="A6095">
        <v>55</v>
      </c>
      <c r="B6095">
        <v>0</v>
      </c>
      <c r="C6095">
        <v>394</v>
      </c>
      <c r="D6095">
        <v>3</v>
      </c>
      <c r="I6095" s="26"/>
      <c r="J6095" s="26"/>
      <c r="K6095" s="26"/>
      <c r="L6095" s="26"/>
    </row>
    <row r="6096" spans="1:12" x14ac:dyDescent="0.25">
      <c r="A6096">
        <v>55</v>
      </c>
      <c r="B6096">
        <v>0</v>
      </c>
      <c r="C6096">
        <v>395</v>
      </c>
      <c r="D6096">
        <v>2</v>
      </c>
      <c r="I6096" s="26"/>
      <c r="J6096" s="26"/>
      <c r="K6096" s="26"/>
      <c r="L6096" s="26"/>
    </row>
    <row r="6097" spans="1:12" x14ac:dyDescent="0.25">
      <c r="A6097">
        <v>55</v>
      </c>
      <c r="B6097">
        <v>0</v>
      </c>
      <c r="C6097">
        <v>396</v>
      </c>
      <c r="D6097">
        <v>3</v>
      </c>
      <c r="I6097" s="26"/>
      <c r="J6097" s="26"/>
      <c r="K6097" s="26"/>
      <c r="L6097" s="26"/>
    </row>
    <row r="6098" spans="1:12" x14ac:dyDescent="0.25">
      <c r="A6098">
        <v>55</v>
      </c>
      <c r="B6098">
        <v>0</v>
      </c>
      <c r="C6098">
        <v>397</v>
      </c>
      <c r="D6098">
        <v>2</v>
      </c>
      <c r="I6098" s="26"/>
      <c r="J6098" s="26"/>
      <c r="K6098" s="26"/>
      <c r="L6098" s="26"/>
    </row>
    <row r="6099" spans="1:12" x14ac:dyDescent="0.25">
      <c r="A6099">
        <v>55</v>
      </c>
      <c r="B6099">
        <v>0</v>
      </c>
      <c r="C6099">
        <v>398</v>
      </c>
      <c r="D6099">
        <v>3</v>
      </c>
      <c r="I6099" s="26"/>
      <c r="J6099" s="26"/>
      <c r="K6099" s="26"/>
      <c r="L6099" s="26"/>
    </row>
    <row r="6100" spans="1:12" x14ac:dyDescent="0.25">
      <c r="A6100">
        <v>55</v>
      </c>
      <c r="B6100">
        <v>0</v>
      </c>
      <c r="C6100">
        <v>400</v>
      </c>
      <c r="D6100">
        <v>1</v>
      </c>
      <c r="I6100" s="26"/>
      <c r="J6100" s="26"/>
      <c r="K6100" s="26"/>
      <c r="L6100" s="26"/>
    </row>
    <row r="6101" spans="1:12" x14ac:dyDescent="0.25">
      <c r="A6101">
        <v>55</v>
      </c>
      <c r="B6101">
        <v>0</v>
      </c>
      <c r="C6101">
        <v>401</v>
      </c>
      <c r="D6101">
        <v>1</v>
      </c>
      <c r="I6101" s="26"/>
      <c r="J6101" s="26"/>
      <c r="K6101" s="26"/>
      <c r="L6101" s="26"/>
    </row>
    <row r="6102" spans="1:12" x14ac:dyDescent="0.25">
      <c r="A6102">
        <v>55</v>
      </c>
      <c r="B6102">
        <v>0</v>
      </c>
      <c r="C6102">
        <v>402</v>
      </c>
      <c r="D6102">
        <v>16</v>
      </c>
      <c r="I6102" s="26"/>
      <c r="J6102" s="26"/>
      <c r="K6102" s="26"/>
      <c r="L6102" s="26"/>
    </row>
    <row r="6103" spans="1:12" x14ac:dyDescent="0.25">
      <c r="A6103">
        <v>55</v>
      </c>
      <c r="B6103">
        <v>0</v>
      </c>
      <c r="C6103">
        <v>403</v>
      </c>
      <c r="D6103">
        <v>2</v>
      </c>
      <c r="I6103" s="26"/>
      <c r="J6103" s="26"/>
      <c r="K6103" s="26"/>
      <c r="L6103" s="26"/>
    </row>
    <row r="6104" spans="1:12" x14ac:dyDescent="0.25">
      <c r="A6104">
        <v>55</v>
      </c>
      <c r="B6104">
        <v>0</v>
      </c>
      <c r="C6104">
        <v>404</v>
      </c>
      <c r="D6104">
        <v>6</v>
      </c>
      <c r="I6104" s="26"/>
      <c r="J6104" s="26"/>
      <c r="K6104" s="26"/>
      <c r="L6104" s="26"/>
    </row>
    <row r="6105" spans="1:12" x14ac:dyDescent="0.25">
      <c r="A6105">
        <v>55</v>
      </c>
      <c r="B6105">
        <v>0</v>
      </c>
      <c r="C6105">
        <v>405</v>
      </c>
      <c r="D6105">
        <v>2</v>
      </c>
      <c r="I6105" s="26"/>
      <c r="J6105" s="26"/>
      <c r="K6105" s="26"/>
      <c r="L6105" s="26"/>
    </row>
    <row r="6106" spans="1:12" x14ac:dyDescent="0.25">
      <c r="A6106">
        <v>55</v>
      </c>
      <c r="B6106">
        <v>0</v>
      </c>
      <c r="C6106">
        <v>406</v>
      </c>
      <c r="D6106">
        <v>5</v>
      </c>
      <c r="I6106" s="26"/>
      <c r="J6106" s="26"/>
      <c r="K6106" s="26"/>
      <c r="L6106" s="26"/>
    </row>
    <row r="6107" spans="1:12" x14ac:dyDescent="0.25">
      <c r="A6107">
        <v>55</v>
      </c>
      <c r="B6107">
        <v>0</v>
      </c>
      <c r="C6107">
        <v>410</v>
      </c>
      <c r="D6107">
        <v>8</v>
      </c>
      <c r="I6107" s="26"/>
      <c r="J6107" s="26"/>
      <c r="K6107" s="26"/>
      <c r="L6107" s="26"/>
    </row>
    <row r="6108" spans="1:12" x14ac:dyDescent="0.25">
      <c r="A6108">
        <v>55</v>
      </c>
      <c r="B6108">
        <v>0</v>
      </c>
      <c r="C6108">
        <v>412</v>
      </c>
      <c r="D6108">
        <v>7</v>
      </c>
      <c r="I6108" s="26"/>
      <c r="J6108" s="26"/>
      <c r="K6108" s="26"/>
      <c r="L6108" s="26"/>
    </row>
    <row r="6109" spans="1:12" x14ac:dyDescent="0.25">
      <c r="A6109">
        <v>55</v>
      </c>
      <c r="B6109">
        <v>0</v>
      </c>
      <c r="C6109">
        <v>414</v>
      </c>
      <c r="D6109">
        <v>7</v>
      </c>
      <c r="I6109" s="26"/>
      <c r="J6109" s="26"/>
      <c r="K6109" s="26"/>
      <c r="L6109" s="26"/>
    </row>
    <row r="6110" spans="1:12" x14ac:dyDescent="0.25">
      <c r="A6110">
        <v>55</v>
      </c>
      <c r="B6110">
        <v>0</v>
      </c>
      <c r="C6110">
        <v>415</v>
      </c>
      <c r="D6110">
        <v>1</v>
      </c>
      <c r="I6110" s="26"/>
      <c r="J6110" s="26"/>
      <c r="K6110" s="26"/>
      <c r="L6110" s="26"/>
    </row>
    <row r="6111" spans="1:12" x14ac:dyDescent="0.25">
      <c r="A6111">
        <v>55</v>
      </c>
      <c r="B6111">
        <v>0</v>
      </c>
      <c r="C6111">
        <v>416</v>
      </c>
      <c r="D6111">
        <v>4</v>
      </c>
      <c r="I6111" s="26"/>
      <c r="J6111" s="26"/>
      <c r="K6111" s="26"/>
      <c r="L6111" s="26"/>
    </row>
    <row r="6112" spans="1:12" x14ac:dyDescent="0.25">
      <c r="A6112">
        <v>55</v>
      </c>
      <c r="B6112">
        <v>0</v>
      </c>
      <c r="C6112">
        <v>418</v>
      </c>
      <c r="D6112">
        <v>2</v>
      </c>
      <c r="I6112" s="26"/>
      <c r="J6112" s="26"/>
      <c r="K6112" s="26"/>
      <c r="L6112" s="26"/>
    </row>
    <row r="6113" spans="1:12" x14ac:dyDescent="0.25">
      <c r="A6113">
        <v>55</v>
      </c>
      <c r="B6113">
        <v>0</v>
      </c>
      <c r="C6113">
        <v>420</v>
      </c>
      <c r="D6113">
        <v>2</v>
      </c>
      <c r="I6113" s="26"/>
      <c r="J6113" s="26"/>
      <c r="K6113" s="26"/>
      <c r="L6113" s="26"/>
    </row>
    <row r="6114" spans="1:12" x14ac:dyDescent="0.25">
      <c r="A6114">
        <v>55</v>
      </c>
      <c r="B6114">
        <v>0</v>
      </c>
      <c r="C6114">
        <v>421</v>
      </c>
      <c r="D6114">
        <v>1</v>
      </c>
      <c r="I6114" s="26"/>
      <c r="J6114" s="26"/>
      <c r="K6114" s="26"/>
      <c r="L6114" s="26"/>
    </row>
    <row r="6115" spans="1:12" x14ac:dyDescent="0.25">
      <c r="A6115">
        <v>55</v>
      </c>
      <c r="B6115">
        <v>0</v>
      </c>
      <c r="C6115">
        <v>422</v>
      </c>
      <c r="D6115">
        <v>7</v>
      </c>
      <c r="I6115" s="26"/>
      <c r="J6115" s="26"/>
      <c r="K6115" s="26"/>
      <c r="L6115" s="26"/>
    </row>
    <row r="6116" spans="1:12" x14ac:dyDescent="0.25">
      <c r="A6116">
        <v>55</v>
      </c>
      <c r="B6116">
        <v>0</v>
      </c>
      <c r="C6116">
        <v>424</v>
      </c>
      <c r="D6116">
        <v>3</v>
      </c>
      <c r="I6116" s="26"/>
      <c r="J6116" s="26"/>
      <c r="K6116" s="26"/>
      <c r="L6116" s="26"/>
    </row>
    <row r="6117" spans="1:12" x14ac:dyDescent="0.25">
      <c r="A6117">
        <v>55</v>
      </c>
      <c r="B6117">
        <v>0</v>
      </c>
      <c r="C6117">
        <v>425</v>
      </c>
      <c r="D6117">
        <v>2</v>
      </c>
      <c r="I6117" s="26"/>
      <c r="J6117" s="26"/>
      <c r="K6117" s="26"/>
      <c r="L6117" s="26"/>
    </row>
    <row r="6118" spans="1:12" x14ac:dyDescent="0.25">
      <c r="A6118">
        <v>55</v>
      </c>
      <c r="B6118">
        <v>0</v>
      </c>
      <c r="C6118">
        <v>426</v>
      </c>
      <c r="D6118">
        <v>1</v>
      </c>
      <c r="I6118" s="26"/>
      <c r="J6118" s="26"/>
      <c r="K6118" s="26"/>
      <c r="L6118" s="26"/>
    </row>
    <row r="6119" spans="1:12" x14ac:dyDescent="0.25">
      <c r="A6119">
        <v>55</v>
      </c>
      <c r="B6119">
        <v>0</v>
      </c>
      <c r="C6119">
        <v>428</v>
      </c>
      <c r="D6119">
        <v>2</v>
      </c>
      <c r="I6119" s="26"/>
      <c r="J6119" s="26"/>
      <c r="K6119" s="26"/>
      <c r="L6119" s="26"/>
    </row>
    <row r="6120" spans="1:12" x14ac:dyDescent="0.25">
      <c r="A6120">
        <v>55</v>
      </c>
      <c r="B6120">
        <v>0</v>
      </c>
      <c r="C6120">
        <v>430</v>
      </c>
      <c r="D6120">
        <v>1</v>
      </c>
      <c r="I6120" s="26"/>
      <c r="J6120" s="26"/>
      <c r="K6120" s="26"/>
      <c r="L6120" s="26"/>
    </row>
    <row r="6121" spans="1:12" x14ac:dyDescent="0.25">
      <c r="A6121">
        <v>55</v>
      </c>
      <c r="B6121">
        <v>0</v>
      </c>
      <c r="C6121">
        <v>433</v>
      </c>
      <c r="D6121">
        <v>1</v>
      </c>
      <c r="I6121" s="26"/>
      <c r="J6121" s="26"/>
      <c r="K6121" s="26"/>
      <c r="L6121" s="26"/>
    </row>
    <row r="6122" spans="1:12" x14ac:dyDescent="0.25">
      <c r="A6122">
        <v>55</v>
      </c>
      <c r="B6122">
        <v>0</v>
      </c>
      <c r="C6122">
        <v>434</v>
      </c>
      <c r="D6122">
        <v>1</v>
      </c>
      <c r="I6122" s="26"/>
      <c r="J6122" s="26"/>
      <c r="K6122" s="26"/>
      <c r="L6122" s="26"/>
    </row>
    <row r="6123" spans="1:12" x14ac:dyDescent="0.25">
      <c r="A6123">
        <v>55</v>
      </c>
      <c r="B6123">
        <v>0</v>
      </c>
      <c r="C6123">
        <v>437</v>
      </c>
      <c r="D6123">
        <v>1</v>
      </c>
      <c r="I6123" s="26"/>
      <c r="J6123" s="26"/>
      <c r="K6123" s="26"/>
      <c r="L6123" s="26"/>
    </row>
    <row r="6124" spans="1:12" x14ac:dyDescent="0.25">
      <c r="A6124">
        <v>55</v>
      </c>
      <c r="B6124">
        <v>0</v>
      </c>
      <c r="C6124">
        <v>439</v>
      </c>
      <c r="D6124">
        <v>1</v>
      </c>
      <c r="I6124" s="26"/>
      <c r="J6124" s="26"/>
      <c r="K6124" s="26"/>
      <c r="L6124" s="26"/>
    </row>
    <row r="6125" spans="1:12" x14ac:dyDescent="0.25">
      <c r="A6125">
        <v>55</v>
      </c>
      <c r="B6125">
        <v>0</v>
      </c>
      <c r="C6125">
        <v>440</v>
      </c>
      <c r="D6125">
        <v>1</v>
      </c>
      <c r="I6125" s="26"/>
      <c r="J6125" s="26"/>
      <c r="K6125" s="26"/>
      <c r="L6125" s="26"/>
    </row>
    <row r="6126" spans="1:12" x14ac:dyDescent="0.25">
      <c r="A6126">
        <v>55</v>
      </c>
      <c r="B6126">
        <v>0</v>
      </c>
      <c r="C6126">
        <v>442</v>
      </c>
      <c r="D6126">
        <v>1</v>
      </c>
      <c r="I6126" s="26"/>
      <c r="J6126" s="26"/>
      <c r="K6126" s="26"/>
      <c r="L6126" s="26"/>
    </row>
    <row r="6127" spans="1:12" x14ac:dyDescent="0.25">
      <c r="A6127">
        <v>55</v>
      </c>
      <c r="B6127">
        <v>0</v>
      </c>
      <c r="C6127">
        <v>443</v>
      </c>
      <c r="D6127">
        <v>2</v>
      </c>
      <c r="I6127" s="26"/>
      <c r="J6127" s="26"/>
      <c r="K6127" s="26"/>
      <c r="L6127" s="26"/>
    </row>
    <row r="6128" spans="1:12" x14ac:dyDescent="0.25">
      <c r="A6128">
        <v>55</v>
      </c>
      <c r="B6128">
        <v>0</v>
      </c>
      <c r="C6128">
        <v>445</v>
      </c>
      <c r="D6128">
        <v>1</v>
      </c>
      <c r="I6128" s="26"/>
      <c r="J6128" s="26"/>
      <c r="K6128" s="26"/>
      <c r="L6128" s="26"/>
    </row>
    <row r="6129" spans="1:12" x14ac:dyDescent="0.25">
      <c r="A6129">
        <v>55</v>
      </c>
      <c r="B6129">
        <v>0</v>
      </c>
      <c r="C6129">
        <v>447</v>
      </c>
      <c r="D6129">
        <v>3</v>
      </c>
      <c r="I6129" s="26"/>
      <c r="J6129" s="26"/>
      <c r="K6129" s="26"/>
      <c r="L6129" s="26"/>
    </row>
    <row r="6130" spans="1:12" x14ac:dyDescent="0.25">
      <c r="A6130">
        <v>55</v>
      </c>
      <c r="B6130">
        <v>0</v>
      </c>
      <c r="C6130">
        <v>449</v>
      </c>
      <c r="D6130">
        <v>3</v>
      </c>
      <c r="I6130" s="26"/>
      <c r="J6130" s="26"/>
      <c r="K6130" s="26"/>
      <c r="L6130" s="26"/>
    </row>
    <row r="6131" spans="1:12" x14ac:dyDescent="0.25">
      <c r="A6131">
        <v>55</v>
      </c>
      <c r="B6131">
        <v>0</v>
      </c>
      <c r="C6131">
        <v>451</v>
      </c>
      <c r="D6131">
        <v>2</v>
      </c>
      <c r="I6131" s="26"/>
      <c r="J6131" s="26"/>
      <c r="K6131" s="26"/>
      <c r="L6131" s="26"/>
    </row>
    <row r="6132" spans="1:12" x14ac:dyDescent="0.25">
      <c r="A6132">
        <v>55</v>
      </c>
      <c r="B6132">
        <v>0</v>
      </c>
      <c r="C6132">
        <v>453</v>
      </c>
      <c r="D6132">
        <v>1</v>
      </c>
      <c r="I6132" s="26"/>
      <c r="J6132" s="26"/>
      <c r="K6132" s="26"/>
      <c r="L6132" s="26"/>
    </row>
    <row r="6133" spans="1:12" x14ac:dyDescent="0.25">
      <c r="A6133">
        <v>55</v>
      </c>
      <c r="B6133">
        <v>0</v>
      </c>
      <c r="C6133">
        <v>463</v>
      </c>
      <c r="D6133">
        <v>2</v>
      </c>
      <c r="I6133" s="26"/>
      <c r="J6133" s="26"/>
      <c r="K6133" s="26"/>
      <c r="L6133" s="26"/>
    </row>
    <row r="6134" spans="1:12" x14ac:dyDescent="0.25">
      <c r="A6134">
        <v>55</v>
      </c>
      <c r="B6134">
        <v>1</v>
      </c>
      <c r="C6134">
        <v>1</v>
      </c>
      <c r="D6134">
        <v>3</v>
      </c>
      <c r="I6134" s="26"/>
      <c r="J6134" s="26"/>
      <c r="K6134" s="26"/>
      <c r="L6134" s="26"/>
    </row>
    <row r="6135" spans="1:12" x14ac:dyDescent="0.25">
      <c r="A6135">
        <v>55</v>
      </c>
      <c r="B6135">
        <v>1</v>
      </c>
      <c r="C6135">
        <v>3</v>
      </c>
      <c r="D6135">
        <v>2</v>
      </c>
      <c r="I6135" s="26"/>
      <c r="J6135" s="26"/>
      <c r="K6135" s="26"/>
      <c r="L6135" s="26"/>
    </row>
    <row r="6136" spans="1:12" x14ac:dyDescent="0.25">
      <c r="A6136">
        <v>55</v>
      </c>
      <c r="B6136">
        <v>1</v>
      </c>
      <c r="C6136">
        <v>6</v>
      </c>
      <c r="D6136">
        <v>3</v>
      </c>
      <c r="I6136" s="26"/>
      <c r="J6136" s="26"/>
      <c r="K6136" s="26"/>
      <c r="L6136" s="26"/>
    </row>
    <row r="6137" spans="1:12" x14ac:dyDescent="0.25">
      <c r="A6137">
        <v>55</v>
      </c>
      <c r="B6137">
        <v>1</v>
      </c>
      <c r="C6137">
        <v>8</v>
      </c>
      <c r="D6137">
        <v>1</v>
      </c>
      <c r="I6137" s="26"/>
      <c r="J6137" s="26"/>
      <c r="K6137" s="26"/>
      <c r="L6137" s="26"/>
    </row>
    <row r="6138" spans="1:12" x14ac:dyDescent="0.25">
      <c r="A6138">
        <v>55</v>
      </c>
      <c r="B6138">
        <v>1</v>
      </c>
      <c r="C6138">
        <v>12</v>
      </c>
      <c r="D6138">
        <v>1</v>
      </c>
      <c r="I6138" s="26"/>
      <c r="J6138" s="26"/>
      <c r="K6138" s="26"/>
      <c r="L6138" s="26"/>
    </row>
    <row r="6139" spans="1:12" x14ac:dyDescent="0.25">
      <c r="A6139">
        <v>55</v>
      </c>
      <c r="B6139">
        <v>1</v>
      </c>
      <c r="C6139">
        <v>42</v>
      </c>
      <c r="D6139">
        <v>104</v>
      </c>
      <c r="I6139" s="26"/>
      <c r="J6139" s="26"/>
      <c r="K6139" s="26"/>
      <c r="L6139" s="26"/>
    </row>
    <row r="6140" spans="1:12" x14ac:dyDescent="0.25">
      <c r="A6140">
        <v>55</v>
      </c>
      <c r="B6140">
        <v>1</v>
      </c>
      <c r="C6140">
        <v>47</v>
      </c>
      <c r="D6140">
        <v>1</v>
      </c>
      <c r="I6140" s="26"/>
      <c r="J6140" s="26"/>
      <c r="K6140" s="26"/>
      <c r="L6140" s="26"/>
    </row>
    <row r="6141" spans="1:12" x14ac:dyDescent="0.25">
      <c r="A6141">
        <v>55</v>
      </c>
      <c r="B6141">
        <v>1</v>
      </c>
      <c r="C6141">
        <v>52</v>
      </c>
      <c r="D6141">
        <v>1</v>
      </c>
      <c r="I6141" s="26"/>
      <c r="J6141" s="26"/>
      <c r="K6141" s="26"/>
      <c r="L6141" s="26"/>
    </row>
    <row r="6142" spans="1:12" x14ac:dyDescent="0.25">
      <c r="A6142">
        <v>55</v>
      </c>
      <c r="B6142">
        <v>1</v>
      </c>
      <c r="C6142">
        <v>53</v>
      </c>
      <c r="D6142">
        <v>1</v>
      </c>
      <c r="I6142" s="26"/>
      <c r="J6142" s="26"/>
      <c r="K6142" s="26"/>
      <c r="L6142" s="26"/>
    </row>
    <row r="6143" spans="1:12" x14ac:dyDescent="0.25">
      <c r="A6143">
        <v>55</v>
      </c>
      <c r="B6143">
        <v>1</v>
      </c>
      <c r="C6143">
        <v>54</v>
      </c>
      <c r="D6143">
        <v>1</v>
      </c>
      <c r="I6143" s="26"/>
      <c r="J6143" s="26"/>
      <c r="K6143" s="26"/>
      <c r="L6143" s="26"/>
    </row>
    <row r="6144" spans="1:12" x14ac:dyDescent="0.25">
      <c r="A6144">
        <v>55</v>
      </c>
      <c r="B6144">
        <v>1</v>
      </c>
      <c r="C6144">
        <v>56</v>
      </c>
      <c r="D6144">
        <v>5</v>
      </c>
      <c r="I6144" s="26"/>
      <c r="J6144" s="26"/>
      <c r="K6144" s="26"/>
      <c r="L6144" s="26"/>
    </row>
    <row r="6145" spans="1:12" x14ac:dyDescent="0.25">
      <c r="A6145">
        <v>55</v>
      </c>
      <c r="B6145">
        <v>1</v>
      </c>
      <c r="C6145">
        <v>58</v>
      </c>
      <c r="D6145">
        <v>2</v>
      </c>
      <c r="I6145" s="26"/>
      <c r="J6145" s="26"/>
      <c r="K6145" s="26"/>
      <c r="L6145" s="26"/>
    </row>
    <row r="6146" spans="1:12" x14ac:dyDescent="0.25">
      <c r="A6146">
        <v>55</v>
      </c>
      <c r="B6146">
        <v>1</v>
      </c>
      <c r="C6146">
        <v>60</v>
      </c>
      <c r="D6146">
        <v>2</v>
      </c>
      <c r="I6146" s="26"/>
      <c r="J6146" s="26"/>
      <c r="K6146" s="26"/>
      <c r="L6146" s="26"/>
    </row>
    <row r="6147" spans="1:12" x14ac:dyDescent="0.25">
      <c r="A6147">
        <v>55</v>
      </c>
      <c r="B6147">
        <v>1</v>
      </c>
      <c r="C6147">
        <v>62</v>
      </c>
      <c r="D6147">
        <v>2</v>
      </c>
      <c r="I6147" s="26"/>
      <c r="J6147" s="26"/>
      <c r="K6147" s="26"/>
      <c r="L6147" s="26"/>
    </row>
    <row r="6148" spans="1:12" x14ac:dyDescent="0.25">
      <c r="A6148">
        <v>55</v>
      </c>
      <c r="B6148">
        <v>1</v>
      </c>
      <c r="C6148">
        <v>64</v>
      </c>
      <c r="D6148">
        <v>1</v>
      </c>
      <c r="I6148" s="26"/>
      <c r="J6148" s="26"/>
      <c r="K6148" s="26"/>
      <c r="L6148" s="26"/>
    </row>
    <row r="6149" spans="1:12" x14ac:dyDescent="0.25">
      <c r="A6149">
        <v>55</v>
      </c>
      <c r="B6149">
        <v>1</v>
      </c>
      <c r="C6149">
        <v>66</v>
      </c>
      <c r="D6149">
        <v>1</v>
      </c>
      <c r="I6149" s="26"/>
      <c r="J6149" s="26"/>
      <c r="K6149" s="26"/>
      <c r="L6149" s="26"/>
    </row>
    <row r="6150" spans="1:12" x14ac:dyDescent="0.25">
      <c r="A6150">
        <v>55</v>
      </c>
      <c r="B6150">
        <v>1</v>
      </c>
      <c r="C6150">
        <v>80</v>
      </c>
      <c r="D6150">
        <v>1</v>
      </c>
      <c r="I6150" s="26"/>
      <c r="J6150" s="26"/>
      <c r="K6150" s="26"/>
      <c r="L6150" s="26"/>
    </row>
    <row r="6151" spans="1:12" x14ac:dyDescent="0.25">
      <c r="A6151">
        <v>55</v>
      </c>
      <c r="B6151">
        <v>1</v>
      </c>
      <c r="C6151">
        <v>86</v>
      </c>
      <c r="D6151">
        <v>2</v>
      </c>
      <c r="I6151" s="26"/>
      <c r="J6151" s="26"/>
      <c r="K6151" s="26"/>
      <c r="L6151" s="26"/>
    </row>
    <row r="6152" spans="1:12" x14ac:dyDescent="0.25">
      <c r="A6152">
        <v>55</v>
      </c>
      <c r="B6152">
        <v>1</v>
      </c>
      <c r="C6152">
        <v>88</v>
      </c>
      <c r="D6152">
        <v>2</v>
      </c>
      <c r="I6152" s="26"/>
      <c r="J6152" s="26"/>
      <c r="K6152" s="26"/>
      <c r="L6152" s="26"/>
    </row>
    <row r="6153" spans="1:12" x14ac:dyDescent="0.25">
      <c r="A6153">
        <v>55</v>
      </c>
      <c r="B6153">
        <v>1</v>
      </c>
      <c r="C6153">
        <v>92</v>
      </c>
      <c r="D6153">
        <v>6</v>
      </c>
      <c r="I6153" s="26"/>
      <c r="J6153" s="26"/>
      <c r="K6153" s="26"/>
      <c r="L6153" s="26"/>
    </row>
    <row r="6154" spans="1:12" x14ac:dyDescent="0.25">
      <c r="A6154">
        <v>55</v>
      </c>
      <c r="B6154">
        <v>1</v>
      </c>
      <c r="C6154">
        <v>94</v>
      </c>
      <c r="D6154">
        <v>2</v>
      </c>
      <c r="I6154" s="26"/>
      <c r="J6154" s="26"/>
      <c r="K6154" s="26"/>
      <c r="L6154" s="26"/>
    </row>
    <row r="6155" spans="1:12" x14ac:dyDescent="0.25">
      <c r="A6155">
        <v>55</v>
      </c>
      <c r="B6155">
        <v>1</v>
      </c>
      <c r="C6155">
        <v>96</v>
      </c>
      <c r="D6155">
        <v>1</v>
      </c>
      <c r="I6155" s="26"/>
      <c r="J6155" s="26"/>
      <c r="K6155" s="26"/>
      <c r="L6155" s="26"/>
    </row>
    <row r="6156" spans="1:12" x14ac:dyDescent="0.25">
      <c r="A6156">
        <v>55</v>
      </c>
      <c r="B6156">
        <v>1</v>
      </c>
      <c r="C6156">
        <v>98</v>
      </c>
      <c r="D6156">
        <v>1</v>
      </c>
      <c r="I6156" s="26"/>
      <c r="J6156" s="26"/>
      <c r="K6156" s="26"/>
      <c r="L6156" s="26"/>
    </row>
    <row r="6157" spans="1:12" x14ac:dyDescent="0.25">
      <c r="A6157">
        <v>55</v>
      </c>
      <c r="B6157">
        <v>1</v>
      </c>
      <c r="C6157">
        <v>104</v>
      </c>
      <c r="D6157">
        <v>1</v>
      </c>
      <c r="I6157" s="26"/>
      <c r="J6157" s="26"/>
      <c r="K6157" s="26"/>
      <c r="L6157" s="26"/>
    </row>
    <row r="6158" spans="1:12" x14ac:dyDescent="0.25">
      <c r="A6158">
        <v>55</v>
      </c>
      <c r="B6158">
        <v>1</v>
      </c>
      <c r="C6158">
        <v>105</v>
      </c>
      <c r="D6158">
        <v>4</v>
      </c>
      <c r="I6158" s="26"/>
      <c r="J6158" s="26"/>
      <c r="K6158" s="26"/>
      <c r="L6158" s="26"/>
    </row>
    <row r="6159" spans="1:12" x14ac:dyDescent="0.25">
      <c r="A6159">
        <v>55</v>
      </c>
      <c r="B6159">
        <v>1</v>
      </c>
      <c r="C6159">
        <v>108</v>
      </c>
      <c r="D6159">
        <v>140</v>
      </c>
      <c r="I6159" s="26"/>
      <c r="J6159" s="26"/>
      <c r="K6159" s="26"/>
      <c r="L6159" s="26"/>
    </row>
    <row r="6160" spans="1:12" x14ac:dyDescent="0.25">
      <c r="A6160">
        <v>55</v>
      </c>
      <c r="B6160">
        <v>1</v>
      </c>
      <c r="C6160">
        <v>109</v>
      </c>
      <c r="D6160">
        <v>1</v>
      </c>
      <c r="I6160" s="26"/>
      <c r="J6160" s="26"/>
      <c r="K6160" s="26"/>
      <c r="L6160" s="26"/>
    </row>
    <row r="6161" spans="1:12" x14ac:dyDescent="0.25">
      <c r="A6161">
        <v>55</v>
      </c>
      <c r="B6161">
        <v>1</v>
      </c>
      <c r="C6161">
        <v>110</v>
      </c>
      <c r="D6161">
        <v>1</v>
      </c>
      <c r="I6161" s="26"/>
      <c r="J6161" s="26"/>
      <c r="K6161" s="26"/>
      <c r="L6161" s="26"/>
    </row>
    <row r="6162" spans="1:12" x14ac:dyDescent="0.25">
      <c r="A6162">
        <v>55</v>
      </c>
      <c r="B6162">
        <v>1</v>
      </c>
      <c r="C6162">
        <v>111</v>
      </c>
      <c r="D6162">
        <v>56</v>
      </c>
      <c r="I6162" s="26"/>
      <c r="J6162" s="26"/>
      <c r="K6162" s="26"/>
      <c r="L6162" s="26"/>
    </row>
    <row r="6163" spans="1:12" x14ac:dyDescent="0.25">
      <c r="A6163">
        <v>55</v>
      </c>
      <c r="B6163">
        <v>1</v>
      </c>
      <c r="C6163">
        <v>112</v>
      </c>
      <c r="D6163">
        <v>5</v>
      </c>
      <c r="I6163" s="26"/>
      <c r="J6163" s="26"/>
      <c r="K6163" s="26"/>
      <c r="L6163" s="26"/>
    </row>
    <row r="6164" spans="1:12" x14ac:dyDescent="0.25">
      <c r="A6164">
        <v>55</v>
      </c>
      <c r="B6164">
        <v>1</v>
      </c>
      <c r="C6164">
        <v>113</v>
      </c>
      <c r="D6164">
        <v>6</v>
      </c>
      <c r="I6164" s="26"/>
      <c r="J6164" s="26"/>
      <c r="K6164" s="26"/>
      <c r="L6164" s="26"/>
    </row>
    <row r="6165" spans="1:12" x14ac:dyDescent="0.25">
      <c r="A6165">
        <v>55</v>
      </c>
      <c r="B6165">
        <v>1</v>
      </c>
      <c r="C6165">
        <v>114</v>
      </c>
      <c r="D6165">
        <v>25</v>
      </c>
      <c r="I6165" s="26"/>
      <c r="J6165" s="26"/>
      <c r="K6165" s="26"/>
      <c r="L6165" s="26"/>
    </row>
    <row r="6166" spans="1:12" x14ac:dyDescent="0.25">
      <c r="A6166">
        <v>55</v>
      </c>
      <c r="B6166">
        <v>1</v>
      </c>
      <c r="C6166">
        <v>115</v>
      </c>
      <c r="D6166">
        <v>4</v>
      </c>
      <c r="I6166" s="26"/>
      <c r="J6166" s="26"/>
      <c r="K6166" s="26"/>
      <c r="L6166" s="26"/>
    </row>
    <row r="6167" spans="1:12" x14ac:dyDescent="0.25">
      <c r="A6167">
        <v>55</v>
      </c>
      <c r="B6167">
        <v>1</v>
      </c>
      <c r="C6167">
        <v>116</v>
      </c>
      <c r="D6167">
        <v>39</v>
      </c>
      <c r="I6167" s="26"/>
      <c r="J6167" s="26"/>
      <c r="K6167" s="26"/>
      <c r="L6167" s="26"/>
    </row>
    <row r="6168" spans="1:12" x14ac:dyDescent="0.25">
      <c r="A6168">
        <v>55</v>
      </c>
      <c r="B6168">
        <v>1</v>
      </c>
      <c r="C6168">
        <v>117</v>
      </c>
      <c r="D6168">
        <v>6</v>
      </c>
      <c r="I6168" s="26"/>
      <c r="J6168" s="26"/>
      <c r="K6168" s="26"/>
      <c r="L6168" s="26"/>
    </row>
    <row r="6169" spans="1:12" x14ac:dyDescent="0.25">
      <c r="A6169">
        <v>55</v>
      </c>
      <c r="B6169">
        <v>1</v>
      </c>
      <c r="C6169">
        <v>118</v>
      </c>
      <c r="D6169">
        <v>34</v>
      </c>
      <c r="I6169" s="26"/>
      <c r="J6169" s="26"/>
      <c r="K6169" s="26"/>
      <c r="L6169" s="26"/>
    </row>
    <row r="6170" spans="1:12" x14ac:dyDescent="0.25">
      <c r="A6170">
        <v>55</v>
      </c>
      <c r="B6170">
        <v>1</v>
      </c>
      <c r="C6170">
        <v>119</v>
      </c>
      <c r="D6170">
        <v>5</v>
      </c>
      <c r="I6170" s="26"/>
      <c r="J6170" s="26"/>
      <c r="K6170" s="26"/>
      <c r="L6170" s="26"/>
    </row>
    <row r="6171" spans="1:12" x14ac:dyDescent="0.25">
      <c r="A6171">
        <v>55</v>
      </c>
      <c r="B6171">
        <v>1</v>
      </c>
      <c r="C6171">
        <v>120</v>
      </c>
      <c r="D6171">
        <v>63</v>
      </c>
      <c r="I6171" s="26"/>
      <c r="J6171" s="26"/>
      <c r="K6171" s="26"/>
      <c r="L6171" s="26"/>
    </row>
    <row r="6172" spans="1:12" x14ac:dyDescent="0.25">
      <c r="A6172">
        <v>55</v>
      </c>
      <c r="B6172">
        <v>1</v>
      </c>
      <c r="C6172">
        <v>121</v>
      </c>
      <c r="D6172">
        <v>3</v>
      </c>
      <c r="I6172" s="26"/>
      <c r="J6172" s="26"/>
      <c r="K6172" s="26"/>
      <c r="L6172" s="26"/>
    </row>
    <row r="6173" spans="1:12" x14ac:dyDescent="0.25">
      <c r="A6173">
        <v>55</v>
      </c>
      <c r="B6173">
        <v>1</v>
      </c>
      <c r="C6173">
        <v>122</v>
      </c>
      <c r="D6173">
        <v>27</v>
      </c>
      <c r="I6173" s="26"/>
      <c r="J6173" s="26"/>
      <c r="K6173" s="26"/>
      <c r="L6173" s="26"/>
    </row>
    <row r="6174" spans="1:12" x14ac:dyDescent="0.25">
      <c r="A6174">
        <v>55</v>
      </c>
      <c r="B6174">
        <v>1</v>
      </c>
      <c r="C6174">
        <v>123</v>
      </c>
      <c r="D6174">
        <v>2</v>
      </c>
      <c r="I6174" s="26"/>
      <c r="J6174" s="26"/>
      <c r="K6174" s="26"/>
      <c r="L6174" s="26"/>
    </row>
    <row r="6175" spans="1:12" x14ac:dyDescent="0.25">
      <c r="A6175">
        <v>55</v>
      </c>
      <c r="B6175">
        <v>1</v>
      </c>
      <c r="C6175">
        <v>124</v>
      </c>
      <c r="D6175">
        <v>27</v>
      </c>
      <c r="I6175" s="26"/>
      <c r="J6175" s="26"/>
      <c r="K6175" s="26"/>
      <c r="L6175" s="26"/>
    </row>
    <row r="6176" spans="1:12" x14ac:dyDescent="0.25">
      <c r="A6176">
        <v>55</v>
      </c>
      <c r="B6176">
        <v>1</v>
      </c>
      <c r="C6176">
        <v>125</v>
      </c>
      <c r="D6176">
        <v>1</v>
      </c>
      <c r="I6176" s="26"/>
      <c r="J6176" s="26"/>
      <c r="K6176" s="26"/>
      <c r="L6176" s="26"/>
    </row>
    <row r="6177" spans="1:12" x14ac:dyDescent="0.25">
      <c r="A6177">
        <v>55</v>
      </c>
      <c r="B6177">
        <v>1</v>
      </c>
      <c r="C6177">
        <v>126</v>
      </c>
      <c r="D6177">
        <v>25</v>
      </c>
      <c r="I6177" s="26"/>
      <c r="J6177" s="26"/>
      <c r="K6177" s="26"/>
      <c r="L6177" s="26"/>
    </row>
    <row r="6178" spans="1:12" x14ac:dyDescent="0.25">
      <c r="A6178">
        <v>55</v>
      </c>
      <c r="B6178">
        <v>1</v>
      </c>
      <c r="C6178">
        <v>127</v>
      </c>
      <c r="D6178">
        <v>3</v>
      </c>
      <c r="I6178" s="26"/>
      <c r="J6178" s="26"/>
      <c r="K6178" s="26"/>
      <c r="L6178" s="26"/>
    </row>
    <row r="6179" spans="1:12" x14ac:dyDescent="0.25">
      <c r="A6179">
        <v>55</v>
      </c>
      <c r="B6179">
        <v>1</v>
      </c>
      <c r="C6179">
        <v>128</v>
      </c>
      <c r="D6179">
        <v>29</v>
      </c>
      <c r="I6179" s="26"/>
      <c r="J6179" s="26"/>
      <c r="K6179" s="26"/>
      <c r="L6179" s="26"/>
    </row>
    <row r="6180" spans="1:12" x14ac:dyDescent="0.25">
      <c r="A6180">
        <v>55</v>
      </c>
      <c r="B6180">
        <v>1</v>
      </c>
      <c r="C6180">
        <v>129</v>
      </c>
      <c r="D6180">
        <v>6</v>
      </c>
      <c r="I6180" s="26"/>
      <c r="J6180" s="26"/>
      <c r="K6180" s="26"/>
      <c r="L6180" s="26"/>
    </row>
    <row r="6181" spans="1:12" x14ac:dyDescent="0.25">
      <c r="A6181">
        <v>55</v>
      </c>
      <c r="B6181">
        <v>1</v>
      </c>
      <c r="C6181">
        <v>130</v>
      </c>
      <c r="D6181">
        <v>36</v>
      </c>
      <c r="I6181" s="26"/>
      <c r="J6181" s="26"/>
      <c r="K6181" s="26"/>
      <c r="L6181" s="26"/>
    </row>
    <row r="6182" spans="1:12" x14ac:dyDescent="0.25">
      <c r="A6182">
        <v>55</v>
      </c>
      <c r="B6182">
        <v>1</v>
      </c>
      <c r="C6182">
        <v>131</v>
      </c>
      <c r="D6182">
        <v>2</v>
      </c>
      <c r="I6182" s="26"/>
      <c r="J6182" s="26"/>
      <c r="K6182" s="26"/>
      <c r="L6182" s="26"/>
    </row>
    <row r="6183" spans="1:12" x14ac:dyDescent="0.25">
      <c r="A6183">
        <v>55</v>
      </c>
      <c r="B6183">
        <v>1</v>
      </c>
      <c r="C6183">
        <v>132</v>
      </c>
      <c r="D6183">
        <v>62</v>
      </c>
      <c r="I6183" s="26"/>
      <c r="J6183" s="26"/>
      <c r="K6183" s="26"/>
      <c r="L6183" s="26"/>
    </row>
    <row r="6184" spans="1:12" x14ac:dyDescent="0.25">
      <c r="A6184">
        <v>55</v>
      </c>
      <c r="B6184">
        <v>1</v>
      </c>
      <c r="C6184">
        <v>134</v>
      </c>
      <c r="D6184">
        <v>9</v>
      </c>
      <c r="I6184" s="26"/>
      <c r="J6184" s="26"/>
      <c r="K6184" s="26"/>
      <c r="L6184" s="26"/>
    </row>
    <row r="6185" spans="1:12" x14ac:dyDescent="0.25">
      <c r="A6185">
        <v>55</v>
      </c>
      <c r="B6185">
        <v>1</v>
      </c>
      <c r="C6185">
        <v>135</v>
      </c>
      <c r="D6185">
        <v>6</v>
      </c>
      <c r="I6185" s="26"/>
      <c r="J6185" s="26"/>
      <c r="K6185" s="26"/>
      <c r="L6185" s="26"/>
    </row>
    <row r="6186" spans="1:12" x14ac:dyDescent="0.25">
      <c r="A6186">
        <v>55</v>
      </c>
      <c r="B6186">
        <v>1</v>
      </c>
      <c r="C6186">
        <v>136</v>
      </c>
      <c r="D6186">
        <v>17</v>
      </c>
      <c r="I6186" s="26"/>
      <c r="J6186" s="26"/>
      <c r="K6186" s="26"/>
      <c r="L6186" s="26"/>
    </row>
    <row r="6187" spans="1:12" x14ac:dyDescent="0.25">
      <c r="A6187">
        <v>55</v>
      </c>
      <c r="B6187">
        <v>1</v>
      </c>
      <c r="C6187">
        <v>138</v>
      </c>
      <c r="D6187">
        <v>27</v>
      </c>
      <c r="I6187" s="26"/>
      <c r="J6187" s="26"/>
      <c r="K6187" s="26"/>
      <c r="L6187" s="26"/>
    </row>
    <row r="6188" spans="1:12" x14ac:dyDescent="0.25">
      <c r="A6188">
        <v>55</v>
      </c>
      <c r="B6188">
        <v>1</v>
      </c>
      <c r="C6188">
        <v>139</v>
      </c>
      <c r="D6188">
        <v>1</v>
      </c>
      <c r="I6188" s="26"/>
      <c r="J6188" s="26"/>
      <c r="K6188" s="26"/>
      <c r="L6188" s="26"/>
    </row>
    <row r="6189" spans="1:12" x14ac:dyDescent="0.25">
      <c r="A6189">
        <v>55</v>
      </c>
      <c r="B6189">
        <v>1</v>
      </c>
      <c r="C6189">
        <v>140</v>
      </c>
      <c r="D6189">
        <v>23</v>
      </c>
      <c r="I6189" s="26"/>
      <c r="J6189" s="26"/>
      <c r="K6189" s="26"/>
      <c r="L6189" s="26"/>
    </row>
    <row r="6190" spans="1:12" x14ac:dyDescent="0.25">
      <c r="A6190">
        <v>55</v>
      </c>
      <c r="B6190">
        <v>1</v>
      </c>
      <c r="C6190">
        <v>141</v>
      </c>
      <c r="D6190">
        <v>2</v>
      </c>
      <c r="I6190" s="26"/>
      <c r="J6190" s="26"/>
      <c r="K6190" s="26"/>
      <c r="L6190" s="26"/>
    </row>
    <row r="6191" spans="1:12" x14ac:dyDescent="0.25">
      <c r="A6191">
        <v>55</v>
      </c>
      <c r="B6191">
        <v>1</v>
      </c>
      <c r="C6191">
        <v>142</v>
      </c>
      <c r="D6191">
        <v>7</v>
      </c>
      <c r="I6191" s="26"/>
      <c r="J6191" s="26"/>
      <c r="K6191" s="26"/>
      <c r="L6191" s="26"/>
    </row>
    <row r="6192" spans="1:12" x14ac:dyDescent="0.25">
      <c r="A6192">
        <v>55</v>
      </c>
      <c r="B6192">
        <v>1</v>
      </c>
      <c r="C6192">
        <v>143</v>
      </c>
      <c r="D6192">
        <v>7</v>
      </c>
      <c r="I6192" s="26"/>
      <c r="J6192" s="26"/>
      <c r="K6192" s="26"/>
      <c r="L6192" s="26"/>
    </row>
    <row r="6193" spans="1:12" x14ac:dyDescent="0.25">
      <c r="A6193">
        <v>55</v>
      </c>
      <c r="B6193">
        <v>1</v>
      </c>
      <c r="C6193">
        <v>144</v>
      </c>
      <c r="D6193">
        <v>10</v>
      </c>
      <c r="I6193" s="26"/>
      <c r="J6193" s="26"/>
      <c r="K6193" s="26"/>
      <c r="L6193" s="26"/>
    </row>
    <row r="6194" spans="1:12" x14ac:dyDescent="0.25">
      <c r="A6194">
        <v>55</v>
      </c>
      <c r="B6194">
        <v>1</v>
      </c>
      <c r="C6194">
        <v>146</v>
      </c>
      <c r="D6194">
        <v>47</v>
      </c>
      <c r="I6194" s="26"/>
      <c r="J6194" s="26"/>
      <c r="K6194" s="26"/>
      <c r="L6194" s="26"/>
    </row>
    <row r="6195" spans="1:12" x14ac:dyDescent="0.25">
      <c r="A6195">
        <v>55</v>
      </c>
      <c r="B6195">
        <v>1</v>
      </c>
      <c r="C6195">
        <v>147</v>
      </c>
      <c r="D6195">
        <v>2</v>
      </c>
      <c r="I6195" s="26"/>
      <c r="J6195" s="26"/>
      <c r="K6195" s="26"/>
      <c r="L6195" s="26"/>
    </row>
    <row r="6196" spans="1:12" x14ac:dyDescent="0.25">
      <c r="A6196">
        <v>55</v>
      </c>
      <c r="B6196">
        <v>1</v>
      </c>
      <c r="C6196">
        <v>148</v>
      </c>
      <c r="D6196">
        <v>29</v>
      </c>
      <c r="I6196" s="26"/>
      <c r="J6196" s="26"/>
      <c r="K6196" s="26"/>
      <c r="L6196" s="26"/>
    </row>
    <row r="6197" spans="1:12" x14ac:dyDescent="0.25">
      <c r="A6197">
        <v>55</v>
      </c>
      <c r="B6197">
        <v>1</v>
      </c>
      <c r="C6197">
        <v>149</v>
      </c>
      <c r="D6197">
        <v>2</v>
      </c>
      <c r="I6197" s="26"/>
      <c r="J6197" s="26"/>
      <c r="K6197" s="26"/>
      <c r="L6197" s="26"/>
    </row>
    <row r="6198" spans="1:12" x14ac:dyDescent="0.25">
      <c r="A6198">
        <v>55</v>
      </c>
      <c r="B6198">
        <v>1</v>
      </c>
      <c r="C6198">
        <v>150</v>
      </c>
      <c r="D6198">
        <v>17</v>
      </c>
      <c r="I6198" s="26"/>
      <c r="J6198" s="26"/>
      <c r="K6198" s="26"/>
      <c r="L6198" s="26"/>
    </row>
    <row r="6199" spans="1:12" x14ac:dyDescent="0.25">
      <c r="A6199">
        <v>55</v>
      </c>
      <c r="B6199">
        <v>1</v>
      </c>
      <c r="C6199">
        <v>151</v>
      </c>
      <c r="D6199">
        <v>1</v>
      </c>
      <c r="I6199" s="26"/>
      <c r="J6199" s="26"/>
      <c r="K6199" s="26"/>
      <c r="L6199" s="26"/>
    </row>
    <row r="6200" spans="1:12" x14ac:dyDescent="0.25">
      <c r="A6200">
        <v>55</v>
      </c>
      <c r="B6200">
        <v>1</v>
      </c>
      <c r="C6200">
        <v>152</v>
      </c>
      <c r="D6200">
        <v>21</v>
      </c>
      <c r="I6200" s="26"/>
      <c r="J6200" s="26"/>
      <c r="K6200" s="26"/>
      <c r="L6200" s="26"/>
    </row>
    <row r="6201" spans="1:12" x14ac:dyDescent="0.25">
      <c r="A6201">
        <v>55</v>
      </c>
      <c r="B6201">
        <v>1</v>
      </c>
      <c r="C6201">
        <v>153</v>
      </c>
      <c r="D6201">
        <v>2</v>
      </c>
      <c r="I6201" s="26"/>
      <c r="J6201" s="26"/>
      <c r="K6201" s="26"/>
      <c r="L6201" s="26"/>
    </row>
    <row r="6202" spans="1:12" x14ac:dyDescent="0.25">
      <c r="A6202">
        <v>55</v>
      </c>
      <c r="B6202">
        <v>1</v>
      </c>
      <c r="C6202">
        <v>154</v>
      </c>
      <c r="D6202">
        <v>22</v>
      </c>
      <c r="I6202" s="26"/>
      <c r="J6202" s="26"/>
      <c r="K6202" s="26"/>
      <c r="L6202" s="26"/>
    </row>
    <row r="6203" spans="1:12" x14ac:dyDescent="0.25">
      <c r="A6203">
        <v>55</v>
      </c>
      <c r="B6203">
        <v>1</v>
      </c>
      <c r="C6203">
        <v>155</v>
      </c>
      <c r="D6203">
        <v>1</v>
      </c>
      <c r="I6203" s="26"/>
      <c r="J6203" s="26"/>
      <c r="K6203" s="26"/>
      <c r="L6203" s="26"/>
    </row>
    <row r="6204" spans="1:12" x14ac:dyDescent="0.25">
      <c r="A6204">
        <v>55</v>
      </c>
      <c r="B6204">
        <v>1</v>
      </c>
      <c r="C6204">
        <v>156</v>
      </c>
      <c r="D6204">
        <v>35</v>
      </c>
      <c r="I6204" s="26"/>
      <c r="J6204" s="26"/>
      <c r="K6204" s="26"/>
      <c r="L6204" s="26"/>
    </row>
    <row r="6205" spans="1:12" x14ac:dyDescent="0.25">
      <c r="A6205">
        <v>55</v>
      </c>
      <c r="B6205">
        <v>1</v>
      </c>
      <c r="C6205">
        <v>157</v>
      </c>
      <c r="D6205">
        <v>4</v>
      </c>
      <c r="I6205" s="26"/>
      <c r="J6205" s="26"/>
      <c r="K6205" s="26"/>
      <c r="L6205" s="26"/>
    </row>
    <row r="6206" spans="1:12" x14ac:dyDescent="0.25">
      <c r="A6206">
        <v>55</v>
      </c>
      <c r="B6206">
        <v>1</v>
      </c>
      <c r="C6206">
        <v>158</v>
      </c>
      <c r="D6206">
        <v>20</v>
      </c>
      <c r="I6206" s="26"/>
      <c r="J6206" s="26"/>
      <c r="K6206" s="26"/>
      <c r="L6206" s="26"/>
    </row>
    <row r="6207" spans="1:12" x14ac:dyDescent="0.25">
      <c r="A6207">
        <v>55</v>
      </c>
      <c r="B6207">
        <v>1</v>
      </c>
      <c r="C6207">
        <v>159</v>
      </c>
      <c r="D6207">
        <v>1</v>
      </c>
      <c r="I6207" s="26"/>
      <c r="J6207" s="26"/>
      <c r="K6207" s="26"/>
      <c r="L6207" s="26"/>
    </row>
    <row r="6208" spans="1:12" x14ac:dyDescent="0.25">
      <c r="A6208">
        <v>55</v>
      </c>
      <c r="B6208">
        <v>1</v>
      </c>
      <c r="C6208">
        <v>160</v>
      </c>
      <c r="D6208">
        <v>26</v>
      </c>
      <c r="I6208" s="26"/>
      <c r="J6208" s="26"/>
      <c r="K6208" s="26"/>
      <c r="L6208" s="26"/>
    </row>
    <row r="6209" spans="1:12" x14ac:dyDescent="0.25">
      <c r="A6209">
        <v>55</v>
      </c>
      <c r="B6209">
        <v>1</v>
      </c>
      <c r="C6209">
        <v>161</v>
      </c>
      <c r="D6209">
        <v>13</v>
      </c>
      <c r="I6209" s="26"/>
      <c r="J6209" s="26"/>
      <c r="K6209" s="26"/>
      <c r="L6209" s="26"/>
    </row>
    <row r="6210" spans="1:12" x14ac:dyDescent="0.25">
      <c r="A6210">
        <v>55</v>
      </c>
      <c r="B6210">
        <v>1</v>
      </c>
      <c r="C6210">
        <v>162</v>
      </c>
      <c r="D6210">
        <v>22</v>
      </c>
      <c r="I6210" s="26"/>
      <c r="J6210" s="26"/>
      <c r="K6210" s="26"/>
      <c r="L6210" s="26"/>
    </row>
    <row r="6211" spans="1:12" x14ac:dyDescent="0.25">
      <c r="A6211">
        <v>55</v>
      </c>
      <c r="B6211">
        <v>1</v>
      </c>
      <c r="C6211">
        <v>163</v>
      </c>
      <c r="D6211">
        <v>3</v>
      </c>
      <c r="I6211" s="26"/>
      <c r="J6211" s="26"/>
      <c r="K6211" s="26"/>
      <c r="L6211" s="26"/>
    </row>
    <row r="6212" spans="1:12" x14ac:dyDescent="0.25">
      <c r="A6212">
        <v>55</v>
      </c>
      <c r="B6212">
        <v>1</v>
      </c>
      <c r="C6212">
        <v>164</v>
      </c>
      <c r="D6212">
        <v>374</v>
      </c>
      <c r="I6212" s="26"/>
      <c r="J6212" s="26"/>
      <c r="K6212" s="26"/>
      <c r="L6212" s="26"/>
    </row>
    <row r="6213" spans="1:12" x14ac:dyDescent="0.25">
      <c r="A6213">
        <v>55</v>
      </c>
      <c r="B6213">
        <v>1</v>
      </c>
      <c r="C6213">
        <v>165</v>
      </c>
      <c r="D6213">
        <v>3</v>
      </c>
      <c r="I6213" s="26"/>
      <c r="J6213" s="26"/>
      <c r="K6213" s="26"/>
      <c r="L6213" s="26"/>
    </row>
    <row r="6214" spans="1:12" x14ac:dyDescent="0.25">
      <c r="A6214">
        <v>55</v>
      </c>
      <c r="B6214">
        <v>1</v>
      </c>
      <c r="C6214">
        <v>166</v>
      </c>
      <c r="D6214">
        <v>21</v>
      </c>
      <c r="I6214" s="26"/>
      <c r="J6214" s="26"/>
      <c r="K6214" s="26"/>
      <c r="L6214" s="26"/>
    </row>
    <row r="6215" spans="1:12" x14ac:dyDescent="0.25">
      <c r="A6215">
        <v>55</v>
      </c>
      <c r="B6215">
        <v>1</v>
      </c>
      <c r="C6215">
        <v>167</v>
      </c>
      <c r="D6215">
        <v>163</v>
      </c>
      <c r="I6215" s="26"/>
      <c r="J6215" s="26"/>
      <c r="K6215" s="26"/>
      <c r="L6215" s="26"/>
    </row>
    <row r="6216" spans="1:12" x14ac:dyDescent="0.25">
      <c r="A6216">
        <v>55</v>
      </c>
      <c r="B6216">
        <v>1</v>
      </c>
      <c r="C6216">
        <v>168</v>
      </c>
      <c r="D6216">
        <v>34</v>
      </c>
      <c r="I6216" s="26"/>
      <c r="J6216" s="26"/>
      <c r="K6216" s="26"/>
      <c r="L6216" s="26"/>
    </row>
    <row r="6217" spans="1:12" x14ac:dyDescent="0.25">
      <c r="A6217">
        <v>55</v>
      </c>
      <c r="B6217">
        <v>1</v>
      </c>
      <c r="C6217">
        <v>169</v>
      </c>
      <c r="D6217">
        <v>28</v>
      </c>
      <c r="I6217" s="26"/>
      <c r="J6217" s="26"/>
      <c r="K6217" s="26"/>
      <c r="L6217" s="26"/>
    </row>
    <row r="6218" spans="1:12" x14ac:dyDescent="0.25">
      <c r="A6218">
        <v>55</v>
      </c>
      <c r="B6218">
        <v>1</v>
      </c>
      <c r="C6218">
        <v>170</v>
      </c>
      <c r="D6218">
        <v>139</v>
      </c>
      <c r="I6218" s="26"/>
      <c r="J6218" s="26"/>
      <c r="K6218" s="26"/>
      <c r="L6218" s="26"/>
    </row>
    <row r="6219" spans="1:12" x14ac:dyDescent="0.25">
      <c r="A6219">
        <v>55</v>
      </c>
      <c r="B6219">
        <v>1</v>
      </c>
      <c r="C6219">
        <v>171</v>
      </c>
      <c r="D6219">
        <v>14</v>
      </c>
      <c r="I6219" s="26"/>
      <c r="J6219" s="26"/>
      <c r="K6219" s="26"/>
      <c r="L6219" s="26"/>
    </row>
    <row r="6220" spans="1:12" x14ac:dyDescent="0.25">
      <c r="A6220">
        <v>55</v>
      </c>
      <c r="B6220">
        <v>1</v>
      </c>
      <c r="C6220">
        <v>172</v>
      </c>
      <c r="D6220">
        <v>225</v>
      </c>
      <c r="I6220" s="26"/>
      <c r="J6220" s="26"/>
      <c r="K6220" s="26"/>
      <c r="L6220" s="26"/>
    </row>
    <row r="6221" spans="1:12" x14ac:dyDescent="0.25">
      <c r="A6221">
        <v>55</v>
      </c>
      <c r="B6221">
        <v>1</v>
      </c>
      <c r="C6221">
        <v>173</v>
      </c>
      <c r="D6221">
        <v>36</v>
      </c>
      <c r="I6221" s="26"/>
      <c r="J6221" s="26"/>
      <c r="K6221" s="26"/>
      <c r="L6221" s="26"/>
    </row>
    <row r="6222" spans="1:12" x14ac:dyDescent="0.25">
      <c r="A6222">
        <v>55</v>
      </c>
      <c r="B6222">
        <v>1</v>
      </c>
      <c r="C6222">
        <v>174</v>
      </c>
      <c r="D6222">
        <v>225</v>
      </c>
      <c r="I6222" s="26"/>
      <c r="J6222" s="26"/>
      <c r="K6222" s="26"/>
      <c r="L6222" s="26"/>
    </row>
    <row r="6223" spans="1:12" x14ac:dyDescent="0.25">
      <c r="A6223">
        <v>55</v>
      </c>
      <c r="B6223">
        <v>1</v>
      </c>
      <c r="C6223">
        <v>175</v>
      </c>
      <c r="D6223">
        <v>15</v>
      </c>
      <c r="I6223" s="26"/>
      <c r="J6223" s="26"/>
      <c r="K6223" s="26"/>
      <c r="L6223" s="26"/>
    </row>
    <row r="6224" spans="1:12" x14ac:dyDescent="0.25">
      <c r="A6224">
        <v>55</v>
      </c>
      <c r="B6224">
        <v>1</v>
      </c>
      <c r="C6224">
        <v>176</v>
      </c>
      <c r="D6224">
        <v>239</v>
      </c>
      <c r="I6224" s="26"/>
      <c r="J6224" s="26"/>
      <c r="K6224" s="26"/>
      <c r="L6224" s="26"/>
    </row>
    <row r="6225" spans="1:12" x14ac:dyDescent="0.25">
      <c r="A6225">
        <v>55</v>
      </c>
      <c r="B6225">
        <v>1</v>
      </c>
      <c r="C6225">
        <v>177</v>
      </c>
      <c r="D6225">
        <v>15</v>
      </c>
      <c r="I6225" s="26"/>
      <c r="J6225" s="26"/>
      <c r="K6225" s="26"/>
      <c r="L6225" s="26"/>
    </row>
    <row r="6226" spans="1:12" x14ac:dyDescent="0.25">
      <c r="A6226">
        <v>55</v>
      </c>
      <c r="B6226">
        <v>1</v>
      </c>
      <c r="C6226">
        <v>178</v>
      </c>
      <c r="D6226">
        <v>174</v>
      </c>
      <c r="I6226" s="26"/>
      <c r="J6226" s="26"/>
      <c r="K6226" s="26"/>
      <c r="L6226" s="26"/>
    </row>
    <row r="6227" spans="1:12" x14ac:dyDescent="0.25">
      <c r="A6227">
        <v>55</v>
      </c>
      <c r="B6227">
        <v>1</v>
      </c>
      <c r="C6227">
        <v>179</v>
      </c>
      <c r="D6227">
        <v>21</v>
      </c>
      <c r="I6227" s="26"/>
      <c r="J6227" s="26"/>
      <c r="K6227" s="26"/>
      <c r="L6227" s="26"/>
    </row>
    <row r="6228" spans="1:12" x14ac:dyDescent="0.25">
      <c r="A6228">
        <v>55</v>
      </c>
      <c r="B6228">
        <v>1</v>
      </c>
      <c r="C6228">
        <v>180</v>
      </c>
      <c r="D6228">
        <v>187</v>
      </c>
      <c r="I6228" s="26"/>
      <c r="J6228" s="26"/>
      <c r="K6228" s="26"/>
      <c r="L6228" s="26"/>
    </row>
    <row r="6229" spans="1:12" x14ac:dyDescent="0.25">
      <c r="A6229">
        <v>55</v>
      </c>
      <c r="B6229">
        <v>1</v>
      </c>
      <c r="C6229">
        <v>181</v>
      </c>
      <c r="D6229">
        <v>20</v>
      </c>
      <c r="I6229" s="26"/>
      <c r="J6229" s="26"/>
      <c r="K6229" s="26"/>
      <c r="L6229" s="26"/>
    </row>
    <row r="6230" spans="1:12" x14ac:dyDescent="0.25">
      <c r="A6230">
        <v>55</v>
      </c>
      <c r="B6230">
        <v>1</v>
      </c>
      <c r="C6230">
        <v>182</v>
      </c>
      <c r="D6230">
        <v>252</v>
      </c>
      <c r="I6230" s="26"/>
      <c r="J6230" s="26"/>
      <c r="K6230" s="26"/>
      <c r="L6230" s="26"/>
    </row>
    <row r="6231" spans="1:12" x14ac:dyDescent="0.25">
      <c r="A6231">
        <v>55</v>
      </c>
      <c r="B6231">
        <v>1</v>
      </c>
      <c r="C6231">
        <v>183</v>
      </c>
      <c r="D6231">
        <v>16</v>
      </c>
      <c r="I6231" s="26"/>
      <c r="J6231" s="26"/>
      <c r="K6231" s="26"/>
      <c r="L6231" s="26"/>
    </row>
    <row r="6232" spans="1:12" x14ac:dyDescent="0.25">
      <c r="A6232">
        <v>55</v>
      </c>
      <c r="B6232">
        <v>1</v>
      </c>
      <c r="C6232">
        <v>184</v>
      </c>
      <c r="D6232">
        <v>320</v>
      </c>
      <c r="I6232" s="26"/>
      <c r="J6232" s="26"/>
      <c r="K6232" s="26"/>
      <c r="L6232" s="26"/>
    </row>
    <row r="6233" spans="1:12" x14ac:dyDescent="0.25">
      <c r="A6233">
        <v>55</v>
      </c>
      <c r="B6233">
        <v>1</v>
      </c>
      <c r="C6233">
        <v>185</v>
      </c>
      <c r="D6233">
        <v>17</v>
      </c>
      <c r="I6233" s="26"/>
      <c r="J6233" s="26"/>
      <c r="K6233" s="26"/>
      <c r="L6233" s="26"/>
    </row>
    <row r="6234" spans="1:12" x14ac:dyDescent="0.25">
      <c r="A6234">
        <v>55</v>
      </c>
      <c r="B6234">
        <v>1</v>
      </c>
      <c r="C6234">
        <v>186</v>
      </c>
      <c r="D6234">
        <v>271</v>
      </c>
      <c r="I6234" s="26"/>
      <c r="J6234" s="26"/>
      <c r="K6234" s="26"/>
      <c r="L6234" s="26"/>
    </row>
    <row r="6235" spans="1:12" x14ac:dyDescent="0.25">
      <c r="A6235">
        <v>55</v>
      </c>
      <c r="B6235">
        <v>1</v>
      </c>
      <c r="C6235">
        <v>187</v>
      </c>
      <c r="D6235">
        <v>14</v>
      </c>
      <c r="I6235" s="26"/>
      <c r="J6235" s="26"/>
      <c r="K6235" s="26"/>
      <c r="L6235" s="26"/>
    </row>
    <row r="6236" spans="1:12" x14ac:dyDescent="0.25">
      <c r="A6236">
        <v>55</v>
      </c>
      <c r="B6236">
        <v>1</v>
      </c>
      <c r="C6236">
        <v>188</v>
      </c>
      <c r="D6236">
        <v>232</v>
      </c>
      <c r="I6236" s="26"/>
      <c r="J6236" s="26"/>
      <c r="K6236" s="26"/>
      <c r="L6236" s="26"/>
    </row>
    <row r="6237" spans="1:12" x14ac:dyDescent="0.25">
      <c r="A6237">
        <v>55</v>
      </c>
      <c r="B6237">
        <v>1</v>
      </c>
      <c r="C6237">
        <v>189</v>
      </c>
      <c r="D6237">
        <v>8</v>
      </c>
      <c r="I6237" s="26"/>
      <c r="J6237" s="26"/>
      <c r="K6237" s="26"/>
      <c r="L6237" s="26"/>
    </row>
    <row r="6238" spans="1:12" x14ac:dyDescent="0.25">
      <c r="A6238">
        <v>55</v>
      </c>
      <c r="B6238">
        <v>1</v>
      </c>
      <c r="C6238">
        <v>190</v>
      </c>
      <c r="D6238">
        <v>104</v>
      </c>
      <c r="I6238" s="26"/>
      <c r="J6238" s="26"/>
      <c r="K6238" s="26"/>
      <c r="L6238" s="26"/>
    </row>
    <row r="6239" spans="1:12" x14ac:dyDescent="0.25">
      <c r="A6239">
        <v>55</v>
      </c>
      <c r="B6239">
        <v>1</v>
      </c>
      <c r="C6239">
        <v>191</v>
      </c>
      <c r="D6239">
        <v>7</v>
      </c>
      <c r="I6239" s="26"/>
      <c r="J6239" s="26"/>
      <c r="K6239" s="26"/>
      <c r="L6239" s="26"/>
    </row>
    <row r="6240" spans="1:12" x14ac:dyDescent="0.25">
      <c r="A6240">
        <v>55</v>
      </c>
      <c r="B6240">
        <v>1</v>
      </c>
      <c r="C6240">
        <v>192</v>
      </c>
      <c r="D6240">
        <v>130</v>
      </c>
      <c r="I6240" s="26"/>
      <c r="J6240" s="26"/>
      <c r="K6240" s="26"/>
      <c r="L6240" s="26"/>
    </row>
    <row r="6241" spans="1:12" x14ac:dyDescent="0.25">
      <c r="A6241">
        <v>55</v>
      </c>
      <c r="B6241">
        <v>1</v>
      </c>
      <c r="C6241">
        <v>193</v>
      </c>
      <c r="D6241">
        <v>10</v>
      </c>
      <c r="I6241" s="26"/>
      <c r="J6241" s="26"/>
      <c r="K6241" s="26"/>
      <c r="L6241" s="26"/>
    </row>
    <row r="6242" spans="1:12" x14ac:dyDescent="0.25">
      <c r="A6242">
        <v>55</v>
      </c>
      <c r="B6242">
        <v>1</v>
      </c>
      <c r="C6242">
        <v>194</v>
      </c>
      <c r="D6242">
        <v>99</v>
      </c>
      <c r="I6242" s="26"/>
      <c r="J6242" s="26"/>
      <c r="K6242" s="26"/>
      <c r="L6242" s="26"/>
    </row>
    <row r="6243" spans="1:12" x14ac:dyDescent="0.25">
      <c r="A6243">
        <v>55</v>
      </c>
      <c r="B6243">
        <v>1</v>
      </c>
      <c r="C6243">
        <v>195</v>
      </c>
      <c r="D6243">
        <v>24</v>
      </c>
      <c r="I6243" s="26"/>
      <c r="J6243" s="26"/>
      <c r="K6243" s="26"/>
      <c r="L6243" s="26"/>
    </row>
    <row r="6244" spans="1:12" x14ac:dyDescent="0.25">
      <c r="A6244">
        <v>55</v>
      </c>
      <c r="B6244">
        <v>1</v>
      </c>
      <c r="C6244">
        <v>196</v>
      </c>
      <c r="D6244">
        <v>8</v>
      </c>
      <c r="I6244" s="26"/>
      <c r="J6244" s="26"/>
      <c r="K6244" s="26"/>
      <c r="L6244" s="26"/>
    </row>
    <row r="6245" spans="1:12" x14ac:dyDescent="0.25">
      <c r="A6245">
        <v>55</v>
      </c>
      <c r="B6245">
        <v>1</v>
      </c>
      <c r="C6245">
        <v>197</v>
      </c>
      <c r="D6245">
        <v>25</v>
      </c>
      <c r="I6245" s="26"/>
      <c r="J6245" s="26"/>
      <c r="K6245" s="26"/>
      <c r="L6245" s="26"/>
    </row>
    <row r="6246" spans="1:12" x14ac:dyDescent="0.25">
      <c r="A6246">
        <v>55</v>
      </c>
      <c r="B6246">
        <v>1</v>
      </c>
      <c r="C6246">
        <v>198</v>
      </c>
      <c r="D6246">
        <v>426</v>
      </c>
      <c r="I6246" s="26"/>
      <c r="J6246" s="26"/>
      <c r="K6246" s="26"/>
      <c r="L6246" s="26"/>
    </row>
    <row r="6247" spans="1:12" x14ac:dyDescent="0.25">
      <c r="A6247">
        <v>55</v>
      </c>
      <c r="B6247">
        <v>1</v>
      </c>
      <c r="C6247">
        <v>199</v>
      </c>
      <c r="D6247">
        <v>28</v>
      </c>
      <c r="I6247" s="26"/>
      <c r="J6247" s="26"/>
      <c r="K6247" s="26"/>
      <c r="L6247" s="26"/>
    </row>
    <row r="6248" spans="1:12" x14ac:dyDescent="0.25">
      <c r="A6248">
        <v>55</v>
      </c>
      <c r="B6248">
        <v>1</v>
      </c>
      <c r="C6248">
        <v>200</v>
      </c>
      <c r="D6248">
        <v>377</v>
      </c>
      <c r="I6248" s="26"/>
      <c r="J6248" s="26"/>
      <c r="K6248" s="26"/>
      <c r="L6248" s="26"/>
    </row>
    <row r="6249" spans="1:12" x14ac:dyDescent="0.25">
      <c r="A6249">
        <v>55</v>
      </c>
      <c r="B6249">
        <v>1</v>
      </c>
      <c r="C6249">
        <v>201</v>
      </c>
      <c r="D6249">
        <v>27</v>
      </c>
      <c r="I6249" s="26"/>
      <c r="J6249" s="26"/>
      <c r="K6249" s="26"/>
      <c r="L6249" s="26"/>
    </row>
    <row r="6250" spans="1:12" x14ac:dyDescent="0.25">
      <c r="A6250">
        <v>55</v>
      </c>
      <c r="B6250">
        <v>1</v>
      </c>
      <c r="C6250">
        <v>202</v>
      </c>
      <c r="D6250">
        <v>324</v>
      </c>
      <c r="I6250" s="26"/>
      <c r="J6250" s="26"/>
      <c r="K6250" s="26"/>
      <c r="L6250" s="26"/>
    </row>
    <row r="6251" spans="1:12" x14ac:dyDescent="0.25">
      <c r="A6251">
        <v>55</v>
      </c>
      <c r="B6251">
        <v>1</v>
      </c>
      <c r="C6251">
        <v>203</v>
      </c>
      <c r="D6251">
        <v>29</v>
      </c>
      <c r="I6251" s="26"/>
      <c r="J6251" s="26"/>
      <c r="K6251" s="26"/>
      <c r="L6251" s="26"/>
    </row>
    <row r="6252" spans="1:12" x14ac:dyDescent="0.25">
      <c r="A6252">
        <v>55</v>
      </c>
      <c r="B6252">
        <v>1</v>
      </c>
      <c r="C6252">
        <v>204</v>
      </c>
      <c r="D6252">
        <v>279</v>
      </c>
      <c r="I6252" s="26"/>
      <c r="J6252" s="26"/>
      <c r="K6252" s="26"/>
      <c r="L6252" s="26"/>
    </row>
    <row r="6253" spans="1:12" x14ac:dyDescent="0.25">
      <c r="A6253">
        <v>55</v>
      </c>
      <c r="B6253">
        <v>1</v>
      </c>
      <c r="C6253">
        <v>205</v>
      </c>
      <c r="D6253">
        <v>29</v>
      </c>
      <c r="I6253" s="26"/>
      <c r="J6253" s="26"/>
      <c r="K6253" s="26"/>
      <c r="L6253" s="26"/>
    </row>
    <row r="6254" spans="1:12" x14ac:dyDescent="0.25">
      <c r="A6254">
        <v>55</v>
      </c>
      <c r="B6254">
        <v>1</v>
      </c>
      <c r="C6254">
        <v>206</v>
      </c>
      <c r="D6254">
        <v>306</v>
      </c>
      <c r="I6254" s="26"/>
      <c r="J6254" s="26"/>
      <c r="K6254" s="26"/>
      <c r="L6254" s="26"/>
    </row>
    <row r="6255" spans="1:12" x14ac:dyDescent="0.25">
      <c r="A6255">
        <v>55</v>
      </c>
      <c r="B6255">
        <v>1</v>
      </c>
      <c r="C6255">
        <v>207</v>
      </c>
      <c r="D6255">
        <v>27</v>
      </c>
      <c r="I6255" s="26"/>
      <c r="J6255" s="26"/>
      <c r="K6255" s="26"/>
      <c r="L6255" s="26"/>
    </row>
    <row r="6256" spans="1:12" x14ac:dyDescent="0.25">
      <c r="A6256">
        <v>55</v>
      </c>
      <c r="B6256">
        <v>1</v>
      </c>
      <c r="C6256">
        <v>208</v>
      </c>
      <c r="D6256">
        <v>357</v>
      </c>
      <c r="I6256" s="26"/>
      <c r="J6256" s="26"/>
      <c r="K6256" s="26"/>
      <c r="L6256" s="26"/>
    </row>
    <row r="6257" spans="1:12" x14ac:dyDescent="0.25">
      <c r="A6257">
        <v>55</v>
      </c>
      <c r="B6257">
        <v>1</v>
      </c>
      <c r="C6257">
        <v>209</v>
      </c>
      <c r="D6257">
        <v>27</v>
      </c>
      <c r="I6257" s="26"/>
      <c r="J6257" s="26"/>
      <c r="K6257" s="26"/>
      <c r="L6257" s="26"/>
    </row>
    <row r="6258" spans="1:12" x14ac:dyDescent="0.25">
      <c r="A6258">
        <v>55</v>
      </c>
      <c r="B6258">
        <v>1</v>
      </c>
      <c r="C6258">
        <v>210</v>
      </c>
      <c r="D6258">
        <v>301</v>
      </c>
      <c r="I6258" s="26"/>
      <c r="J6258" s="26"/>
      <c r="K6258" s="26"/>
      <c r="L6258" s="26"/>
    </row>
    <row r="6259" spans="1:12" x14ac:dyDescent="0.25">
      <c r="A6259">
        <v>55</v>
      </c>
      <c r="B6259">
        <v>1</v>
      </c>
      <c r="C6259">
        <v>211</v>
      </c>
      <c r="D6259">
        <v>29</v>
      </c>
      <c r="I6259" s="26"/>
      <c r="J6259" s="26"/>
      <c r="K6259" s="26"/>
      <c r="L6259" s="26"/>
    </row>
    <row r="6260" spans="1:12" x14ac:dyDescent="0.25">
      <c r="A6260">
        <v>55</v>
      </c>
      <c r="B6260">
        <v>1</v>
      </c>
      <c r="C6260">
        <v>212</v>
      </c>
      <c r="D6260">
        <v>315</v>
      </c>
      <c r="I6260" s="26"/>
      <c r="J6260" s="26"/>
      <c r="K6260" s="26"/>
      <c r="L6260" s="26"/>
    </row>
    <row r="6261" spans="1:12" x14ac:dyDescent="0.25">
      <c r="A6261">
        <v>55</v>
      </c>
      <c r="B6261">
        <v>1</v>
      </c>
      <c r="C6261">
        <v>213</v>
      </c>
      <c r="D6261">
        <v>29</v>
      </c>
      <c r="I6261" s="26"/>
      <c r="J6261" s="26"/>
      <c r="K6261" s="26"/>
      <c r="L6261" s="26"/>
    </row>
    <row r="6262" spans="1:12" x14ac:dyDescent="0.25">
      <c r="A6262">
        <v>55</v>
      </c>
      <c r="B6262">
        <v>1</v>
      </c>
      <c r="C6262">
        <v>214</v>
      </c>
      <c r="D6262">
        <v>363</v>
      </c>
      <c r="I6262" s="26"/>
      <c r="J6262" s="26"/>
      <c r="K6262" s="26"/>
      <c r="L6262" s="26"/>
    </row>
    <row r="6263" spans="1:12" x14ac:dyDescent="0.25">
      <c r="A6263">
        <v>55</v>
      </c>
      <c r="B6263">
        <v>1</v>
      </c>
      <c r="C6263">
        <v>215</v>
      </c>
      <c r="D6263">
        <v>30</v>
      </c>
      <c r="I6263" s="26"/>
      <c r="J6263" s="26"/>
      <c r="K6263" s="26"/>
      <c r="L6263" s="26"/>
    </row>
    <row r="6264" spans="1:12" x14ac:dyDescent="0.25">
      <c r="A6264">
        <v>55</v>
      </c>
      <c r="B6264">
        <v>1</v>
      </c>
      <c r="C6264">
        <v>216</v>
      </c>
      <c r="D6264">
        <v>535</v>
      </c>
      <c r="I6264" s="26"/>
      <c r="J6264" s="26"/>
      <c r="K6264" s="26"/>
      <c r="L6264" s="26"/>
    </row>
    <row r="6265" spans="1:12" x14ac:dyDescent="0.25">
      <c r="A6265">
        <v>55</v>
      </c>
      <c r="B6265">
        <v>1</v>
      </c>
      <c r="C6265">
        <v>217</v>
      </c>
      <c r="D6265">
        <v>17</v>
      </c>
      <c r="I6265" s="26"/>
      <c r="J6265" s="26"/>
      <c r="K6265" s="26"/>
      <c r="L6265" s="26"/>
    </row>
    <row r="6266" spans="1:12" x14ac:dyDescent="0.25">
      <c r="A6266">
        <v>55</v>
      </c>
      <c r="B6266">
        <v>1</v>
      </c>
      <c r="C6266">
        <v>218</v>
      </c>
      <c r="D6266">
        <v>546</v>
      </c>
      <c r="I6266" s="26"/>
      <c r="J6266" s="26"/>
      <c r="K6266" s="26"/>
      <c r="L6266" s="26"/>
    </row>
    <row r="6267" spans="1:12" x14ac:dyDescent="0.25">
      <c r="A6267">
        <v>55</v>
      </c>
      <c r="B6267">
        <v>1</v>
      </c>
      <c r="C6267">
        <v>219</v>
      </c>
      <c r="D6267">
        <v>12</v>
      </c>
      <c r="I6267" s="26"/>
      <c r="J6267" s="26"/>
      <c r="K6267" s="26"/>
      <c r="L6267" s="26"/>
    </row>
    <row r="6268" spans="1:12" x14ac:dyDescent="0.25">
      <c r="A6268">
        <v>55</v>
      </c>
      <c r="B6268">
        <v>1</v>
      </c>
      <c r="C6268">
        <v>220</v>
      </c>
      <c r="D6268">
        <v>334</v>
      </c>
      <c r="I6268" s="26"/>
      <c r="J6268" s="26"/>
      <c r="K6268" s="26"/>
      <c r="L6268" s="26"/>
    </row>
    <row r="6269" spans="1:12" x14ac:dyDescent="0.25">
      <c r="A6269">
        <v>55</v>
      </c>
      <c r="B6269">
        <v>1</v>
      </c>
      <c r="C6269">
        <v>221</v>
      </c>
      <c r="D6269">
        <v>12</v>
      </c>
      <c r="I6269" s="26"/>
      <c r="J6269" s="26"/>
      <c r="K6269" s="26"/>
      <c r="L6269" s="26"/>
    </row>
    <row r="6270" spans="1:12" x14ac:dyDescent="0.25">
      <c r="A6270">
        <v>55</v>
      </c>
      <c r="B6270">
        <v>1</v>
      </c>
      <c r="C6270">
        <v>222</v>
      </c>
      <c r="D6270">
        <v>71</v>
      </c>
      <c r="I6270" s="26"/>
      <c r="J6270" s="26"/>
      <c r="K6270" s="26"/>
      <c r="L6270" s="26"/>
    </row>
    <row r="6271" spans="1:12" x14ac:dyDescent="0.25">
      <c r="A6271">
        <v>55</v>
      </c>
      <c r="B6271">
        <v>1</v>
      </c>
      <c r="C6271">
        <v>223</v>
      </c>
      <c r="D6271">
        <v>9</v>
      </c>
      <c r="I6271" s="26"/>
      <c r="J6271" s="26"/>
      <c r="K6271" s="26"/>
      <c r="L6271" s="26"/>
    </row>
    <row r="6272" spans="1:12" x14ac:dyDescent="0.25">
      <c r="A6272">
        <v>55</v>
      </c>
      <c r="B6272">
        <v>1</v>
      </c>
      <c r="C6272">
        <v>224</v>
      </c>
      <c r="D6272">
        <v>70</v>
      </c>
      <c r="I6272" s="26"/>
      <c r="J6272" s="26"/>
      <c r="K6272" s="26"/>
      <c r="L6272" s="26"/>
    </row>
    <row r="6273" spans="1:12" x14ac:dyDescent="0.25">
      <c r="A6273">
        <v>55</v>
      </c>
      <c r="B6273">
        <v>1</v>
      </c>
      <c r="C6273">
        <v>225</v>
      </c>
      <c r="D6273">
        <v>8</v>
      </c>
      <c r="I6273" s="26"/>
      <c r="J6273" s="26"/>
      <c r="K6273" s="26"/>
      <c r="L6273" s="26"/>
    </row>
    <row r="6274" spans="1:12" x14ac:dyDescent="0.25">
      <c r="A6274">
        <v>55</v>
      </c>
      <c r="B6274">
        <v>1</v>
      </c>
      <c r="C6274">
        <v>226</v>
      </c>
      <c r="D6274">
        <v>104</v>
      </c>
      <c r="I6274" s="26"/>
      <c r="J6274" s="26"/>
      <c r="K6274" s="26"/>
      <c r="L6274" s="26"/>
    </row>
    <row r="6275" spans="1:12" x14ac:dyDescent="0.25">
      <c r="A6275">
        <v>55</v>
      </c>
      <c r="B6275">
        <v>1</v>
      </c>
      <c r="C6275">
        <v>227</v>
      </c>
      <c r="D6275">
        <v>10</v>
      </c>
      <c r="I6275" s="26"/>
      <c r="J6275" s="26"/>
      <c r="K6275" s="26"/>
      <c r="L6275" s="26"/>
    </row>
    <row r="6276" spans="1:12" x14ac:dyDescent="0.25">
      <c r="A6276">
        <v>55</v>
      </c>
      <c r="B6276">
        <v>1</v>
      </c>
      <c r="C6276">
        <v>228</v>
      </c>
      <c r="D6276">
        <v>221</v>
      </c>
      <c r="I6276" s="26"/>
      <c r="J6276" s="26"/>
      <c r="K6276" s="26"/>
      <c r="L6276" s="26"/>
    </row>
    <row r="6277" spans="1:12" x14ac:dyDescent="0.25">
      <c r="A6277">
        <v>55</v>
      </c>
      <c r="B6277">
        <v>1</v>
      </c>
      <c r="C6277">
        <v>229</v>
      </c>
      <c r="D6277">
        <v>12</v>
      </c>
      <c r="I6277" s="26"/>
      <c r="J6277" s="26"/>
      <c r="K6277" s="26"/>
      <c r="L6277" s="26"/>
    </row>
    <row r="6278" spans="1:12" x14ac:dyDescent="0.25">
      <c r="A6278">
        <v>55</v>
      </c>
      <c r="B6278">
        <v>1</v>
      </c>
      <c r="C6278">
        <v>230</v>
      </c>
      <c r="D6278">
        <v>250</v>
      </c>
      <c r="I6278" s="26"/>
      <c r="J6278" s="26"/>
      <c r="K6278" s="26"/>
      <c r="L6278" s="26"/>
    </row>
    <row r="6279" spans="1:12" x14ac:dyDescent="0.25">
      <c r="A6279">
        <v>55</v>
      </c>
      <c r="B6279">
        <v>1</v>
      </c>
      <c r="C6279">
        <v>231</v>
      </c>
      <c r="D6279">
        <v>9</v>
      </c>
      <c r="I6279" s="26"/>
      <c r="J6279" s="26"/>
      <c r="K6279" s="26"/>
      <c r="L6279" s="26"/>
    </row>
    <row r="6280" spans="1:12" x14ac:dyDescent="0.25">
      <c r="A6280">
        <v>55</v>
      </c>
      <c r="B6280">
        <v>1</v>
      </c>
      <c r="C6280">
        <v>232</v>
      </c>
      <c r="D6280">
        <v>45</v>
      </c>
      <c r="I6280" s="26"/>
      <c r="J6280" s="26"/>
      <c r="K6280" s="26"/>
      <c r="L6280" s="26"/>
    </row>
    <row r="6281" spans="1:12" x14ac:dyDescent="0.25">
      <c r="A6281">
        <v>55</v>
      </c>
      <c r="B6281">
        <v>1</v>
      </c>
      <c r="C6281">
        <v>233</v>
      </c>
      <c r="D6281">
        <v>47</v>
      </c>
      <c r="I6281" s="26"/>
      <c r="J6281" s="26"/>
      <c r="K6281" s="26"/>
      <c r="L6281" s="26"/>
    </row>
    <row r="6282" spans="1:12" x14ac:dyDescent="0.25">
      <c r="A6282">
        <v>55</v>
      </c>
      <c r="B6282">
        <v>1</v>
      </c>
      <c r="C6282">
        <v>234</v>
      </c>
      <c r="D6282">
        <v>37</v>
      </c>
      <c r="I6282" s="26"/>
      <c r="J6282" s="26"/>
      <c r="K6282" s="26"/>
      <c r="L6282" s="26"/>
    </row>
    <row r="6283" spans="1:12" x14ac:dyDescent="0.25">
      <c r="A6283">
        <v>55</v>
      </c>
      <c r="B6283">
        <v>1</v>
      </c>
      <c r="C6283">
        <v>235</v>
      </c>
      <c r="D6283">
        <v>7</v>
      </c>
      <c r="I6283" s="26"/>
      <c r="J6283" s="26"/>
      <c r="K6283" s="26"/>
      <c r="L6283" s="26"/>
    </row>
    <row r="6284" spans="1:12" x14ac:dyDescent="0.25">
      <c r="A6284">
        <v>55</v>
      </c>
      <c r="B6284">
        <v>1</v>
      </c>
      <c r="C6284">
        <v>236</v>
      </c>
      <c r="D6284">
        <v>38</v>
      </c>
      <c r="I6284" s="26"/>
      <c r="J6284" s="26"/>
      <c r="K6284" s="26"/>
      <c r="L6284" s="26"/>
    </row>
    <row r="6285" spans="1:12" x14ac:dyDescent="0.25">
      <c r="A6285">
        <v>55</v>
      </c>
      <c r="B6285">
        <v>1</v>
      </c>
      <c r="C6285">
        <v>237</v>
      </c>
      <c r="D6285">
        <v>6</v>
      </c>
      <c r="I6285" s="26"/>
      <c r="J6285" s="26"/>
      <c r="K6285" s="26"/>
      <c r="L6285" s="26"/>
    </row>
    <row r="6286" spans="1:12" x14ac:dyDescent="0.25">
      <c r="A6286">
        <v>55</v>
      </c>
      <c r="B6286">
        <v>1</v>
      </c>
      <c r="C6286">
        <v>238</v>
      </c>
      <c r="D6286">
        <v>68</v>
      </c>
      <c r="I6286" s="26"/>
      <c r="J6286" s="26"/>
      <c r="K6286" s="26"/>
      <c r="L6286" s="26"/>
    </row>
    <row r="6287" spans="1:12" x14ac:dyDescent="0.25">
      <c r="A6287">
        <v>55</v>
      </c>
      <c r="B6287">
        <v>1</v>
      </c>
      <c r="C6287">
        <v>239</v>
      </c>
      <c r="D6287">
        <v>4</v>
      </c>
      <c r="I6287" s="26"/>
      <c r="J6287" s="26"/>
      <c r="K6287" s="26"/>
      <c r="L6287" s="26"/>
    </row>
    <row r="6288" spans="1:12" x14ac:dyDescent="0.25">
      <c r="A6288">
        <v>55</v>
      </c>
      <c r="B6288">
        <v>1</v>
      </c>
      <c r="C6288">
        <v>240</v>
      </c>
      <c r="D6288">
        <v>50</v>
      </c>
      <c r="I6288" s="26"/>
      <c r="J6288" s="26"/>
      <c r="K6288" s="26"/>
      <c r="L6288" s="26"/>
    </row>
    <row r="6289" spans="1:12" x14ac:dyDescent="0.25">
      <c r="A6289">
        <v>55</v>
      </c>
      <c r="B6289">
        <v>1</v>
      </c>
      <c r="C6289">
        <v>241</v>
      </c>
      <c r="D6289">
        <v>3</v>
      </c>
      <c r="I6289" s="26"/>
      <c r="J6289" s="26"/>
      <c r="K6289" s="26"/>
      <c r="L6289" s="26"/>
    </row>
    <row r="6290" spans="1:12" x14ac:dyDescent="0.25">
      <c r="A6290">
        <v>55</v>
      </c>
      <c r="B6290">
        <v>1</v>
      </c>
      <c r="C6290">
        <v>242</v>
      </c>
      <c r="D6290">
        <v>47</v>
      </c>
      <c r="I6290" s="26"/>
      <c r="J6290" s="26"/>
      <c r="K6290" s="26"/>
      <c r="L6290" s="26"/>
    </row>
    <row r="6291" spans="1:12" x14ac:dyDescent="0.25">
      <c r="A6291">
        <v>55</v>
      </c>
      <c r="B6291">
        <v>1</v>
      </c>
      <c r="C6291">
        <v>243</v>
      </c>
      <c r="D6291">
        <v>2</v>
      </c>
      <c r="I6291" s="26"/>
      <c r="J6291" s="26"/>
      <c r="K6291" s="26"/>
      <c r="L6291" s="26"/>
    </row>
    <row r="6292" spans="1:12" x14ac:dyDescent="0.25">
      <c r="A6292">
        <v>55</v>
      </c>
      <c r="B6292">
        <v>1</v>
      </c>
      <c r="C6292">
        <v>244</v>
      </c>
      <c r="D6292">
        <v>49</v>
      </c>
      <c r="I6292" s="26"/>
      <c r="J6292" s="26"/>
      <c r="K6292" s="26"/>
      <c r="L6292" s="26"/>
    </row>
    <row r="6293" spans="1:12" x14ac:dyDescent="0.25">
      <c r="A6293">
        <v>55</v>
      </c>
      <c r="B6293">
        <v>1</v>
      </c>
      <c r="C6293">
        <v>245</v>
      </c>
      <c r="D6293">
        <v>6</v>
      </c>
      <c r="I6293" s="26"/>
      <c r="J6293" s="26"/>
      <c r="K6293" s="26"/>
      <c r="L6293" s="26"/>
    </row>
    <row r="6294" spans="1:12" x14ac:dyDescent="0.25">
      <c r="A6294">
        <v>55</v>
      </c>
      <c r="B6294">
        <v>1</v>
      </c>
      <c r="C6294">
        <v>246</v>
      </c>
      <c r="D6294">
        <v>96</v>
      </c>
      <c r="I6294" s="26"/>
      <c r="J6294" s="26"/>
      <c r="K6294" s="26"/>
      <c r="L6294" s="26"/>
    </row>
    <row r="6295" spans="1:12" x14ac:dyDescent="0.25">
      <c r="A6295">
        <v>55</v>
      </c>
      <c r="B6295">
        <v>1</v>
      </c>
      <c r="C6295">
        <v>247</v>
      </c>
      <c r="D6295">
        <v>13</v>
      </c>
      <c r="I6295" s="26"/>
      <c r="J6295" s="26"/>
      <c r="K6295" s="26"/>
      <c r="L6295" s="26"/>
    </row>
    <row r="6296" spans="1:12" x14ac:dyDescent="0.25">
      <c r="A6296">
        <v>55</v>
      </c>
      <c r="B6296">
        <v>1</v>
      </c>
      <c r="C6296">
        <v>248</v>
      </c>
      <c r="D6296">
        <v>159</v>
      </c>
      <c r="I6296" s="26"/>
      <c r="J6296" s="26"/>
      <c r="K6296" s="26"/>
      <c r="L6296" s="26"/>
    </row>
    <row r="6297" spans="1:12" x14ac:dyDescent="0.25">
      <c r="A6297">
        <v>55</v>
      </c>
      <c r="B6297">
        <v>1</v>
      </c>
      <c r="C6297">
        <v>249</v>
      </c>
      <c r="D6297">
        <v>8</v>
      </c>
      <c r="I6297" s="26"/>
      <c r="J6297" s="26"/>
      <c r="K6297" s="26"/>
      <c r="L6297" s="26"/>
    </row>
    <row r="6298" spans="1:12" x14ac:dyDescent="0.25">
      <c r="A6298">
        <v>55</v>
      </c>
      <c r="B6298">
        <v>1</v>
      </c>
      <c r="C6298">
        <v>250</v>
      </c>
      <c r="D6298">
        <v>145</v>
      </c>
      <c r="I6298" s="26"/>
      <c r="J6298" s="26"/>
      <c r="K6298" s="26"/>
      <c r="L6298" s="26"/>
    </row>
    <row r="6299" spans="1:12" x14ac:dyDescent="0.25">
      <c r="A6299">
        <v>55</v>
      </c>
      <c r="B6299">
        <v>1</v>
      </c>
      <c r="C6299">
        <v>251</v>
      </c>
      <c r="D6299">
        <v>2</v>
      </c>
      <c r="I6299" s="26"/>
      <c r="J6299" s="26"/>
      <c r="K6299" s="26"/>
      <c r="L6299" s="26"/>
    </row>
    <row r="6300" spans="1:12" x14ac:dyDescent="0.25">
      <c r="A6300">
        <v>55</v>
      </c>
      <c r="B6300">
        <v>1</v>
      </c>
      <c r="C6300">
        <v>252</v>
      </c>
      <c r="D6300">
        <v>109</v>
      </c>
      <c r="I6300" s="26"/>
      <c r="J6300" s="26"/>
      <c r="K6300" s="26"/>
      <c r="L6300" s="26"/>
    </row>
    <row r="6301" spans="1:12" x14ac:dyDescent="0.25">
      <c r="A6301">
        <v>55</v>
      </c>
      <c r="B6301">
        <v>1</v>
      </c>
      <c r="C6301">
        <v>253</v>
      </c>
      <c r="D6301">
        <v>3</v>
      </c>
      <c r="I6301" s="26"/>
      <c r="J6301" s="26"/>
      <c r="K6301" s="26"/>
      <c r="L6301" s="26"/>
    </row>
    <row r="6302" spans="1:12" x14ac:dyDescent="0.25">
      <c r="A6302">
        <v>55</v>
      </c>
      <c r="B6302">
        <v>1</v>
      </c>
      <c r="C6302">
        <v>254</v>
      </c>
      <c r="D6302">
        <v>70</v>
      </c>
      <c r="I6302" s="26"/>
      <c r="J6302" s="26"/>
      <c r="K6302" s="26"/>
      <c r="L6302" s="26"/>
    </row>
    <row r="6303" spans="1:12" x14ac:dyDescent="0.25">
      <c r="A6303">
        <v>55</v>
      </c>
      <c r="B6303">
        <v>1</v>
      </c>
      <c r="C6303">
        <v>255</v>
      </c>
      <c r="D6303">
        <v>6</v>
      </c>
      <c r="I6303" s="26"/>
      <c r="J6303" s="26"/>
      <c r="K6303" s="26"/>
      <c r="L6303" s="26"/>
    </row>
    <row r="6304" spans="1:12" x14ac:dyDescent="0.25">
      <c r="A6304">
        <v>55</v>
      </c>
      <c r="B6304">
        <v>1</v>
      </c>
      <c r="C6304">
        <v>256</v>
      </c>
      <c r="D6304">
        <v>65</v>
      </c>
      <c r="I6304" s="26"/>
      <c r="J6304" s="26"/>
      <c r="K6304" s="26"/>
      <c r="L6304" s="26"/>
    </row>
    <row r="6305" spans="1:12" x14ac:dyDescent="0.25">
      <c r="A6305">
        <v>55</v>
      </c>
      <c r="B6305">
        <v>1</v>
      </c>
      <c r="C6305">
        <v>257</v>
      </c>
      <c r="D6305">
        <v>3</v>
      </c>
      <c r="I6305" s="26"/>
      <c r="J6305" s="26"/>
      <c r="K6305" s="26"/>
      <c r="L6305" s="26"/>
    </row>
    <row r="6306" spans="1:12" x14ac:dyDescent="0.25">
      <c r="A6306">
        <v>55</v>
      </c>
      <c r="B6306">
        <v>1</v>
      </c>
      <c r="C6306">
        <v>258</v>
      </c>
      <c r="D6306">
        <v>258</v>
      </c>
      <c r="I6306" s="26"/>
      <c r="J6306" s="26"/>
      <c r="K6306" s="26"/>
      <c r="L6306" s="26"/>
    </row>
    <row r="6307" spans="1:12" x14ac:dyDescent="0.25">
      <c r="A6307">
        <v>55</v>
      </c>
      <c r="B6307">
        <v>1</v>
      </c>
      <c r="C6307">
        <v>259</v>
      </c>
      <c r="D6307">
        <v>1</v>
      </c>
      <c r="I6307" s="26"/>
      <c r="J6307" s="26"/>
      <c r="K6307" s="26"/>
      <c r="L6307" s="26"/>
    </row>
    <row r="6308" spans="1:12" x14ac:dyDescent="0.25">
      <c r="A6308">
        <v>55</v>
      </c>
      <c r="B6308">
        <v>1</v>
      </c>
      <c r="C6308">
        <v>260</v>
      </c>
      <c r="D6308">
        <v>66</v>
      </c>
      <c r="I6308" s="26"/>
      <c r="J6308" s="26"/>
      <c r="K6308" s="26"/>
      <c r="L6308" s="26"/>
    </row>
    <row r="6309" spans="1:12" x14ac:dyDescent="0.25">
      <c r="A6309">
        <v>55</v>
      </c>
      <c r="B6309">
        <v>1</v>
      </c>
      <c r="C6309">
        <v>262</v>
      </c>
      <c r="D6309">
        <v>4</v>
      </c>
      <c r="I6309" s="26"/>
      <c r="J6309" s="26"/>
      <c r="K6309" s="26"/>
      <c r="L6309" s="26"/>
    </row>
    <row r="6310" spans="1:12" x14ac:dyDescent="0.25">
      <c r="A6310">
        <v>55</v>
      </c>
      <c r="B6310">
        <v>1</v>
      </c>
      <c r="C6310">
        <v>264</v>
      </c>
      <c r="D6310">
        <v>7</v>
      </c>
      <c r="I6310" s="26"/>
      <c r="J6310" s="26"/>
      <c r="K6310" s="26"/>
      <c r="L6310" s="26"/>
    </row>
    <row r="6311" spans="1:12" x14ac:dyDescent="0.25">
      <c r="A6311">
        <v>55</v>
      </c>
      <c r="B6311">
        <v>1</v>
      </c>
      <c r="C6311">
        <v>265</v>
      </c>
      <c r="D6311">
        <v>1</v>
      </c>
      <c r="I6311" s="26"/>
      <c r="J6311" s="26"/>
      <c r="K6311" s="26"/>
      <c r="L6311" s="26"/>
    </row>
    <row r="6312" spans="1:12" x14ac:dyDescent="0.25">
      <c r="A6312">
        <v>55</v>
      </c>
      <c r="B6312">
        <v>1</v>
      </c>
      <c r="C6312">
        <v>266</v>
      </c>
      <c r="D6312">
        <v>2</v>
      </c>
      <c r="I6312" s="26"/>
      <c r="J6312" s="26"/>
      <c r="K6312" s="26"/>
      <c r="L6312" s="26"/>
    </row>
    <row r="6313" spans="1:12" x14ac:dyDescent="0.25">
      <c r="A6313">
        <v>55</v>
      </c>
      <c r="B6313">
        <v>1</v>
      </c>
      <c r="C6313">
        <v>267</v>
      </c>
      <c r="D6313">
        <v>2</v>
      </c>
      <c r="I6313" s="26"/>
      <c r="J6313" s="26"/>
      <c r="K6313" s="26"/>
      <c r="L6313" s="26"/>
    </row>
    <row r="6314" spans="1:12" x14ac:dyDescent="0.25">
      <c r="A6314">
        <v>55</v>
      </c>
      <c r="B6314">
        <v>1</v>
      </c>
      <c r="C6314">
        <v>268</v>
      </c>
      <c r="D6314">
        <v>3</v>
      </c>
      <c r="I6314" s="26"/>
      <c r="J6314" s="26"/>
      <c r="K6314" s="26"/>
      <c r="L6314" s="26"/>
    </row>
    <row r="6315" spans="1:12" x14ac:dyDescent="0.25">
      <c r="A6315">
        <v>55</v>
      </c>
      <c r="B6315">
        <v>1</v>
      </c>
      <c r="C6315">
        <v>270</v>
      </c>
      <c r="D6315">
        <v>8</v>
      </c>
      <c r="I6315" s="26"/>
      <c r="J6315" s="26"/>
      <c r="K6315" s="26"/>
      <c r="L6315" s="26"/>
    </row>
    <row r="6316" spans="1:12" x14ac:dyDescent="0.25">
      <c r="A6316">
        <v>55</v>
      </c>
      <c r="B6316">
        <v>1</v>
      </c>
      <c r="C6316">
        <v>272</v>
      </c>
      <c r="D6316">
        <v>13</v>
      </c>
      <c r="I6316" s="26"/>
      <c r="J6316" s="26"/>
      <c r="K6316" s="26"/>
      <c r="L6316" s="26"/>
    </row>
    <row r="6317" spans="1:12" x14ac:dyDescent="0.25">
      <c r="A6317">
        <v>55</v>
      </c>
      <c r="B6317">
        <v>1</v>
      </c>
      <c r="C6317">
        <v>273</v>
      </c>
      <c r="D6317">
        <v>1</v>
      </c>
      <c r="I6317" s="26"/>
      <c r="J6317" s="26"/>
      <c r="K6317" s="26"/>
      <c r="L6317" s="26"/>
    </row>
    <row r="6318" spans="1:12" x14ac:dyDescent="0.25">
      <c r="A6318">
        <v>55</v>
      </c>
      <c r="B6318">
        <v>1</v>
      </c>
      <c r="C6318">
        <v>274</v>
      </c>
      <c r="D6318">
        <v>15</v>
      </c>
      <c r="I6318" s="26"/>
      <c r="J6318" s="26"/>
      <c r="K6318" s="26"/>
      <c r="L6318" s="26"/>
    </row>
    <row r="6319" spans="1:12" x14ac:dyDescent="0.25">
      <c r="A6319">
        <v>55</v>
      </c>
      <c r="B6319">
        <v>1</v>
      </c>
      <c r="C6319">
        <v>275</v>
      </c>
      <c r="D6319">
        <v>1</v>
      </c>
      <c r="I6319" s="26"/>
      <c r="J6319" s="26"/>
      <c r="K6319" s="26"/>
      <c r="L6319" s="26"/>
    </row>
    <row r="6320" spans="1:12" x14ac:dyDescent="0.25">
      <c r="A6320">
        <v>55</v>
      </c>
      <c r="B6320">
        <v>1</v>
      </c>
      <c r="C6320">
        <v>276</v>
      </c>
      <c r="D6320">
        <v>8</v>
      </c>
      <c r="I6320" s="26"/>
      <c r="J6320" s="26"/>
      <c r="K6320" s="26"/>
      <c r="L6320" s="26"/>
    </row>
    <row r="6321" spans="1:12" x14ac:dyDescent="0.25">
      <c r="A6321">
        <v>55</v>
      </c>
      <c r="B6321">
        <v>1</v>
      </c>
      <c r="C6321">
        <v>277</v>
      </c>
      <c r="D6321">
        <v>1</v>
      </c>
      <c r="I6321" s="26"/>
      <c r="J6321" s="26"/>
      <c r="K6321" s="26"/>
      <c r="L6321" s="26"/>
    </row>
    <row r="6322" spans="1:12" x14ac:dyDescent="0.25">
      <c r="A6322">
        <v>55</v>
      </c>
      <c r="B6322">
        <v>1</v>
      </c>
      <c r="C6322">
        <v>278</v>
      </c>
      <c r="D6322">
        <v>16</v>
      </c>
      <c r="I6322" s="26"/>
      <c r="J6322" s="26"/>
      <c r="K6322" s="26"/>
      <c r="L6322" s="26"/>
    </row>
    <row r="6323" spans="1:12" x14ac:dyDescent="0.25">
      <c r="A6323">
        <v>55</v>
      </c>
      <c r="B6323">
        <v>1</v>
      </c>
      <c r="C6323">
        <v>279</v>
      </c>
      <c r="D6323">
        <v>2</v>
      </c>
      <c r="I6323" s="26"/>
      <c r="J6323" s="26"/>
      <c r="K6323" s="26"/>
      <c r="L6323" s="26"/>
    </row>
    <row r="6324" spans="1:12" x14ac:dyDescent="0.25">
      <c r="A6324">
        <v>55</v>
      </c>
      <c r="B6324">
        <v>1</v>
      </c>
      <c r="C6324">
        <v>280</v>
      </c>
      <c r="D6324">
        <v>24</v>
      </c>
      <c r="I6324" s="26"/>
      <c r="J6324" s="26"/>
      <c r="K6324" s="26"/>
      <c r="L6324" s="26"/>
    </row>
    <row r="6325" spans="1:12" x14ac:dyDescent="0.25">
      <c r="A6325">
        <v>55</v>
      </c>
      <c r="B6325">
        <v>1</v>
      </c>
      <c r="C6325">
        <v>281</v>
      </c>
      <c r="D6325">
        <v>1</v>
      </c>
      <c r="I6325" s="26"/>
      <c r="J6325" s="26"/>
      <c r="K6325" s="26"/>
      <c r="L6325" s="26"/>
    </row>
    <row r="6326" spans="1:12" x14ac:dyDescent="0.25">
      <c r="A6326">
        <v>55</v>
      </c>
      <c r="B6326">
        <v>1</v>
      </c>
      <c r="C6326">
        <v>282</v>
      </c>
      <c r="D6326">
        <v>7</v>
      </c>
      <c r="I6326" s="26"/>
      <c r="J6326" s="26"/>
      <c r="K6326" s="26"/>
      <c r="L6326" s="26"/>
    </row>
    <row r="6327" spans="1:12" x14ac:dyDescent="0.25">
      <c r="A6327">
        <v>55</v>
      </c>
      <c r="B6327">
        <v>1</v>
      </c>
      <c r="C6327">
        <v>284</v>
      </c>
      <c r="D6327">
        <v>3</v>
      </c>
      <c r="I6327" s="26"/>
      <c r="J6327" s="26"/>
      <c r="K6327" s="26"/>
      <c r="L6327" s="26"/>
    </row>
    <row r="6328" spans="1:12" x14ac:dyDescent="0.25">
      <c r="A6328">
        <v>55</v>
      </c>
      <c r="B6328">
        <v>1</v>
      </c>
      <c r="C6328">
        <v>285</v>
      </c>
      <c r="D6328">
        <v>1</v>
      </c>
      <c r="I6328" s="26"/>
      <c r="J6328" s="26"/>
      <c r="K6328" s="26"/>
      <c r="L6328" s="26"/>
    </row>
    <row r="6329" spans="1:12" x14ac:dyDescent="0.25">
      <c r="A6329">
        <v>55</v>
      </c>
      <c r="B6329">
        <v>1</v>
      </c>
      <c r="C6329">
        <v>286</v>
      </c>
      <c r="D6329">
        <v>1</v>
      </c>
      <c r="I6329" s="26"/>
      <c r="J6329" s="26"/>
      <c r="K6329" s="26"/>
      <c r="L6329" s="26"/>
    </row>
    <row r="6330" spans="1:12" x14ac:dyDescent="0.25">
      <c r="A6330">
        <v>55</v>
      </c>
      <c r="B6330">
        <v>1</v>
      </c>
      <c r="C6330">
        <v>290</v>
      </c>
      <c r="D6330">
        <v>2</v>
      </c>
      <c r="I6330" s="26"/>
      <c r="J6330" s="26"/>
      <c r="K6330" s="26"/>
      <c r="L6330" s="26"/>
    </row>
    <row r="6331" spans="1:12" x14ac:dyDescent="0.25">
      <c r="A6331">
        <v>55</v>
      </c>
      <c r="B6331">
        <v>1</v>
      </c>
      <c r="C6331">
        <v>318</v>
      </c>
      <c r="D6331">
        <v>1</v>
      </c>
      <c r="I6331" s="26"/>
      <c r="J6331" s="26"/>
      <c r="K6331" s="26"/>
      <c r="L6331" s="26"/>
    </row>
    <row r="6332" spans="1:12" x14ac:dyDescent="0.25">
      <c r="A6332">
        <v>56</v>
      </c>
      <c r="B6332">
        <v>0</v>
      </c>
      <c r="C6332">
        <v>181</v>
      </c>
      <c r="D6332">
        <v>1</v>
      </c>
      <c r="I6332" s="26"/>
      <c r="J6332" s="26"/>
      <c r="K6332" s="26"/>
      <c r="L6332" s="26"/>
    </row>
    <row r="6333" spans="1:12" x14ac:dyDescent="0.25">
      <c r="A6333">
        <v>56</v>
      </c>
      <c r="B6333">
        <v>0</v>
      </c>
      <c r="C6333">
        <v>198</v>
      </c>
      <c r="D6333">
        <v>1</v>
      </c>
      <c r="I6333" s="26"/>
      <c r="J6333" s="26"/>
      <c r="K6333" s="26"/>
      <c r="L6333" s="26"/>
    </row>
    <row r="6334" spans="1:12" x14ac:dyDescent="0.25">
      <c r="A6334">
        <v>56</v>
      </c>
      <c r="B6334">
        <v>0</v>
      </c>
      <c r="C6334">
        <v>210</v>
      </c>
      <c r="D6334">
        <v>93</v>
      </c>
      <c r="I6334" s="26"/>
      <c r="J6334" s="26"/>
      <c r="K6334" s="26"/>
      <c r="L6334" s="26"/>
    </row>
    <row r="6335" spans="1:12" x14ac:dyDescent="0.25">
      <c r="A6335">
        <v>56</v>
      </c>
      <c r="B6335">
        <v>0</v>
      </c>
      <c r="C6335">
        <v>211</v>
      </c>
      <c r="D6335">
        <v>5</v>
      </c>
      <c r="I6335" s="26"/>
      <c r="J6335" s="26"/>
      <c r="K6335" s="26"/>
      <c r="L6335" s="26"/>
    </row>
    <row r="6336" spans="1:12" x14ac:dyDescent="0.25">
      <c r="A6336">
        <v>56</v>
      </c>
      <c r="B6336">
        <v>0</v>
      </c>
      <c r="C6336">
        <v>212</v>
      </c>
      <c r="D6336">
        <v>2</v>
      </c>
      <c r="I6336" s="26"/>
      <c r="J6336" s="26"/>
      <c r="K6336" s="26"/>
      <c r="L6336" s="26"/>
    </row>
    <row r="6337" spans="1:12" x14ac:dyDescent="0.25">
      <c r="A6337">
        <v>56</v>
      </c>
      <c r="B6337">
        <v>0</v>
      </c>
      <c r="C6337">
        <v>213</v>
      </c>
      <c r="D6337">
        <v>66</v>
      </c>
      <c r="I6337" s="26"/>
      <c r="J6337" s="26"/>
      <c r="K6337" s="26"/>
      <c r="L6337" s="26"/>
    </row>
    <row r="6338" spans="1:12" x14ac:dyDescent="0.25">
      <c r="A6338">
        <v>56</v>
      </c>
      <c r="B6338">
        <v>0</v>
      </c>
      <c r="C6338">
        <v>214</v>
      </c>
      <c r="D6338">
        <v>5</v>
      </c>
      <c r="I6338" s="26"/>
      <c r="J6338" s="26"/>
      <c r="K6338" s="26"/>
      <c r="L6338" s="26"/>
    </row>
    <row r="6339" spans="1:12" x14ac:dyDescent="0.25">
      <c r="A6339">
        <v>56</v>
      </c>
      <c r="B6339">
        <v>0</v>
      </c>
      <c r="C6339">
        <v>215</v>
      </c>
      <c r="D6339">
        <v>9</v>
      </c>
      <c r="I6339" s="26"/>
      <c r="J6339" s="26"/>
      <c r="K6339" s="26"/>
      <c r="L6339" s="26"/>
    </row>
    <row r="6340" spans="1:12" x14ac:dyDescent="0.25">
      <c r="A6340">
        <v>56</v>
      </c>
      <c r="B6340">
        <v>0</v>
      </c>
      <c r="C6340">
        <v>216</v>
      </c>
      <c r="D6340">
        <v>93</v>
      </c>
      <c r="I6340" s="26"/>
      <c r="J6340" s="26"/>
      <c r="K6340" s="26"/>
      <c r="L6340" s="26"/>
    </row>
    <row r="6341" spans="1:12" x14ac:dyDescent="0.25">
      <c r="A6341">
        <v>56</v>
      </c>
      <c r="B6341">
        <v>0</v>
      </c>
      <c r="C6341">
        <v>217</v>
      </c>
      <c r="D6341">
        <v>14</v>
      </c>
      <c r="I6341" s="26"/>
      <c r="J6341" s="26"/>
      <c r="K6341" s="26"/>
      <c r="L6341" s="26"/>
    </row>
    <row r="6342" spans="1:12" x14ac:dyDescent="0.25">
      <c r="A6342">
        <v>56</v>
      </c>
      <c r="B6342">
        <v>0</v>
      </c>
      <c r="C6342">
        <v>218</v>
      </c>
      <c r="D6342">
        <v>92</v>
      </c>
      <c r="I6342" s="26"/>
      <c r="J6342" s="26"/>
      <c r="K6342" s="26"/>
      <c r="L6342" s="26"/>
    </row>
    <row r="6343" spans="1:12" x14ac:dyDescent="0.25">
      <c r="A6343">
        <v>56</v>
      </c>
      <c r="B6343">
        <v>0</v>
      </c>
      <c r="C6343">
        <v>219</v>
      </c>
      <c r="D6343">
        <v>10</v>
      </c>
      <c r="I6343" s="26"/>
      <c r="J6343" s="26"/>
      <c r="K6343" s="26"/>
      <c r="L6343" s="26"/>
    </row>
    <row r="6344" spans="1:12" x14ac:dyDescent="0.25">
      <c r="A6344">
        <v>56</v>
      </c>
      <c r="B6344">
        <v>0</v>
      </c>
      <c r="C6344">
        <v>220</v>
      </c>
      <c r="D6344">
        <v>91</v>
      </c>
      <c r="I6344" s="26"/>
      <c r="J6344" s="26"/>
      <c r="K6344" s="26"/>
      <c r="L6344" s="26"/>
    </row>
    <row r="6345" spans="1:12" x14ac:dyDescent="0.25">
      <c r="A6345">
        <v>56</v>
      </c>
      <c r="B6345">
        <v>0</v>
      </c>
      <c r="C6345">
        <v>221</v>
      </c>
      <c r="D6345">
        <v>11</v>
      </c>
      <c r="I6345" s="26"/>
      <c r="J6345" s="26"/>
      <c r="K6345" s="26"/>
      <c r="L6345" s="26"/>
    </row>
    <row r="6346" spans="1:12" x14ac:dyDescent="0.25">
      <c r="A6346">
        <v>56</v>
      </c>
      <c r="B6346">
        <v>0</v>
      </c>
      <c r="C6346">
        <v>222</v>
      </c>
      <c r="D6346">
        <v>93</v>
      </c>
      <c r="I6346" s="26"/>
      <c r="J6346" s="26"/>
      <c r="K6346" s="26"/>
      <c r="L6346" s="26"/>
    </row>
    <row r="6347" spans="1:12" x14ac:dyDescent="0.25">
      <c r="A6347">
        <v>56</v>
      </c>
      <c r="B6347">
        <v>0</v>
      </c>
      <c r="C6347">
        <v>223</v>
      </c>
      <c r="D6347">
        <v>17</v>
      </c>
      <c r="I6347" s="26"/>
      <c r="J6347" s="26"/>
      <c r="K6347" s="26"/>
      <c r="L6347" s="26"/>
    </row>
    <row r="6348" spans="1:12" x14ac:dyDescent="0.25">
      <c r="A6348">
        <v>56</v>
      </c>
      <c r="B6348">
        <v>0</v>
      </c>
      <c r="C6348">
        <v>224</v>
      </c>
      <c r="D6348">
        <v>70</v>
      </c>
      <c r="I6348" s="26"/>
      <c r="J6348" s="26"/>
      <c r="K6348" s="26"/>
      <c r="L6348" s="26"/>
    </row>
    <row r="6349" spans="1:12" x14ac:dyDescent="0.25">
      <c r="A6349">
        <v>56</v>
      </c>
      <c r="B6349">
        <v>0</v>
      </c>
      <c r="C6349">
        <v>225</v>
      </c>
      <c r="D6349">
        <v>19</v>
      </c>
      <c r="I6349" s="26"/>
      <c r="J6349" s="26"/>
      <c r="K6349" s="26"/>
      <c r="L6349" s="26"/>
    </row>
    <row r="6350" spans="1:12" x14ac:dyDescent="0.25">
      <c r="A6350">
        <v>56</v>
      </c>
      <c r="B6350">
        <v>0</v>
      </c>
      <c r="C6350">
        <v>226</v>
      </c>
      <c r="D6350">
        <v>99</v>
      </c>
      <c r="I6350" s="26"/>
      <c r="J6350" s="26"/>
      <c r="K6350" s="26"/>
      <c r="L6350" s="26"/>
    </row>
    <row r="6351" spans="1:12" x14ac:dyDescent="0.25">
      <c r="A6351">
        <v>56</v>
      </c>
      <c r="B6351">
        <v>0</v>
      </c>
      <c r="C6351">
        <v>227</v>
      </c>
      <c r="D6351">
        <v>8</v>
      </c>
      <c r="I6351" s="26"/>
      <c r="J6351" s="26"/>
      <c r="K6351" s="26"/>
      <c r="L6351" s="26"/>
    </row>
    <row r="6352" spans="1:12" x14ac:dyDescent="0.25">
      <c r="A6352">
        <v>56</v>
      </c>
      <c r="B6352">
        <v>0</v>
      </c>
      <c r="C6352">
        <v>228</v>
      </c>
      <c r="D6352">
        <v>100</v>
      </c>
      <c r="I6352" s="26"/>
      <c r="J6352" s="26"/>
      <c r="K6352" s="26"/>
      <c r="L6352" s="26"/>
    </row>
    <row r="6353" spans="1:12" x14ac:dyDescent="0.25">
      <c r="A6353">
        <v>56</v>
      </c>
      <c r="B6353">
        <v>0</v>
      </c>
      <c r="C6353">
        <v>229</v>
      </c>
      <c r="D6353">
        <v>6</v>
      </c>
      <c r="I6353" s="26"/>
      <c r="J6353" s="26"/>
      <c r="K6353" s="26"/>
      <c r="L6353" s="26"/>
    </row>
    <row r="6354" spans="1:12" x14ac:dyDescent="0.25">
      <c r="A6354">
        <v>56</v>
      </c>
      <c r="B6354">
        <v>0</v>
      </c>
      <c r="C6354">
        <v>230</v>
      </c>
      <c r="D6354">
        <v>95</v>
      </c>
      <c r="I6354" s="26"/>
      <c r="J6354" s="26"/>
      <c r="K6354" s="26"/>
      <c r="L6354" s="26"/>
    </row>
    <row r="6355" spans="1:12" x14ac:dyDescent="0.25">
      <c r="A6355">
        <v>56</v>
      </c>
      <c r="B6355">
        <v>0</v>
      </c>
      <c r="C6355">
        <v>231</v>
      </c>
      <c r="D6355">
        <v>1</v>
      </c>
      <c r="I6355" s="26"/>
      <c r="J6355" s="26"/>
      <c r="K6355" s="26"/>
      <c r="L6355" s="26"/>
    </row>
    <row r="6356" spans="1:12" x14ac:dyDescent="0.25">
      <c r="A6356">
        <v>56</v>
      </c>
      <c r="B6356">
        <v>0</v>
      </c>
      <c r="C6356">
        <v>232</v>
      </c>
      <c r="D6356">
        <v>64</v>
      </c>
      <c r="I6356" s="26"/>
      <c r="J6356" s="26"/>
      <c r="K6356" s="26"/>
      <c r="L6356" s="26"/>
    </row>
    <row r="6357" spans="1:12" x14ac:dyDescent="0.25">
      <c r="A6357">
        <v>56</v>
      </c>
      <c r="B6357">
        <v>0</v>
      </c>
      <c r="C6357">
        <v>233</v>
      </c>
      <c r="D6357">
        <v>6</v>
      </c>
      <c r="I6357" s="26"/>
      <c r="J6357" s="26"/>
      <c r="K6357" s="26"/>
      <c r="L6357" s="26"/>
    </row>
    <row r="6358" spans="1:12" x14ac:dyDescent="0.25">
      <c r="A6358">
        <v>56</v>
      </c>
      <c r="B6358">
        <v>0</v>
      </c>
      <c r="C6358">
        <v>234</v>
      </c>
      <c r="D6358">
        <v>18</v>
      </c>
      <c r="I6358" s="26"/>
      <c r="J6358" s="26"/>
      <c r="K6358" s="26"/>
      <c r="L6358" s="26"/>
    </row>
    <row r="6359" spans="1:12" x14ac:dyDescent="0.25">
      <c r="A6359">
        <v>56</v>
      </c>
      <c r="B6359">
        <v>0</v>
      </c>
      <c r="C6359">
        <v>235</v>
      </c>
      <c r="D6359">
        <v>3</v>
      </c>
      <c r="I6359" s="26"/>
      <c r="J6359" s="26"/>
      <c r="K6359" s="26"/>
      <c r="L6359" s="26"/>
    </row>
    <row r="6360" spans="1:12" x14ac:dyDescent="0.25">
      <c r="A6360">
        <v>56</v>
      </c>
      <c r="B6360">
        <v>0</v>
      </c>
      <c r="C6360">
        <v>236</v>
      </c>
      <c r="D6360">
        <v>27</v>
      </c>
      <c r="I6360" s="26"/>
      <c r="J6360" s="26"/>
      <c r="K6360" s="26"/>
      <c r="L6360" s="26"/>
    </row>
    <row r="6361" spans="1:12" x14ac:dyDescent="0.25">
      <c r="A6361">
        <v>56</v>
      </c>
      <c r="B6361">
        <v>0</v>
      </c>
      <c r="C6361">
        <v>237</v>
      </c>
      <c r="D6361">
        <v>10</v>
      </c>
      <c r="I6361" s="26"/>
      <c r="J6361" s="26"/>
      <c r="K6361" s="26"/>
      <c r="L6361" s="26"/>
    </row>
    <row r="6362" spans="1:12" x14ac:dyDescent="0.25">
      <c r="A6362">
        <v>56</v>
      </c>
      <c r="B6362">
        <v>0</v>
      </c>
      <c r="C6362">
        <v>238</v>
      </c>
      <c r="D6362">
        <v>46</v>
      </c>
      <c r="I6362" s="26"/>
      <c r="J6362" s="26"/>
      <c r="K6362" s="26"/>
      <c r="L6362" s="26"/>
    </row>
    <row r="6363" spans="1:12" x14ac:dyDescent="0.25">
      <c r="A6363">
        <v>56</v>
      </c>
      <c r="B6363">
        <v>0</v>
      </c>
      <c r="C6363">
        <v>239</v>
      </c>
      <c r="D6363">
        <v>8</v>
      </c>
      <c r="I6363" s="26"/>
      <c r="J6363" s="26"/>
      <c r="K6363" s="26"/>
      <c r="L6363" s="26"/>
    </row>
    <row r="6364" spans="1:12" x14ac:dyDescent="0.25">
      <c r="A6364">
        <v>56</v>
      </c>
      <c r="B6364">
        <v>0</v>
      </c>
      <c r="C6364">
        <v>240</v>
      </c>
      <c r="D6364">
        <v>22</v>
      </c>
      <c r="I6364" s="26"/>
      <c r="J6364" s="26"/>
      <c r="K6364" s="26"/>
      <c r="L6364" s="26"/>
    </row>
    <row r="6365" spans="1:12" x14ac:dyDescent="0.25">
      <c r="A6365">
        <v>56</v>
      </c>
      <c r="B6365">
        <v>0</v>
      </c>
      <c r="C6365">
        <v>241</v>
      </c>
      <c r="D6365">
        <v>6</v>
      </c>
      <c r="I6365" s="26"/>
      <c r="J6365" s="26"/>
      <c r="K6365" s="26"/>
      <c r="L6365" s="26"/>
    </row>
    <row r="6366" spans="1:12" x14ac:dyDescent="0.25">
      <c r="A6366">
        <v>56</v>
      </c>
      <c r="B6366">
        <v>0</v>
      </c>
      <c r="C6366">
        <v>242</v>
      </c>
      <c r="D6366">
        <v>33</v>
      </c>
      <c r="I6366" s="26"/>
      <c r="J6366" s="26"/>
      <c r="K6366" s="26"/>
      <c r="L6366" s="26"/>
    </row>
    <row r="6367" spans="1:12" x14ac:dyDescent="0.25">
      <c r="A6367">
        <v>56</v>
      </c>
      <c r="B6367">
        <v>0</v>
      </c>
      <c r="C6367">
        <v>243</v>
      </c>
      <c r="D6367">
        <v>5</v>
      </c>
      <c r="I6367" s="26"/>
      <c r="J6367" s="26"/>
      <c r="K6367" s="26"/>
      <c r="L6367" s="26"/>
    </row>
    <row r="6368" spans="1:12" x14ac:dyDescent="0.25">
      <c r="A6368">
        <v>56</v>
      </c>
      <c r="B6368">
        <v>0</v>
      </c>
      <c r="C6368">
        <v>244</v>
      </c>
      <c r="D6368">
        <v>123</v>
      </c>
      <c r="I6368" s="26"/>
      <c r="J6368" s="26"/>
      <c r="K6368" s="26"/>
      <c r="L6368" s="26"/>
    </row>
    <row r="6369" spans="1:12" x14ac:dyDescent="0.25">
      <c r="A6369">
        <v>56</v>
      </c>
      <c r="B6369">
        <v>0</v>
      </c>
      <c r="C6369">
        <v>245</v>
      </c>
      <c r="D6369">
        <v>8</v>
      </c>
      <c r="I6369" s="26"/>
      <c r="J6369" s="26"/>
      <c r="K6369" s="26"/>
      <c r="L6369" s="26"/>
    </row>
    <row r="6370" spans="1:12" x14ac:dyDescent="0.25">
      <c r="A6370">
        <v>56</v>
      </c>
      <c r="B6370">
        <v>0</v>
      </c>
      <c r="C6370">
        <v>246</v>
      </c>
      <c r="D6370">
        <v>44</v>
      </c>
      <c r="I6370" s="26"/>
      <c r="J6370" s="26"/>
      <c r="K6370" s="26"/>
      <c r="L6370" s="26"/>
    </row>
    <row r="6371" spans="1:12" x14ac:dyDescent="0.25">
      <c r="A6371">
        <v>56</v>
      </c>
      <c r="B6371">
        <v>0</v>
      </c>
      <c r="C6371">
        <v>247</v>
      </c>
      <c r="D6371">
        <v>55</v>
      </c>
      <c r="I6371" s="26"/>
      <c r="J6371" s="26"/>
      <c r="K6371" s="26"/>
      <c r="L6371" s="26"/>
    </row>
    <row r="6372" spans="1:12" x14ac:dyDescent="0.25">
      <c r="A6372">
        <v>56</v>
      </c>
      <c r="B6372">
        <v>0</v>
      </c>
      <c r="C6372">
        <v>248</v>
      </c>
      <c r="D6372">
        <v>75</v>
      </c>
      <c r="I6372" s="26"/>
      <c r="J6372" s="26"/>
      <c r="K6372" s="26"/>
      <c r="L6372" s="26"/>
    </row>
    <row r="6373" spans="1:12" x14ac:dyDescent="0.25">
      <c r="A6373">
        <v>56</v>
      </c>
      <c r="B6373">
        <v>0</v>
      </c>
      <c r="C6373">
        <v>249</v>
      </c>
      <c r="D6373">
        <v>23</v>
      </c>
      <c r="I6373" s="26"/>
      <c r="J6373" s="26"/>
      <c r="K6373" s="26"/>
      <c r="L6373" s="26"/>
    </row>
    <row r="6374" spans="1:12" x14ac:dyDescent="0.25">
      <c r="A6374">
        <v>56</v>
      </c>
      <c r="B6374">
        <v>0</v>
      </c>
      <c r="C6374">
        <v>250</v>
      </c>
      <c r="D6374">
        <v>221</v>
      </c>
      <c r="I6374" s="26"/>
      <c r="J6374" s="26"/>
      <c r="K6374" s="26"/>
      <c r="L6374" s="26"/>
    </row>
    <row r="6375" spans="1:12" x14ac:dyDescent="0.25">
      <c r="A6375">
        <v>56</v>
      </c>
      <c r="B6375">
        <v>0</v>
      </c>
      <c r="C6375">
        <v>251</v>
      </c>
      <c r="D6375">
        <v>9</v>
      </c>
      <c r="I6375" s="26"/>
      <c r="J6375" s="26"/>
      <c r="K6375" s="26"/>
      <c r="L6375" s="26"/>
    </row>
    <row r="6376" spans="1:12" x14ac:dyDescent="0.25">
      <c r="A6376">
        <v>56</v>
      </c>
      <c r="B6376">
        <v>0</v>
      </c>
      <c r="C6376">
        <v>252</v>
      </c>
      <c r="D6376">
        <v>185</v>
      </c>
      <c r="I6376" s="26"/>
      <c r="J6376" s="26"/>
      <c r="K6376" s="26"/>
      <c r="L6376" s="26"/>
    </row>
    <row r="6377" spans="1:12" x14ac:dyDescent="0.25">
      <c r="A6377">
        <v>56</v>
      </c>
      <c r="B6377">
        <v>0</v>
      </c>
      <c r="C6377">
        <v>253</v>
      </c>
      <c r="D6377">
        <v>14</v>
      </c>
      <c r="I6377" s="26"/>
      <c r="J6377" s="26"/>
      <c r="K6377" s="26"/>
      <c r="L6377" s="26"/>
    </row>
    <row r="6378" spans="1:12" x14ac:dyDescent="0.25">
      <c r="A6378">
        <v>56</v>
      </c>
      <c r="B6378">
        <v>0</v>
      </c>
      <c r="C6378">
        <v>254</v>
      </c>
      <c r="D6378">
        <v>164</v>
      </c>
      <c r="I6378" s="26"/>
      <c r="J6378" s="26"/>
      <c r="K6378" s="26"/>
      <c r="L6378" s="26"/>
    </row>
    <row r="6379" spans="1:12" x14ac:dyDescent="0.25">
      <c r="A6379">
        <v>56</v>
      </c>
      <c r="B6379">
        <v>0</v>
      </c>
      <c r="C6379">
        <v>255</v>
      </c>
      <c r="D6379">
        <v>14</v>
      </c>
      <c r="I6379" s="26"/>
      <c r="J6379" s="26"/>
      <c r="K6379" s="26"/>
      <c r="L6379" s="26"/>
    </row>
    <row r="6380" spans="1:12" x14ac:dyDescent="0.25">
      <c r="A6380">
        <v>56</v>
      </c>
      <c r="B6380">
        <v>0</v>
      </c>
      <c r="C6380">
        <v>256</v>
      </c>
      <c r="D6380">
        <v>176</v>
      </c>
      <c r="I6380" s="26"/>
      <c r="J6380" s="26"/>
      <c r="K6380" s="26"/>
      <c r="L6380" s="26"/>
    </row>
    <row r="6381" spans="1:12" x14ac:dyDescent="0.25">
      <c r="A6381">
        <v>56</v>
      </c>
      <c r="B6381">
        <v>0</v>
      </c>
      <c r="C6381">
        <v>257</v>
      </c>
      <c r="D6381">
        <v>19</v>
      </c>
      <c r="I6381" s="26"/>
      <c r="J6381" s="26"/>
      <c r="K6381" s="26"/>
      <c r="L6381" s="26"/>
    </row>
    <row r="6382" spans="1:12" x14ac:dyDescent="0.25">
      <c r="A6382">
        <v>56</v>
      </c>
      <c r="B6382">
        <v>0</v>
      </c>
      <c r="C6382">
        <v>258</v>
      </c>
      <c r="D6382">
        <v>151</v>
      </c>
      <c r="I6382" s="26"/>
      <c r="J6382" s="26"/>
      <c r="K6382" s="26"/>
      <c r="L6382" s="26"/>
    </row>
    <row r="6383" spans="1:12" x14ac:dyDescent="0.25">
      <c r="A6383">
        <v>56</v>
      </c>
      <c r="B6383">
        <v>0</v>
      </c>
      <c r="C6383">
        <v>259</v>
      </c>
      <c r="D6383">
        <v>24</v>
      </c>
      <c r="I6383" s="26"/>
      <c r="J6383" s="26"/>
      <c r="K6383" s="26"/>
      <c r="L6383" s="26"/>
    </row>
    <row r="6384" spans="1:12" x14ac:dyDescent="0.25">
      <c r="A6384">
        <v>56</v>
      </c>
      <c r="B6384">
        <v>0</v>
      </c>
      <c r="C6384">
        <v>260</v>
      </c>
      <c r="D6384">
        <v>135</v>
      </c>
      <c r="I6384" s="26"/>
      <c r="J6384" s="26"/>
      <c r="K6384" s="26"/>
      <c r="L6384" s="26"/>
    </row>
    <row r="6385" spans="1:12" x14ac:dyDescent="0.25">
      <c r="A6385">
        <v>56</v>
      </c>
      <c r="B6385">
        <v>0</v>
      </c>
      <c r="C6385">
        <v>261</v>
      </c>
      <c r="D6385">
        <v>18</v>
      </c>
      <c r="I6385" s="26"/>
      <c r="J6385" s="26"/>
      <c r="K6385" s="26"/>
      <c r="L6385" s="26"/>
    </row>
    <row r="6386" spans="1:12" x14ac:dyDescent="0.25">
      <c r="A6386">
        <v>56</v>
      </c>
      <c r="B6386">
        <v>0</v>
      </c>
      <c r="C6386">
        <v>262</v>
      </c>
      <c r="D6386">
        <v>95</v>
      </c>
      <c r="I6386" s="26"/>
      <c r="J6386" s="26"/>
      <c r="K6386" s="26"/>
      <c r="L6386" s="26"/>
    </row>
    <row r="6387" spans="1:12" x14ac:dyDescent="0.25">
      <c r="A6387">
        <v>56</v>
      </c>
      <c r="B6387">
        <v>0</v>
      </c>
      <c r="C6387">
        <v>263</v>
      </c>
      <c r="D6387">
        <v>16</v>
      </c>
      <c r="I6387" s="26"/>
      <c r="J6387" s="26"/>
      <c r="K6387" s="26"/>
      <c r="L6387" s="26"/>
    </row>
    <row r="6388" spans="1:12" x14ac:dyDescent="0.25">
      <c r="A6388">
        <v>56</v>
      </c>
      <c r="B6388">
        <v>0</v>
      </c>
      <c r="C6388">
        <v>264</v>
      </c>
      <c r="D6388">
        <v>99</v>
      </c>
      <c r="I6388" s="26"/>
      <c r="J6388" s="26"/>
      <c r="K6388" s="26"/>
      <c r="L6388" s="26"/>
    </row>
    <row r="6389" spans="1:12" x14ac:dyDescent="0.25">
      <c r="A6389">
        <v>56</v>
      </c>
      <c r="B6389">
        <v>0</v>
      </c>
      <c r="C6389">
        <v>265</v>
      </c>
      <c r="D6389">
        <v>21</v>
      </c>
      <c r="I6389" s="26"/>
      <c r="J6389" s="26"/>
      <c r="K6389" s="26"/>
      <c r="L6389" s="26"/>
    </row>
    <row r="6390" spans="1:12" x14ac:dyDescent="0.25">
      <c r="A6390">
        <v>56</v>
      </c>
      <c r="B6390">
        <v>0</v>
      </c>
      <c r="C6390">
        <v>266</v>
      </c>
      <c r="D6390">
        <v>116</v>
      </c>
      <c r="I6390" s="26"/>
      <c r="J6390" s="26"/>
      <c r="K6390" s="26"/>
      <c r="L6390" s="26"/>
    </row>
    <row r="6391" spans="1:12" x14ac:dyDescent="0.25">
      <c r="A6391">
        <v>56</v>
      </c>
      <c r="B6391">
        <v>0</v>
      </c>
      <c r="C6391">
        <v>267</v>
      </c>
      <c r="D6391">
        <v>13</v>
      </c>
      <c r="I6391" s="26"/>
      <c r="J6391" s="26"/>
      <c r="K6391" s="26"/>
      <c r="L6391" s="26"/>
    </row>
    <row r="6392" spans="1:12" x14ac:dyDescent="0.25">
      <c r="A6392">
        <v>56</v>
      </c>
      <c r="B6392">
        <v>0</v>
      </c>
      <c r="C6392">
        <v>268</v>
      </c>
      <c r="D6392">
        <v>76</v>
      </c>
      <c r="I6392" s="26"/>
      <c r="J6392" s="26"/>
      <c r="K6392" s="26"/>
      <c r="L6392" s="26"/>
    </row>
    <row r="6393" spans="1:12" x14ac:dyDescent="0.25">
      <c r="A6393">
        <v>56</v>
      </c>
      <c r="B6393">
        <v>0</v>
      </c>
      <c r="C6393">
        <v>269</v>
      </c>
      <c r="D6393">
        <v>13</v>
      </c>
      <c r="I6393" s="26"/>
      <c r="J6393" s="26"/>
      <c r="K6393" s="26"/>
      <c r="L6393" s="26"/>
    </row>
    <row r="6394" spans="1:12" x14ac:dyDescent="0.25">
      <c r="A6394">
        <v>56</v>
      </c>
      <c r="B6394">
        <v>0</v>
      </c>
      <c r="C6394">
        <v>270</v>
      </c>
      <c r="D6394">
        <v>82</v>
      </c>
      <c r="I6394" s="26"/>
      <c r="J6394" s="26"/>
      <c r="K6394" s="26"/>
      <c r="L6394" s="26"/>
    </row>
    <row r="6395" spans="1:12" x14ac:dyDescent="0.25">
      <c r="A6395">
        <v>56</v>
      </c>
      <c r="B6395">
        <v>0</v>
      </c>
      <c r="C6395">
        <v>271</v>
      </c>
      <c r="D6395">
        <v>11</v>
      </c>
      <c r="I6395" s="26"/>
      <c r="J6395" s="26"/>
      <c r="K6395" s="26"/>
      <c r="L6395" s="26"/>
    </row>
    <row r="6396" spans="1:12" x14ac:dyDescent="0.25">
      <c r="A6396">
        <v>56</v>
      </c>
      <c r="B6396">
        <v>0</v>
      </c>
      <c r="C6396">
        <v>272</v>
      </c>
      <c r="D6396">
        <v>45</v>
      </c>
      <c r="I6396" s="26"/>
      <c r="J6396" s="26"/>
      <c r="K6396" s="26"/>
      <c r="L6396" s="26"/>
    </row>
    <row r="6397" spans="1:12" x14ac:dyDescent="0.25">
      <c r="A6397">
        <v>56</v>
      </c>
      <c r="B6397">
        <v>0</v>
      </c>
      <c r="C6397">
        <v>273</v>
      </c>
      <c r="D6397">
        <v>3</v>
      </c>
      <c r="I6397" s="26"/>
      <c r="J6397" s="26"/>
      <c r="K6397" s="26"/>
      <c r="L6397" s="26"/>
    </row>
    <row r="6398" spans="1:12" x14ac:dyDescent="0.25">
      <c r="A6398">
        <v>56</v>
      </c>
      <c r="B6398">
        <v>0</v>
      </c>
      <c r="C6398">
        <v>274</v>
      </c>
      <c r="D6398">
        <v>15</v>
      </c>
      <c r="I6398" s="26"/>
      <c r="J6398" s="26"/>
      <c r="K6398" s="26"/>
      <c r="L6398" s="26"/>
    </row>
    <row r="6399" spans="1:12" x14ac:dyDescent="0.25">
      <c r="A6399">
        <v>56</v>
      </c>
      <c r="B6399">
        <v>0</v>
      </c>
      <c r="C6399">
        <v>275</v>
      </c>
      <c r="D6399">
        <v>4</v>
      </c>
      <c r="I6399" s="26"/>
      <c r="J6399" s="26"/>
      <c r="K6399" s="26"/>
      <c r="L6399" s="26"/>
    </row>
    <row r="6400" spans="1:12" x14ac:dyDescent="0.25">
      <c r="A6400">
        <v>56</v>
      </c>
      <c r="B6400">
        <v>0</v>
      </c>
      <c r="C6400">
        <v>276</v>
      </c>
      <c r="D6400">
        <v>19</v>
      </c>
      <c r="I6400" s="26"/>
      <c r="J6400" s="26"/>
      <c r="K6400" s="26"/>
      <c r="L6400" s="26"/>
    </row>
    <row r="6401" spans="1:12" x14ac:dyDescent="0.25">
      <c r="A6401">
        <v>56</v>
      </c>
      <c r="B6401">
        <v>0</v>
      </c>
      <c r="C6401">
        <v>277</v>
      </c>
      <c r="D6401">
        <v>5</v>
      </c>
      <c r="I6401" s="26"/>
      <c r="J6401" s="26"/>
      <c r="K6401" s="26"/>
      <c r="L6401" s="26"/>
    </row>
    <row r="6402" spans="1:12" x14ac:dyDescent="0.25">
      <c r="A6402">
        <v>56</v>
      </c>
      <c r="B6402">
        <v>0</v>
      </c>
      <c r="C6402">
        <v>278</v>
      </c>
      <c r="D6402">
        <v>24</v>
      </c>
      <c r="I6402" s="26"/>
      <c r="J6402" s="26"/>
      <c r="K6402" s="26"/>
      <c r="L6402" s="26"/>
    </row>
    <row r="6403" spans="1:12" x14ac:dyDescent="0.25">
      <c r="A6403">
        <v>56</v>
      </c>
      <c r="B6403">
        <v>0</v>
      </c>
      <c r="C6403">
        <v>279</v>
      </c>
      <c r="D6403">
        <v>7</v>
      </c>
      <c r="I6403" s="26"/>
      <c r="J6403" s="26"/>
      <c r="K6403" s="26"/>
      <c r="L6403" s="26"/>
    </row>
    <row r="6404" spans="1:12" x14ac:dyDescent="0.25">
      <c r="A6404">
        <v>56</v>
      </c>
      <c r="B6404">
        <v>0</v>
      </c>
      <c r="C6404">
        <v>280</v>
      </c>
      <c r="D6404">
        <v>104</v>
      </c>
      <c r="I6404" s="26"/>
      <c r="J6404" s="26"/>
      <c r="K6404" s="26"/>
      <c r="L6404" s="26"/>
    </row>
    <row r="6405" spans="1:12" x14ac:dyDescent="0.25">
      <c r="A6405">
        <v>56</v>
      </c>
      <c r="B6405">
        <v>0</v>
      </c>
      <c r="C6405">
        <v>281</v>
      </c>
      <c r="D6405">
        <v>9</v>
      </c>
      <c r="I6405" s="26"/>
      <c r="J6405" s="26"/>
      <c r="K6405" s="26"/>
      <c r="L6405" s="26"/>
    </row>
    <row r="6406" spans="1:12" x14ac:dyDescent="0.25">
      <c r="A6406">
        <v>56</v>
      </c>
      <c r="B6406">
        <v>0</v>
      </c>
      <c r="C6406">
        <v>282</v>
      </c>
      <c r="D6406">
        <v>53</v>
      </c>
      <c r="I6406" s="26"/>
      <c r="J6406" s="26"/>
      <c r="K6406" s="26"/>
      <c r="L6406" s="26"/>
    </row>
    <row r="6407" spans="1:12" x14ac:dyDescent="0.25">
      <c r="A6407">
        <v>56</v>
      </c>
      <c r="B6407">
        <v>0</v>
      </c>
      <c r="C6407">
        <v>283</v>
      </c>
      <c r="D6407">
        <v>26</v>
      </c>
      <c r="I6407" s="26"/>
      <c r="J6407" s="26"/>
      <c r="K6407" s="26"/>
      <c r="L6407" s="26"/>
    </row>
    <row r="6408" spans="1:12" x14ac:dyDescent="0.25">
      <c r="A6408">
        <v>56</v>
      </c>
      <c r="B6408">
        <v>0</v>
      </c>
      <c r="C6408">
        <v>284</v>
      </c>
      <c r="D6408">
        <v>77</v>
      </c>
      <c r="I6408" s="26"/>
      <c r="J6408" s="26"/>
      <c r="K6408" s="26"/>
      <c r="L6408" s="26"/>
    </row>
    <row r="6409" spans="1:12" x14ac:dyDescent="0.25">
      <c r="A6409">
        <v>56</v>
      </c>
      <c r="B6409">
        <v>0</v>
      </c>
      <c r="C6409">
        <v>285</v>
      </c>
      <c r="D6409">
        <v>9</v>
      </c>
      <c r="I6409" s="26"/>
      <c r="J6409" s="26"/>
      <c r="K6409" s="26"/>
      <c r="L6409" s="26"/>
    </row>
    <row r="6410" spans="1:12" x14ac:dyDescent="0.25">
      <c r="A6410">
        <v>56</v>
      </c>
      <c r="B6410">
        <v>0</v>
      </c>
      <c r="C6410">
        <v>286</v>
      </c>
      <c r="D6410">
        <v>125</v>
      </c>
      <c r="I6410" s="26"/>
      <c r="J6410" s="26"/>
      <c r="K6410" s="26"/>
      <c r="L6410" s="26"/>
    </row>
    <row r="6411" spans="1:12" x14ac:dyDescent="0.25">
      <c r="A6411">
        <v>56</v>
      </c>
      <c r="B6411">
        <v>0</v>
      </c>
      <c r="C6411">
        <v>287</v>
      </c>
      <c r="D6411">
        <v>10</v>
      </c>
      <c r="I6411" s="26"/>
      <c r="J6411" s="26"/>
      <c r="K6411" s="26"/>
      <c r="L6411" s="26"/>
    </row>
    <row r="6412" spans="1:12" x14ac:dyDescent="0.25">
      <c r="A6412">
        <v>56</v>
      </c>
      <c r="B6412">
        <v>0</v>
      </c>
      <c r="C6412">
        <v>288</v>
      </c>
      <c r="D6412">
        <v>124</v>
      </c>
      <c r="I6412" s="26"/>
      <c r="J6412" s="26"/>
      <c r="K6412" s="26"/>
      <c r="L6412" s="26"/>
    </row>
    <row r="6413" spans="1:12" x14ac:dyDescent="0.25">
      <c r="A6413">
        <v>56</v>
      </c>
      <c r="B6413">
        <v>0</v>
      </c>
      <c r="C6413">
        <v>289</v>
      </c>
      <c r="D6413">
        <v>12</v>
      </c>
      <c r="I6413" s="26"/>
      <c r="J6413" s="26"/>
      <c r="K6413" s="26"/>
      <c r="L6413" s="26"/>
    </row>
    <row r="6414" spans="1:12" x14ac:dyDescent="0.25">
      <c r="A6414">
        <v>56</v>
      </c>
      <c r="B6414">
        <v>0</v>
      </c>
      <c r="C6414">
        <v>290</v>
      </c>
      <c r="D6414">
        <v>105</v>
      </c>
      <c r="I6414" s="26"/>
      <c r="J6414" s="26"/>
      <c r="K6414" s="26"/>
      <c r="L6414" s="26"/>
    </row>
    <row r="6415" spans="1:12" x14ac:dyDescent="0.25">
      <c r="A6415">
        <v>56</v>
      </c>
      <c r="B6415">
        <v>0</v>
      </c>
      <c r="C6415">
        <v>291</v>
      </c>
      <c r="D6415">
        <v>6</v>
      </c>
      <c r="I6415" s="26"/>
      <c r="J6415" s="26"/>
      <c r="K6415" s="26"/>
      <c r="L6415" s="26"/>
    </row>
    <row r="6416" spans="1:12" x14ac:dyDescent="0.25">
      <c r="A6416">
        <v>56</v>
      </c>
      <c r="B6416">
        <v>0</v>
      </c>
      <c r="C6416">
        <v>292</v>
      </c>
      <c r="D6416">
        <v>75</v>
      </c>
      <c r="I6416" s="26"/>
      <c r="J6416" s="26"/>
      <c r="K6416" s="26"/>
      <c r="L6416" s="26"/>
    </row>
    <row r="6417" spans="1:12" x14ac:dyDescent="0.25">
      <c r="A6417">
        <v>56</v>
      </c>
      <c r="B6417">
        <v>0</v>
      </c>
      <c r="C6417">
        <v>293</v>
      </c>
      <c r="D6417">
        <v>8</v>
      </c>
      <c r="I6417" s="26"/>
      <c r="J6417" s="26"/>
      <c r="K6417" s="26"/>
      <c r="L6417" s="26"/>
    </row>
    <row r="6418" spans="1:12" x14ac:dyDescent="0.25">
      <c r="A6418">
        <v>56</v>
      </c>
      <c r="B6418">
        <v>0</v>
      </c>
      <c r="C6418">
        <v>294</v>
      </c>
      <c r="D6418">
        <v>70</v>
      </c>
      <c r="I6418" s="26"/>
      <c r="J6418" s="26"/>
      <c r="K6418" s="26"/>
      <c r="L6418" s="26"/>
    </row>
    <row r="6419" spans="1:12" x14ac:dyDescent="0.25">
      <c r="A6419">
        <v>56</v>
      </c>
      <c r="B6419">
        <v>0</v>
      </c>
      <c r="C6419">
        <v>295</v>
      </c>
      <c r="D6419">
        <v>9</v>
      </c>
      <c r="I6419" s="26"/>
      <c r="J6419" s="26"/>
      <c r="K6419" s="26"/>
      <c r="L6419" s="26"/>
    </row>
    <row r="6420" spans="1:12" x14ac:dyDescent="0.25">
      <c r="A6420">
        <v>56</v>
      </c>
      <c r="B6420">
        <v>0</v>
      </c>
      <c r="C6420">
        <v>296</v>
      </c>
      <c r="D6420">
        <v>63</v>
      </c>
      <c r="I6420" s="26"/>
      <c r="J6420" s="26"/>
      <c r="K6420" s="26"/>
      <c r="L6420" s="26"/>
    </row>
    <row r="6421" spans="1:12" x14ac:dyDescent="0.25">
      <c r="A6421">
        <v>56</v>
      </c>
      <c r="B6421">
        <v>0</v>
      </c>
      <c r="C6421">
        <v>297</v>
      </c>
      <c r="D6421">
        <v>11</v>
      </c>
      <c r="I6421" s="26"/>
      <c r="J6421" s="26"/>
      <c r="K6421" s="26"/>
      <c r="L6421" s="26"/>
    </row>
    <row r="6422" spans="1:12" x14ac:dyDescent="0.25">
      <c r="A6422">
        <v>56</v>
      </c>
      <c r="B6422">
        <v>0</v>
      </c>
      <c r="C6422">
        <v>298</v>
      </c>
      <c r="D6422">
        <v>38</v>
      </c>
      <c r="I6422" s="26"/>
      <c r="J6422" s="26"/>
      <c r="K6422" s="26"/>
      <c r="L6422" s="26"/>
    </row>
    <row r="6423" spans="1:12" x14ac:dyDescent="0.25">
      <c r="A6423">
        <v>56</v>
      </c>
      <c r="B6423">
        <v>0</v>
      </c>
      <c r="C6423">
        <v>299</v>
      </c>
      <c r="D6423">
        <v>7</v>
      </c>
      <c r="I6423" s="26"/>
      <c r="J6423" s="26"/>
      <c r="K6423" s="26"/>
      <c r="L6423" s="26"/>
    </row>
    <row r="6424" spans="1:12" x14ac:dyDescent="0.25">
      <c r="A6424">
        <v>56</v>
      </c>
      <c r="B6424">
        <v>0</v>
      </c>
      <c r="C6424">
        <v>300</v>
      </c>
      <c r="D6424">
        <v>34</v>
      </c>
      <c r="I6424" s="26"/>
      <c r="J6424" s="26"/>
      <c r="K6424" s="26"/>
      <c r="L6424" s="26"/>
    </row>
    <row r="6425" spans="1:12" x14ac:dyDescent="0.25">
      <c r="A6425">
        <v>56</v>
      </c>
      <c r="B6425">
        <v>0</v>
      </c>
      <c r="C6425">
        <v>301</v>
      </c>
      <c r="D6425">
        <v>4</v>
      </c>
      <c r="I6425" s="26"/>
      <c r="J6425" s="26"/>
      <c r="K6425" s="26"/>
      <c r="L6425" s="26"/>
    </row>
    <row r="6426" spans="1:12" x14ac:dyDescent="0.25">
      <c r="A6426">
        <v>56</v>
      </c>
      <c r="B6426">
        <v>0</v>
      </c>
      <c r="C6426">
        <v>302</v>
      </c>
      <c r="D6426">
        <v>40</v>
      </c>
      <c r="I6426" s="26"/>
      <c r="J6426" s="26"/>
      <c r="K6426" s="26"/>
      <c r="L6426" s="26"/>
    </row>
    <row r="6427" spans="1:12" x14ac:dyDescent="0.25">
      <c r="A6427">
        <v>56</v>
      </c>
      <c r="B6427">
        <v>0</v>
      </c>
      <c r="C6427">
        <v>303</v>
      </c>
      <c r="D6427">
        <v>6</v>
      </c>
      <c r="I6427" s="26"/>
      <c r="J6427" s="26"/>
      <c r="K6427" s="26"/>
      <c r="L6427" s="26"/>
    </row>
    <row r="6428" spans="1:12" x14ac:dyDescent="0.25">
      <c r="A6428">
        <v>56</v>
      </c>
      <c r="B6428">
        <v>0</v>
      </c>
      <c r="C6428">
        <v>304</v>
      </c>
      <c r="D6428">
        <v>25</v>
      </c>
      <c r="I6428" s="26"/>
      <c r="J6428" s="26"/>
      <c r="K6428" s="26"/>
      <c r="L6428" s="26"/>
    </row>
    <row r="6429" spans="1:12" x14ac:dyDescent="0.25">
      <c r="A6429">
        <v>56</v>
      </c>
      <c r="B6429">
        <v>0</v>
      </c>
      <c r="C6429">
        <v>305</v>
      </c>
      <c r="D6429">
        <v>6</v>
      </c>
      <c r="I6429" s="26"/>
      <c r="J6429" s="26"/>
      <c r="K6429" s="26"/>
      <c r="L6429" s="26"/>
    </row>
    <row r="6430" spans="1:12" x14ac:dyDescent="0.25">
      <c r="A6430">
        <v>56</v>
      </c>
      <c r="B6430">
        <v>0</v>
      </c>
      <c r="C6430">
        <v>306</v>
      </c>
      <c r="D6430">
        <v>17</v>
      </c>
      <c r="I6430" s="26"/>
      <c r="J6430" s="26"/>
      <c r="K6430" s="26"/>
      <c r="L6430" s="26"/>
    </row>
    <row r="6431" spans="1:12" x14ac:dyDescent="0.25">
      <c r="A6431">
        <v>56</v>
      </c>
      <c r="B6431">
        <v>0</v>
      </c>
      <c r="C6431">
        <v>307</v>
      </c>
      <c r="D6431">
        <v>3</v>
      </c>
      <c r="I6431" s="26"/>
      <c r="J6431" s="26"/>
      <c r="K6431" s="26"/>
      <c r="L6431" s="26"/>
    </row>
    <row r="6432" spans="1:12" x14ac:dyDescent="0.25">
      <c r="A6432">
        <v>56</v>
      </c>
      <c r="B6432">
        <v>0</v>
      </c>
      <c r="C6432">
        <v>308</v>
      </c>
      <c r="D6432">
        <v>76</v>
      </c>
      <c r="I6432" s="26"/>
      <c r="J6432" s="26"/>
      <c r="K6432" s="26"/>
      <c r="L6432" s="26"/>
    </row>
    <row r="6433" spans="1:12" x14ac:dyDescent="0.25">
      <c r="A6433">
        <v>56</v>
      </c>
      <c r="B6433">
        <v>0</v>
      </c>
      <c r="C6433">
        <v>309</v>
      </c>
      <c r="D6433">
        <v>11</v>
      </c>
      <c r="I6433" s="26"/>
      <c r="J6433" s="26"/>
      <c r="K6433" s="26"/>
      <c r="L6433" s="26"/>
    </row>
    <row r="6434" spans="1:12" x14ac:dyDescent="0.25">
      <c r="A6434">
        <v>56</v>
      </c>
      <c r="B6434">
        <v>0</v>
      </c>
      <c r="C6434">
        <v>310</v>
      </c>
      <c r="D6434">
        <v>10</v>
      </c>
      <c r="I6434" s="26"/>
      <c r="J6434" s="26"/>
      <c r="K6434" s="26"/>
      <c r="L6434" s="26"/>
    </row>
    <row r="6435" spans="1:12" x14ac:dyDescent="0.25">
      <c r="A6435">
        <v>56</v>
      </c>
      <c r="B6435">
        <v>0</v>
      </c>
      <c r="C6435">
        <v>311</v>
      </c>
      <c r="D6435">
        <v>32</v>
      </c>
      <c r="I6435" s="26"/>
      <c r="J6435" s="26"/>
      <c r="K6435" s="26"/>
      <c r="L6435" s="26"/>
    </row>
    <row r="6436" spans="1:12" x14ac:dyDescent="0.25">
      <c r="A6436">
        <v>56</v>
      </c>
      <c r="B6436">
        <v>0</v>
      </c>
      <c r="C6436">
        <v>312</v>
      </c>
      <c r="D6436">
        <v>7</v>
      </c>
      <c r="I6436" s="26"/>
      <c r="J6436" s="26"/>
      <c r="K6436" s="26"/>
      <c r="L6436" s="26"/>
    </row>
    <row r="6437" spans="1:12" x14ac:dyDescent="0.25">
      <c r="A6437">
        <v>56</v>
      </c>
      <c r="B6437">
        <v>0</v>
      </c>
      <c r="C6437">
        <v>313</v>
      </c>
      <c r="D6437">
        <v>1</v>
      </c>
      <c r="I6437" s="26"/>
      <c r="J6437" s="26"/>
      <c r="K6437" s="26"/>
      <c r="L6437" s="26"/>
    </row>
    <row r="6438" spans="1:12" x14ac:dyDescent="0.25">
      <c r="A6438">
        <v>56</v>
      </c>
      <c r="B6438">
        <v>0</v>
      </c>
      <c r="C6438">
        <v>314</v>
      </c>
      <c r="D6438">
        <v>24</v>
      </c>
      <c r="I6438" s="26"/>
      <c r="J6438" s="26"/>
      <c r="K6438" s="26"/>
      <c r="L6438" s="26"/>
    </row>
    <row r="6439" spans="1:12" x14ac:dyDescent="0.25">
      <c r="A6439">
        <v>56</v>
      </c>
      <c r="B6439">
        <v>0</v>
      </c>
      <c r="C6439">
        <v>315</v>
      </c>
      <c r="D6439">
        <v>6</v>
      </c>
      <c r="I6439" s="26"/>
      <c r="J6439" s="26"/>
      <c r="K6439" s="26"/>
      <c r="L6439" s="26"/>
    </row>
    <row r="6440" spans="1:12" x14ac:dyDescent="0.25">
      <c r="A6440">
        <v>56</v>
      </c>
      <c r="B6440">
        <v>0</v>
      </c>
      <c r="C6440">
        <v>316</v>
      </c>
      <c r="D6440">
        <v>27</v>
      </c>
      <c r="I6440" s="26"/>
      <c r="J6440" s="26"/>
      <c r="K6440" s="26"/>
      <c r="L6440" s="26"/>
    </row>
    <row r="6441" spans="1:12" x14ac:dyDescent="0.25">
      <c r="A6441">
        <v>56</v>
      </c>
      <c r="B6441">
        <v>0</v>
      </c>
      <c r="C6441">
        <v>317</v>
      </c>
      <c r="D6441">
        <v>5</v>
      </c>
      <c r="I6441" s="26"/>
      <c r="J6441" s="26"/>
      <c r="K6441" s="26"/>
      <c r="L6441" s="26"/>
    </row>
    <row r="6442" spans="1:12" x14ac:dyDescent="0.25">
      <c r="A6442">
        <v>56</v>
      </c>
      <c r="B6442">
        <v>0</v>
      </c>
      <c r="C6442">
        <v>318</v>
      </c>
      <c r="D6442">
        <v>42</v>
      </c>
      <c r="I6442" s="26"/>
      <c r="J6442" s="26"/>
      <c r="K6442" s="26"/>
      <c r="L6442" s="26"/>
    </row>
    <row r="6443" spans="1:12" x14ac:dyDescent="0.25">
      <c r="A6443">
        <v>56</v>
      </c>
      <c r="B6443">
        <v>0</v>
      </c>
      <c r="C6443">
        <v>319</v>
      </c>
      <c r="D6443">
        <v>5</v>
      </c>
      <c r="I6443" s="26"/>
      <c r="J6443" s="26"/>
      <c r="K6443" s="26"/>
      <c r="L6443" s="26"/>
    </row>
    <row r="6444" spans="1:12" x14ac:dyDescent="0.25">
      <c r="A6444">
        <v>56</v>
      </c>
      <c r="B6444">
        <v>0</v>
      </c>
      <c r="C6444">
        <v>320</v>
      </c>
      <c r="D6444">
        <v>28</v>
      </c>
      <c r="I6444" s="26"/>
      <c r="J6444" s="26"/>
      <c r="K6444" s="26"/>
      <c r="L6444" s="26"/>
    </row>
    <row r="6445" spans="1:12" x14ac:dyDescent="0.25">
      <c r="A6445">
        <v>56</v>
      </c>
      <c r="B6445">
        <v>0</v>
      </c>
      <c r="C6445">
        <v>321</v>
      </c>
      <c r="D6445">
        <v>7</v>
      </c>
      <c r="I6445" s="26"/>
      <c r="J6445" s="26"/>
      <c r="K6445" s="26"/>
      <c r="L6445" s="26"/>
    </row>
    <row r="6446" spans="1:12" x14ac:dyDescent="0.25">
      <c r="A6446">
        <v>56</v>
      </c>
      <c r="B6446">
        <v>0</v>
      </c>
      <c r="C6446">
        <v>322</v>
      </c>
      <c r="D6446">
        <v>44</v>
      </c>
      <c r="I6446" s="26"/>
      <c r="J6446" s="26"/>
      <c r="K6446" s="26"/>
      <c r="L6446" s="26"/>
    </row>
    <row r="6447" spans="1:12" x14ac:dyDescent="0.25">
      <c r="A6447">
        <v>56</v>
      </c>
      <c r="B6447">
        <v>0</v>
      </c>
      <c r="C6447">
        <v>323</v>
      </c>
      <c r="D6447">
        <v>2</v>
      </c>
      <c r="I6447" s="26"/>
      <c r="J6447" s="26"/>
      <c r="K6447" s="26"/>
      <c r="L6447" s="26"/>
    </row>
    <row r="6448" spans="1:12" x14ac:dyDescent="0.25">
      <c r="A6448">
        <v>56</v>
      </c>
      <c r="B6448">
        <v>0</v>
      </c>
      <c r="C6448">
        <v>324</v>
      </c>
      <c r="D6448">
        <v>34</v>
      </c>
      <c r="I6448" s="26"/>
      <c r="J6448" s="26"/>
      <c r="K6448" s="26"/>
      <c r="L6448" s="26"/>
    </row>
    <row r="6449" spans="1:12" x14ac:dyDescent="0.25">
      <c r="A6449">
        <v>56</v>
      </c>
      <c r="B6449">
        <v>0</v>
      </c>
      <c r="C6449">
        <v>325</v>
      </c>
      <c r="D6449">
        <v>4</v>
      </c>
      <c r="I6449" s="26"/>
      <c r="J6449" s="26"/>
      <c r="K6449" s="26"/>
      <c r="L6449" s="26"/>
    </row>
    <row r="6450" spans="1:12" x14ac:dyDescent="0.25">
      <c r="A6450">
        <v>56</v>
      </c>
      <c r="B6450">
        <v>0</v>
      </c>
      <c r="C6450">
        <v>326</v>
      </c>
      <c r="D6450">
        <v>30</v>
      </c>
      <c r="I6450" s="26"/>
      <c r="J6450" s="26"/>
      <c r="K6450" s="26"/>
      <c r="L6450" s="26"/>
    </row>
    <row r="6451" spans="1:12" x14ac:dyDescent="0.25">
      <c r="A6451">
        <v>56</v>
      </c>
      <c r="B6451">
        <v>0</v>
      </c>
      <c r="C6451">
        <v>327</v>
      </c>
      <c r="D6451">
        <v>2</v>
      </c>
      <c r="I6451" s="26"/>
      <c r="J6451" s="26"/>
      <c r="K6451" s="26"/>
      <c r="L6451" s="26"/>
    </row>
    <row r="6452" spans="1:12" x14ac:dyDescent="0.25">
      <c r="A6452">
        <v>56</v>
      </c>
      <c r="B6452">
        <v>0</v>
      </c>
      <c r="C6452">
        <v>328</v>
      </c>
      <c r="D6452">
        <v>28</v>
      </c>
      <c r="I6452" s="26"/>
      <c r="J6452" s="26"/>
      <c r="K6452" s="26"/>
      <c r="L6452" s="26"/>
    </row>
    <row r="6453" spans="1:12" x14ac:dyDescent="0.25">
      <c r="A6453">
        <v>56</v>
      </c>
      <c r="B6453">
        <v>0</v>
      </c>
      <c r="C6453">
        <v>329</v>
      </c>
      <c r="D6453">
        <v>2</v>
      </c>
      <c r="I6453" s="26"/>
      <c r="J6453" s="26"/>
      <c r="K6453" s="26"/>
      <c r="L6453" s="26"/>
    </row>
    <row r="6454" spans="1:12" x14ac:dyDescent="0.25">
      <c r="A6454">
        <v>56</v>
      </c>
      <c r="B6454">
        <v>0</v>
      </c>
      <c r="C6454">
        <v>330</v>
      </c>
      <c r="D6454">
        <v>23</v>
      </c>
      <c r="I6454" s="26"/>
      <c r="J6454" s="26"/>
      <c r="K6454" s="26"/>
      <c r="L6454" s="26"/>
    </row>
    <row r="6455" spans="1:12" x14ac:dyDescent="0.25">
      <c r="A6455">
        <v>56</v>
      </c>
      <c r="B6455">
        <v>0</v>
      </c>
      <c r="C6455">
        <v>331</v>
      </c>
      <c r="D6455">
        <v>1</v>
      </c>
      <c r="I6455" s="26"/>
      <c r="J6455" s="26"/>
      <c r="K6455" s="26"/>
      <c r="L6455" s="26"/>
    </row>
    <row r="6456" spans="1:12" x14ac:dyDescent="0.25">
      <c r="A6456">
        <v>56</v>
      </c>
      <c r="B6456">
        <v>0</v>
      </c>
      <c r="C6456">
        <v>332</v>
      </c>
      <c r="D6456">
        <v>7</v>
      </c>
      <c r="I6456" s="26"/>
      <c r="J6456" s="26"/>
      <c r="K6456" s="26"/>
      <c r="L6456" s="26"/>
    </row>
    <row r="6457" spans="1:12" x14ac:dyDescent="0.25">
      <c r="A6457">
        <v>56</v>
      </c>
      <c r="B6457">
        <v>0</v>
      </c>
      <c r="C6457">
        <v>333</v>
      </c>
      <c r="D6457">
        <v>1</v>
      </c>
      <c r="I6457" s="26"/>
      <c r="J6457" s="26"/>
      <c r="K6457" s="26"/>
      <c r="L6457" s="26"/>
    </row>
    <row r="6458" spans="1:12" x14ac:dyDescent="0.25">
      <c r="A6458">
        <v>56</v>
      </c>
      <c r="B6458">
        <v>0</v>
      </c>
      <c r="C6458">
        <v>334</v>
      </c>
      <c r="D6458">
        <v>9</v>
      </c>
      <c r="I6458" s="26"/>
      <c r="J6458" s="26"/>
      <c r="K6458" s="26"/>
      <c r="L6458" s="26"/>
    </row>
    <row r="6459" spans="1:12" x14ac:dyDescent="0.25">
      <c r="A6459">
        <v>56</v>
      </c>
      <c r="B6459">
        <v>0</v>
      </c>
      <c r="C6459">
        <v>336</v>
      </c>
      <c r="D6459">
        <v>8</v>
      </c>
      <c r="I6459" s="26"/>
      <c r="J6459" s="26"/>
      <c r="K6459" s="26"/>
      <c r="L6459" s="26"/>
    </row>
    <row r="6460" spans="1:12" x14ac:dyDescent="0.25">
      <c r="A6460">
        <v>56</v>
      </c>
      <c r="B6460">
        <v>0</v>
      </c>
      <c r="C6460">
        <v>337</v>
      </c>
      <c r="D6460">
        <v>1</v>
      </c>
      <c r="I6460" s="26"/>
      <c r="J6460" s="26"/>
      <c r="K6460" s="26"/>
      <c r="L6460" s="26"/>
    </row>
    <row r="6461" spans="1:12" x14ac:dyDescent="0.25">
      <c r="A6461">
        <v>56</v>
      </c>
      <c r="B6461">
        <v>0</v>
      </c>
      <c r="C6461">
        <v>338</v>
      </c>
      <c r="D6461">
        <v>3</v>
      </c>
      <c r="I6461" s="26"/>
      <c r="J6461" s="26"/>
      <c r="K6461" s="26"/>
      <c r="L6461" s="26"/>
    </row>
    <row r="6462" spans="1:12" x14ac:dyDescent="0.25">
      <c r="A6462">
        <v>56</v>
      </c>
      <c r="B6462">
        <v>0</v>
      </c>
      <c r="C6462">
        <v>339</v>
      </c>
      <c r="D6462">
        <v>1</v>
      </c>
      <c r="I6462" s="26"/>
      <c r="J6462" s="26"/>
      <c r="K6462" s="26"/>
      <c r="L6462" s="26"/>
    </row>
    <row r="6463" spans="1:12" x14ac:dyDescent="0.25">
      <c r="A6463">
        <v>56</v>
      </c>
      <c r="B6463">
        <v>0</v>
      </c>
      <c r="C6463">
        <v>340</v>
      </c>
      <c r="D6463">
        <v>4</v>
      </c>
      <c r="I6463" s="26"/>
      <c r="J6463" s="26"/>
      <c r="K6463" s="26"/>
      <c r="L6463" s="26"/>
    </row>
    <row r="6464" spans="1:12" x14ac:dyDescent="0.25">
      <c r="A6464">
        <v>56</v>
      </c>
      <c r="B6464">
        <v>0</v>
      </c>
      <c r="C6464">
        <v>342</v>
      </c>
      <c r="D6464">
        <v>2</v>
      </c>
      <c r="I6464" s="26"/>
      <c r="J6464" s="26"/>
      <c r="K6464" s="26"/>
      <c r="L6464" s="26"/>
    </row>
    <row r="6465" spans="1:12" x14ac:dyDescent="0.25">
      <c r="A6465">
        <v>56</v>
      </c>
      <c r="B6465">
        <v>0</v>
      </c>
      <c r="C6465">
        <v>343</v>
      </c>
      <c r="D6465">
        <v>1</v>
      </c>
      <c r="I6465" s="26"/>
      <c r="J6465" s="26"/>
      <c r="K6465" s="26"/>
      <c r="L6465" s="26"/>
    </row>
    <row r="6466" spans="1:12" x14ac:dyDescent="0.25">
      <c r="A6466">
        <v>56</v>
      </c>
      <c r="B6466">
        <v>0</v>
      </c>
      <c r="C6466">
        <v>344</v>
      </c>
      <c r="D6466">
        <v>4</v>
      </c>
      <c r="I6466" s="26"/>
      <c r="J6466" s="26"/>
      <c r="K6466" s="26"/>
      <c r="L6466" s="26"/>
    </row>
    <row r="6467" spans="1:12" x14ac:dyDescent="0.25">
      <c r="A6467">
        <v>56</v>
      </c>
      <c r="B6467">
        <v>0</v>
      </c>
      <c r="C6467">
        <v>345</v>
      </c>
      <c r="D6467">
        <v>1</v>
      </c>
      <c r="I6467" s="26"/>
      <c r="J6467" s="26"/>
      <c r="K6467" s="26"/>
      <c r="L6467" s="26"/>
    </row>
    <row r="6468" spans="1:12" x14ac:dyDescent="0.25">
      <c r="A6468">
        <v>56</v>
      </c>
      <c r="B6468">
        <v>0</v>
      </c>
      <c r="C6468">
        <v>346</v>
      </c>
      <c r="D6468">
        <v>4</v>
      </c>
      <c r="I6468" s="26"/>
      <c r="J6468" s="26"/>
      <c r="K6468" s="26"/>
      <c r="L6468" s="26"/>
    </row>
    <row r="6469" spans="1:12" x14ac:dyDescent="0.25">
      <c r="A6469">
        <v>56</v>
      </c>
      <c r="B6469">
        <v>0</v>
      </c>
      <c r="C6469">
        <v>348</v>
      </c>
      <c r="D6469">
        <v>7</v>
      </c>
      <c r="I6469" s="26"/>
      <c r="J6469" s="26"/>
      <c r="K6469" s="26"/>
      <c r="L6469" s="26"/>
    </row>
    <row r="6470" spans="1:12" x14ac:dyDescent="0.25">
      <c r="A6470">
        <v>56</v>
      </c>
      <c r="B6470">
        <v>0</v>
      </c>
      <c r="C6470">
        <v>349</v>
      </c>
      <c r="D6470">
        <v>2</v>
      </c>
      <c r="I6470" s="26"/>
      <c r="J6470" s="26"/>
      <c r="K6470" s="26"/>
      <c r="L6470" s="26"/>
    </row>
    <row r="6471" spans="1:12" x14ac:dyDescent="0.25">
      <c r="A6471">
        <v>56</v>
      </c>
      <c r="B6471">
        <v>0</v>
      </c>
      <c r="C6471">
        <v>350</v>
      </c>
      <c r="D6471">
        <v>26</v>
      </c>
      <c r="I6471" s="26"/>
      <c r="J6471" s="26"/>
      <c r="K6471" s="26"/>
      <c r="L6471" s="26"/>
    </row>
    <row r="6472" spans="1:12" x14ac:dyDescent="0.25">
      <c r="A6472">
        <v>56</v>
      </c>
      <c r="B6472">
        <v>0</v>
      </c>
      <c r="C6472">
        <v>351</v>
      </c>
      <c r="D6472">
        <v>1</v>
      </c>
      <c r="I6472" s="26"/>
      <c r="J6472" s="26"/>
      <c r="K6472" s="26"/>
      <c r="L6472" s="26"/>
    </row>
    <row r="6473" spans="1:12" x14ac:dyDescent="0.25">
      <c r="A6473">
        <v>56</v>
      </c>
      <c r="B6473">
        <v>0</v>
      </c>
      <c r="C6473">
        <v>352</v>
      </c>
      <c r="D6473">
        <v>16</v>
      </c>
      <c r="I6473" s="26"/>
      <c r="J6473" s="26"/>
      <c r="K6473" s="26"/>
      <c r="L6473" s="26"/>
    </row>
    <row r="6474" spans="1:12" x14ac:dyDescent="0.25">
      <c r="A6474">
        <v>56</v>
      </c>
      <c r="B6474">
        <v>0</v>
      </c>
      <c r="C6474">
        <v>353</v>
      </c>
      <c r="D6474">
        <v>5</v>
      </c>
      <c r="I6474" s="26"/>
      <c r="J6474" s="26"/>
      <c r="K6474" s="26"/>
      <c r="L6474" s="26"/>
    </row>
    <row r="6475" spans="1:12" x14ac:dyDescent="0.25">
      <c r="A6475">
        <v>56</v>
      </c>
      <c r="B6475">
        <v>0</v>
      </c>
      <c r="C6475">
        <v>354</v>
      </c>
      <c r="D6475">
        <v>7</v>
      </c>
      <c r="I6475" s="26"/>
      <c r="J6475" s="26"/>
      <c r="K6475" s="26"/>
      <c r="L6475" s="26"/>
    </row>
    <row r="6476" spans="1:12" x14ac:dyDescent="0.25">
      <c r="A6476">
        <v>56</v>
      </c>
      <c r="B6476">
        <v>0</v>
      </c>
      <c r="C6476">
        <v>356</v>
      </c>
      <c r="D6476">
        <v>13</v>
      </c>
      <c r="I6476" s="26"/>
      <c r="J6476" s="26"/>
      <c r="K6476" s="26"/>
      <c r="L6476" s="26"/>
    </row>
    <row r="6477" spans="1:12" x14ac:dyDescent="0.25">
      <c r="A6477">
        <v>56</v>
      </c>
      <c r="B6477">
        <v>0</v>
      </c>
      <c r="C6477">
        <v>357</v>
      </c>
      <c r="D6477">
        <v>2</v>
      </c>
      <c r="I6477" s="26"/>
      <c r="J6477" s="26"/>
      <c r="K6477" s="26"/>
      <c r="L6477" s="26"/>
    </row>
    <row r="6478" spans="1:12" x14ac:dyDescent="0.25">
      <c r="A6478">
        <v>56</v>
      </c>
      <c r="B6478">
        <v>0</v>
      </c>
      <c r="C6478">
        <v>358</v>
      </c>
      <c r="D6478">
        <v>10</v>
      </c>
      <c r="I6478" s="26"/>
      <c r="J6478" s="26"/>
      <c r="K6478" s="26"/>
      <c r="L6478" s="26"/>
    </row>
    <row r="6479" spans="1:12" x14ac:dyDescent="0.25">
      <c r="A6479">
        <v>56</v>
      </c>
      <c r="B6479">
        <v>0</v>
      </c>
      <c r="C6479">
        <v>360</v>
      </c>
      <c r="D6479">
        <v>14</v>
      </c>
      <c r="I6479" s="26"/>
      <c r="J6479" s="26"/>
      <c r="K6479" s="26"/>
      <c r="L6479" s="26"/>
    </row>
    <row r="6480" spans="1:12" x14ac:dyDescent="0.25">
      <c r="A6480">
        <v>56</v>
      </c>
      <c r="B6480">
        <v>0</v>
      </c>
      <c r="C6480">
        <v>361</v>
      </c>
      <c r="D6480">
        <v>1</v>
      </c>
      <c r="I6480" s="26"/>
      <c r="J6480" s="26"/>
      <c r="K6480" s="26"/>
      <c r="L6480" s="26"/>
    </row>
    <row r="6481" spans="1:12" x14ac:dyDescent="0.25">
      <c r="A6481">
        <v>56</v>
      </c>
      <c r="B6481">
        <v>0</v>
      </c>
      <c r="C6481">
        <v>362</v>
      </c>
      <c r="D6481">
        <v>1</v>
      </c>
      <c r="I6481" s="26"/>
      <c r="J6481" s="26"/>
      <c r="K6481" s="26"/>
      <c r="L6481" s="26"/>
    </row>
    <row r="6482" spans="1:12" x14ac:dyDescent="0.25">
      <c r="A6482">
        <v>56</v>
      </c>
      <c r="B6482">
        <v>0</v>
      </c>
      <c r="C6482">
        <v>363</v>
      </c>
      <c r="D6482">
        <v>1</v>
      </c>
      <c r="I6482" s="26"/>
      <c r="J6482" s="26"/>
      <c r="K6482" s="26"/>
      <c r="L6482" s="26"/>
    </row>
    <row r="6483" spans="1:12" x14ac:dyDescent="0.25">
      <c r="A6483">
        <v>56</v>
      </c>
      <c r="B6483">
        <v>0</v>
      </c>
      <c r="C6483">
        <v>364</v>
      </c>
      <c r="D6483">
        <v>5</v>
      </c>
      <c r="I6483" s="26"/>
      <c r="J6483" s="26"/>
      <c r="K6483" s="26"/>
      <c r="L6483" s="26"/>
    </row>
    <row r="6484" spans="1:12" x14ac:dyDescent="0.25">
      <c r="A6484">
        <v>56</v>
      </c>
      <c r="B6484">
        <v>0</v>
      </c>
      <c r="C6484">
        <v>366</v>
      </c>
      <c r="D6484">
        <v>3</v>
      </c>
      <c r="I6484" s="26"/>
      <c r="J6484" s="26"/>
      <c r="K6484" s="26"/>
      <c r="L6484" s="26"/>
    </row>
    <row r="6485" spans="1:12" x14ac:dyDescent="0.25">
      <c r="A6485">
        <v>56</v>
      </c>
      <c r="B6485">
        <v>0</v>
      </c>
      <c r="C6485">
        <v>367</v>
      </c>
      <c r="D6485">
        <v>1</v>
      </c>
      <c r="I6485" s="26"/>
      <c r="J6485" s="26"/>
      <c r="K6485" s="26"/>
      <c r="L6485" s="26"/>
    </row>
    <row r="6486" spans="1:12" x14ac:dyDescent="0.25">
      <c r="A6486">
        <v>56</v>
      </c>
      <c r="B6486">
        <v>0</v>
      </c>
      <c r="C6486">
        <v>368</v>
      </c>
      <c r="D6486">
        <v>1</v>
      </c>
      <c r="I6486" s="26"/>
      <c r="J6486" s="26"/>
      <c r="K6486" s="26"/>
      <c r="L6486" s="26"/>
    </row>
    <row r="6487" spans="1:12" x14ac:dyDescent="0.25">
      <c r="A6487">
        <v>56</v>
      </c>
      <c r="B6487">
        <v>0</v>
      </c>
      <c r="C6487">
        <v>370</v>
      </c>
      <c r="D6487">
        <v>3</v>
      </c>
      <c r="I6487" s="26"/>
      <c r="J6487" s="26"/>
      <c r="K6487" s="26"/>
      <c r="L6487" s="26"/>
    </row>
    <row r="6488" spans="1:12" x14ac:dyDescent="0.25">
      <c r="A6488">
        <v>56</v>
      </c>
      <c r="B6488">
        <v>0</v>
      </c>
      <c r="C6488">
        <v>371</v>
      </c>
      <c r="D6488">
        <v>1</v>
      </c>
      <c r="I6488" s="26"/>
      <c r="J6488" s="26"/>
      <c r="K6488" s="26"/>
      <c r="L6488" s="26"/>
    </row>
    <row r="6489" spans="1:12" x14ac:dyDescent="0.25">
      <c r="A6489">
        <v>56</v>
      </c>
      <c r="B6489">
        <v>0</v>
      </c>
      <c r="C6489">
        <v>372</v>
      </c>
      <c r="D6489">
        <v>2</v>
      </c>
      <c r="I6489" s="26"/>
      <c r="J6489" s="26"/>
      <c r="K6489" s="26"/>
      <c r="L6489" s="26"/>
    </row>
    <row r="6490" spans="1:12" x14ac:dyDescent="0.25">
      <c r="A6490">
        <v>56</v>
      </c>
      <c r="B6490">
        <v>0</v>
      </c>
      <c r="C6490">
        <v>373</v>
      </c>
      <c r="D6490">
        <v>2</v>
      </c>
      <c r="I6490" s="26"/>
      <c r="J6490" s="26"/>
      <c r="K6490" s="26"/>
      <c r="L6490" s="26"/>
    </row>
    <row r="6491" spans="1:12" x14ac:dyDescent="0.25">
      <c r="A6491">
        <v>56</v>
      </c>
      <c r="B6491">
        <v>0</v>
      </c>
      <c r="C6491">
        <v>375</v>
      </c>
      <c r="D6491">
        <v>3</v>
      </c>
      <c r="I6491" s="26"/>
      <c r="J6491" s="26"/>
      <c r="K6491" s="26"/>
      <c r="L6491" s="26"/>
    </row>
    <row r="6492" spans="1:12" x14ac:dyDescent="0.25">
      <c r="A6492">
        <v>56</v>
      </c>
      <c r="B6492">
        <v>0</v>
      </c>
      <c r="C6492">
        <v>376</v>
      </c>
      <c r="D6492">
        <v>1</v>
      </c>
      <c r="I6492" s="26"/>
      <c r="J6492" s="26"/>
      <c r="K6492" s="26"/>
      <c r="L6492" s="26"/>
    </row>
    <row r="6493" spans="1:12" x14ac:dyDescent="0.25">
      <c r="A6493">
        <v>56</v>
      </c>
      <c r="B6493">
        <v>0</v>
      </c>
      <c r="C6493">
        <v>377</v>
      </c>
      <c r="D6493">
        <v>1</v>
      </c>
      <c r="I6493" s="26"/>
      <c r="J6493" s="26"/>
      <c r="K6493" s="26"/>
      <c r="L6493" s="26"/>
    </row>
    <row r="6494" spans="1:12" x14ac:dyDescent="0.25">
      <c r="A6494">
        <v>56</v>
      </c>
      <c r="B6494">
        <v>0</v>
      </c>
      <c r="C6494">
        <v>378</v>
      </c>
      <c r="D6494">
        <v>2</v>
      </c>
      <c r="I6494" s="26"/>
      <c r="J6494" s="26"/>
      <c r="K6494" s="26"/>
      <c r="L6494" s="26"/>
    </row>
    <row r="6495" spans="1:12" x14ac:dyDescent="0.25">
      <c r="A6495">
        <v>56</v>
      </c>
      <c r="B6495">
        <v>0</v>
      </c>
      <c r="C6495">
        <v>379</v>
      </c>
      <c r="D6495">
        <v>2</v>
      </c>
      <c r="I6495" s="26"/>
      <c r="J6495" s="26"/>
      <c r="K6495" s="26"/>
      <c r="L6495" s="26"/>
    </row>
    <row r="6496" spans="1:12" x14ac:dyDescent="0.25">
      <c r="A6496">
        <v>56</v>
      </c>
      <c r="B6496">
        <v>0</v>
      </c>
      <c r="C6496">
        <v>380</v>
      </c>
      <c r="D6496">
        <v>5</v>
      </c>
      <c r="I6496" s="26"/>
      <c r="J6496" s="26"/>
      <c r="K6496" s="26"/>
      <c r="L6496" s="26"/>
    </row>
    <row r="6497" spans="1:12" x14ac:dyDescent="0.25">
      <c r="A6497">
        <v>56</v>
      </c>
      <c r="B6497">
        <v>0</v>
      </c>
      <c r="C6497">
        <v>381</v>
      </c>
      <c r="D6497">
        <v>1</v>
      </c>
      <c r="I6497" s="26"/>
      <c r="J6497" s="26"/>
      <c r="K6497" s="26"/>
      <c r="L6497" s="26"/>
    </row>
    <row r="6498" spans="1:12" x14ac:dyDescent="0.25">
      <c r="A6498">
        <v>56</v>
      </c>
      <c r="B6498">
        <v>0</v>
      </c>
      <c r="C6498">
        <v>382</v>
      </c>
      <c r="D6498">
        <v>3</v>
      </c>
      <c r="I6498" s="26"/>
      <c r="J6498" s="26"/>
      <c r="K6498" s="26"/>
      <c r="L6498" s="26"/>
    </row>
    <row r="6499" spans="1:12" x14ac:dyDescent="0.25">
      <c r="A6499">
        <v>56</v>
      </c>
      <c r="B6499">
        <v>0</v>
      </c>
      <c r="C6499">
        <v>383</v>
      </c>
      <c r="D6499">
        <v>5</v>
      </c>
      <c r="I6499" s="26"/>
      <c r="J6499" s="26"/>
      <c r="K6499" s="26"/>
      <c r="L6499" s="26"/>
    </row>
    <row r="6500" spans="1:12" x14ac:dyDescent="0.25">
      <c r="A6500">
        <v>56</v>
      </c>
      <c r="B6500">
        <v>0</v>
      </c>
      <c r="C6500">
        <v>384</v>
      </c>
      <c r="D6500">
        <v>7</v>
      </c>
      <c r="I6500" s="26"/>
      <c r="J6500" s="26"/>
      <c r="K6500" s="26"/>
      <c r="L6500" s="26"/>
    </row>
    <row r="6501" spans="1:12" x14ac:dyDescent="0.25">
      <c r="A6501">
        <v>56</v>
      </c>
      <c r="B6501">
        <v>0</v>
      </c>
      <c r="C6501">
        <v>386</v>
      </c>
      <c r="D6501">
        <v>10</v>
      </c>
      <c r="I6501" s="26"/>
      <c r="J6501" s="26"/>
      <c r="K6501" s="26"/>
      <c r="L6501" s="26"/>
    </row>
    <row r="6502" spans="1:12" x14ac:dyDescent="0.25">
      <c r="A6502">
        <v>56</v>
      </c>
      <c r="B6502">
        <v>0</v>
      </c>
      <c r="C6502">
        <v>387</v>
      </c>
      <c r="D6502">
        <v>2</v>
      </c>
      <c r="I6502" s="26"/>
      <c r="J6502" s="26"/>
      <c r="K6502" s="26"/>
      <c r="L6502" s="26"/>
    </row>
    <row r="6503" spans="1:12" x14ac:dyDescent="0.25">
      <c r="A6503">
        <v>56</v>
      </c>
      <c r="B6503">
        <v>0</v>
      </c>
      <c r="C6503">
        <v>388</v>
      </c>
      <c r="D6503">
        <v>2</v>
      </c>
      <c r="I6503" s="26"/>
      <c r="J6503" s="26"/>
      <c r="K6503" s="26"/>
      <c r="L6503" s="26"/>
    </row>
    <row r="6504" spans="1:12" x14ac:dyDescent="0.25">
      <c r="A6504">
        <v>56</v>
      </c>
      <c r="B6504">
        <v>0</v>
      </c>
      <c r="C6504">
        <v>390</v>
      </c>
      <c r="D6504">
        <v>4</v>
      </c>
      <c r="I6504" s="26"/>
      <c r="J6504" s="26"/>
      <c r="K6504" s="26"/>
      <c r="L6504" s="26"/>
    </row>
    <row r="6505" spans="1:12" x14ac:dyDescent="0.25">
      <c r="A6505">
        <v>56</v>
      </c>
      <c r="B6505">
        <v>0</v>
      </c>
      <c r="C6505">
        <v>392</v>
      </c>
      <c r="D6505">
        <v>3</v>
      </c>
      <c r="I6505" s="26"/>
      <c r="J6505" s="26"/>
      <c r="K6505" s="26"/>
      <c r="L6505" s="26"/>
    </row>
    <row r="6506" spans="1:12" x14ac:dyDescent="0.25">
      <c r="A6506">
        <v>56</v>
      </c>
      <c r="B6506">
        <v>0</v>
      </c>
      <c r="C6506">
        <v>393</v>
      </c>
      <c r="D6506">
        <v>1</v>
      </c>
      <c r="I6506" s="26"/>
      <c r="J6506" s="26"/>
      <c r="K6506" s="26"/>
      <c r="L6506" s="26"/>
    </row>
    <row r="6507" spans="1:12" x14ac:dyDescent="0.25">
      <c r="A6507">
        <v>56</v>
      </c>
      <c r="B6507">
        <v>0</v>
      </c>
      <c r="C6507">
        <v>394</v>
      </c>
      <c r="D6507">
        <v>5</v>
      </c>
      <c r="I6507" s="26"/>
      <c r="J6507" s="26"/>
      <c r="K6507" s="26"/>
      <c r="L6507" s="26"/>
    </row>
    <row r="6508" spans="1:12" x14ac:dyDescent="0.25">
      <c r="A6508">
        <v>56</v>
      </c>
      <c r="B6508">
        <v>0</v>
      </c>
      <c r="C6508">
        <v>395</v>
      </c>
      <c r="D6508">
        <v>1</v>
      </c>
      <c r="I6508" s="26"/>
      <c r="J6508" s="26"/>
      <c r="K6508" s="26"/>
      <c r="L6508" s="26"/>
    </row>
    <row r="6509" spans="1:12" x14ac:dyDescent="0.25">
      <c r="A6509">
        <v>56</v>
      </c>
      <c r="B6509">
        <v>0</v>
      </c>
      <c r="C6509">
        <v>396</v>
      </c>
      <c r="D6509">
        <v>2</v>
      </c>
      <c r="I6509" s="26"/>
      <c r="J6509" s="26"/>
      <c r="K6509" s="26"/>
      <c r="L6509" s="26"/>
    </row>
    <row r="6510" spans="1:12" x14ac:dyDescent="0.25">
      <c r="A6510">
        <v>56</v>
      </c>
      <c r="B6510">
        <v>0</v>
      </c>
      <c r="C6510">
        <v>397</v>
      </c>
      <c r="D6510">
        <v>2</v>
      </c>
      <c r="I6510" s="26"/>
      <c r="J6510" s="26"/>
      <c r="K6510" s="26"/>
      <c r="L6510" s="26"/>
    </row>
    <row r="6511" spans="1:12" x14ac:dyDescent="0.25">
      <c r="A6511">
        <v>56</v>
      </c>
      <c r="B6511">
        <v>0</v>
      </c>
      <c r="C6511">
        <v>398</v>
      </c>
      <c r="D6511">
        <v>1</v>
      </c>
      <c r="I6511" s="26"/>
      <c r="J6511" s="26"/>
      <c r="K6511" s="26"/>
      <c r="L6511" s="26"/>
    </row>
    <row r="6512" spans="1:12" x14ac:dyDescent="0.25">
      <c r="A6512">
        <v>56</v>
      </c>
      <c r="B6512">
        <v>0</v>
      </c>
      <c r="C6512">
        <v>400</v>
      </c>
      <c r="D6512">
        <v>2</v>
      </c>
      <c r="I6512" s="26"/>
      <c r="J6512" s="26"/>
      <c r="K6512" s="26"/>
      <c r="L6512" s="26"/>
    </row>
    <row r="6513" spans="1:12" x14ac:dyDescent="0.25">
      <c r="A6513">
        <v>56</v>
      </c>
      <c r="B6513">
        <v>0</v>
      </c>
      <c r="C6513">
        <v>402</v>
      </c>
      <c r="D6513">
        <v>21</v>
      </c>
      <c r="I6513" s="26"/>
      <c r="J6513" s="26"/>
      <c r="K6513" s="26"/>
      <c r="L6513" s="26"/>
    </row>
    <row r="6514" spans="1:12" x14ac:dyDescent="0.25">
      <c r="A6514">
        <v>56</v>
      </c>
      <c r="B6514">
        <v>0</v>
      </c>
      <c r="C6514">
        <v>403</v>
      </c>
      <c r="D6514">
        <v>2</v>
      </c>
      <c r="I6514" s="26"/>
      <c r="J6514" s="26"/>
      <c r="K6514" s="26"/>
      <c r="L6514" s="26"/>
    </row>
    <row r="6515" spans="1:12" x14ac:dyDescent="0.25">
      <c r="A6515">
        <v>56</v>
      </c>
      <c r="B6515">
        <v>0</v>
      </c>
      <c r="C6515">
        <v>404</v>
      </c>
      <c r="D6515">
        <v>3</v>
      </c>
      <c r="I6515" s="26"/>
      <c r="J6515" s="26"/>
      <c r="K6515" s="26"/>
      <c r="L6515" s="26"/>
    </row>
    <row r="6516" spans="1:12" x14ac:dyDescent="0.25">
      <c r="A6516">
        <v>56</v>
      </c>
      <c r="B6516">
        <v>0</v>
      </c>
      <c r="C6516">
        <v>405</v>
      </c>
      <c r="D6516">
        <v>1</v>
      </c>
      <c r="I6516" s="26"/>
      <c r="J6516" s="26"/>
      <c r="K6516" s="26"/>
      <c r="L6516" s="26"/>
    </row>
    <row r="6517" spans="1:12" x14ac:dyDescent="0.25">
      <c r="A6517">
        <v>56</v>
      </c>
      <c r="B6517">
        <v>0</v>
      </c>
      <c r="C6517">
        <v>406</v>
      </c>
      <c r="D6517">
        <v>3</v>
      </c>
      <c r="I6517" s="26"/>
      <c r="J6517" s="26"/>
      <c r="K6517" s="26"/>
      <c r="L6517" s="26"/>
    </row>
    <row r="6518" spans="1:12" x14ac:dyDescent="0.25">
      <c r="A6518">
        <v>56</v>
      </c>
      <c r="B6518">
        <v>0</v>
      </c>
      <c r="C6518">
        <v>407</v>
      </c>
      <c r="D6518">
        <v>2</v>
      </c>
      <c r="I6518" s="26"/>
      <c r="J6518" s="26"/>
      <c r="K6518" s="26"/>
      <c r="L6518" s="26"/>
    </row>
    <row r="6519" spans="1:12" x14ac:dyDescent="0.25">
      <c r="A6519">
        <v>56</v>
      </c>
      <c r="B6519">
        <v>0</v>
      </c>
      <c r="C6519">
        <v>408</v>
      </c>
      <c r="D6519">
        <v>8</v>
      </c>
      <c r="I6519" s="26"/>
      <c r="J6519" s="26"/>
      <c r="K6519" s="26"/>
      <c r="L6519" s="26"/>
    </row>
    <row r="6520" spans="1:12" x14ac:dyDescent="0.25">
      <c r="A6520">
        <v>56</v>
      </c>
      <c r="B6520">
        <v>0</v>
      </c>
      <c r="C6520">
        <v>409</v>
      </c>
      <c r="D6520">
        <v>2</v>
      </c>
      <c r="I6520" s="26"/>
      <c r="J6520" s="26"/>
      <c r="K6520" s="26"/>
      <c r="L6520" s="26"/>
    </row>
    <row r="6521" spans="1:12" x14ac:dyDescent="0.25">
      <c r="A6521">
        <v>56</v>
      </c>
      <c r="B6521">
        <v>0</v>
      </c>
      <c r="C6521">
        <v>410</v>
      </c>
      <c r="D6521">
        <v>4</v>
      </c>
      <c r="I6521" s="26"/>
      <c r="J6521" s="26"/>
      <c r="K6521" s="26"/>
      <c r="L6521" s="26"/>
    </row>
    <row r="6522" spans="1:12" x14ac:dyDescent="0.25">
      <c r="A6522">
        <v>56</v>
      </c>
      <c r="B6522">
        <v>0</v>
      </c>
      <c r="C6522">
        <v>412</v>
      </c>
      <c r="D6522">
        <v>7</v>
      </c>
      <c r="I6522" s="26"/>
      <c r="J6522" s="26"/>
      <c r="K6522" s="26"/>
      <c r="L6522" s="26"/>
    </row>
    <row r="6523" spans="1:12" x14ac:dyDescent="0.25">
      <c r="A6523">
        <v>56</v>
      </c>
      <c r="B6523">
        <v>0</v>
      </c>
      <c r="C6523">
        <v>414</v>
      </c>
      <c r="D6523">
        <v>1</v>
      </c>
      <c r="I6523" s="26"/>
      <c r="J6523" s="26"/>
      <c r="K6523" s="26"/>
      <c r="L6523" s="26"/>
    </row>
    <row r="6524" spans="1:12" x14ac:dyDescent="0.25">
      <c r="A6524">
        <v>56</v>
      </c>
      <c r="B6524">
        <v>0</v>
      </c>
      <c r="C6524">
        <v>415</v>
      </c>
      <c r="D6524">
        <v>2</v>
      </c>
      <c r="I6524" s="26"/>
      <c r="J6524" s="26"/>
      <c r="K6524" s="26"/>
      <c r="L6524" s="26"/>
    </row>
    <row r="6525" spans="1:12" x14ac:dyDescent="0.25">
      <c r="A6525">
        <v>56</v>
      </c>
      <c r="B6525">
        <v>0</v>
      </c>
      <c r="C6525">
        <v>416</v>
      </c>
      <c r="D6525">
        <v>2</v>
      </c>
      <c r="I6525" s="26"/>
      <c r="J6525" s="26"/>
      <c r="K6525" s="26"/>
      <c r="L6525" s="26"/>
    </row>
    <row r="6526" spans="1:12" x14ac:dyDescent="0.25">
      <c r="A6526">
        <v>56</v>
      </c>
      <c r="B6526">
        <v>0</v>
      </c>
      <c r="C6526">
        <v>417</v>
      </c>
      <c r="D6526">
        <v>2</v>
      </c>
      <c r="I6526" s="26"/>
      <c r="J6526" s="26"/>
      <c r="K6526" s="26"/>
      <c r="L6526" s="26"/>
    </row>
    <row r="6527" spans="1:12" x14ac:dyDescent="0.25">
      <c r="A6527">
        <v>56</v>
      </c>
      <c r="B6527">
        <v>0</v>
      </c>
      <c r="C6527">
        <v>418</v>
      </c>
      <c r="D6527">
        <v>1</v>
      </c>
      <c r="I6527" s="26"/>
      <c r="J6527" s="26"/>
      <c r="K6527" s="26"/>
      <c r="L6527" s="26"/>
    </row>
    <row r="6528" spans="1:12" x14ac:dyDescent="0.25">
      <c r="A6528">
        <v>56</v>
      </c>
      <c r="B6528">
        <v>0</v>
      </c>
      <c r="C6528">
        <v>420</v>
      </c>
      <c r="D6528">
        <v>3</v>
      </c>
      <c r="I6528" s="26"/>
      <c r="J6528" s="26"/>
      <c r="K6528" s="26"/>
      <c r="L6528" s="26"/>
    </row>
    <row r="6529" spans="1:12" x14ac:dyDescent="0.25">
      <c r="A6529">
        <v>56</v>
      </c>
      <c r="B6529">
        <v>0</v>
      </c>
      <c r="C6529">
        <v>421</v>
      </c>
      <c r="D6529">
        <v>2</v>
      </c>
      <c r="I6529" s="26"/>
      <c r="J6529" s="26"/>
      <c r="K6529" s="26"/>
      <c r="L6529" s="26"/>
    </row>
    <row r="6530" spans="1:12" x14ac:dyDescent="0.25">
      <c r="A6530">
        <v>56</v>
      </c>
      <c r="B6530">
        <v>0</v>
      </c>
      <c r="C6530">
        <v>422</v>
      </c>
      <c r="D6530">
        <v>5</v>
      </c>
      <c r="I6530" s="26"/>
      <c r="J6530" s="26"/>
      <c r="K6530" s="26"/>
      <c r="L6530" s="26"/>
    </row>
    <row r="6531" spans="1:12" x14ac:dyDescent="0.25">
      <c r="A6531">
        <v>56</v>
      </c>
      <c r="B6531">
        <v>0</v>
      </c>
      <c r="C6531">
        <v>423</v>
      </c>
      <c r="D6531">
        <v>1</v>
      </c>
      <c r="I6531" s="26"/>
      <c r="J6531" s="26"/>
      <c r="K6531" s="26"/>
      <c r="L6531" s="26"/>
    </row>
    <row r="6532" spans="1:12" x14ac:dyDescent="0.25">
      <c r="A6532">
        <v>56</v>
      </c>
      <c r="B6532">
        <v>0</v>
      </c>
      <c r="C6532">
        <v>424</v>
      </c>
      <c r="D6532">
        <v>3</v>
      </c>
      <c r="I6532" s="26"/>
      <c r="J6532" s="26"/>
      <c r="K6532" s="26"/>
      <c r="L6532" s="26"/>
    </row>
    <row r="6533" spans="1:12" x14ac:dyDescent="0.25">
      <c r="A6533">
        <v>56</v>
      </c>
      <c r="B6533">
        <v>0</v>
      </c>
      <c r="C6533">
        <v>425</v>
      </c>
      <c r="D6533">
        <v>1</v>
      </c>
      <c r="I6533" s="26"/>
      <c r="J6533" s="26"/>
      <c r="K6533" s="26"/>
      <c r="L6533" s="26"/>
    </row>
    <row r="6534" spans="1:12" x14ac:dyDescent="0.25">
      <c r="A6534">
        <v>56</v>
      </c>
      <c r="B6534">
        <v>0</v>
      </c>
      <c r="C6534">
        <v>426</v>
      </c>
      <c r="D6534">
        <v>1</v>
      </c>
      <c r="I6534" s="26"/>
      <c r="J6534" s="26"/>
      <c r="K6534" s="26"/>
      <c r="L6534" s="26"/>
    </row>
    <row r="6535" spans="1:12" x14ac:dyDescent="0.25">
      <c r="A6535">
        <v>56</v>
      </c>
      <c r="B6535">
        <v>0</v>
      </c>
      <c r="C6535">
        <v>428</v>
      </c>
      <c r="D6535">
        <v>1</v>
      </c>
      <c r="I6535" s="26"/>
      <c r="J6535" s="26"/>
      <c r="K6535" s="26"/>
      <c r="L6535" s="26"/>
    </row>
    <row r="6536" spans="1:12" x14ac:dyDescent="0.25">
      <c r="A6536">
        <v>56</v>
      </c>
      <c r="B6536">
        <v>0</v>
      </c>
      <c r="C6536">
        <v>429</v>
      </c>
      <c r="D6536">
        <v>1</v>
      </c>
      <c r="I6536" s="26"/>
      <c r="J6536" s="26"/>
      <c r="K6536" s="26"/>
      <c r="L6536" s="26"/>
    </row>
    <row r="6537" spans="1:12" x14ac:dyDescent="0.25">
      <c r="A6537">
        <v>56</v>
      </c>
      <c r="B6537">
        <v>0</v>
      </c>
      <c r="C6537">
        <v>432</v>
      </c>
      <c r="D6537">
        <v>1</v>
      </c>
      <c r="I6537" s="26"/>
      <c r="J6537" s="26"/>
      <c r="K6537" s="26"/>
      <c r="L6537" s="26"/>
    </row>
    <row r="6538" spans="1:12" x14ac:dyDescent="0.25">
      <c r="A6538">
        <v>56</v>
      </c>
      <c r="B6538">
        <v>0</v>
      </c>
      <c r="C6538">
        <v>437</v>
      </c>
      <c r="D6538">
        <v>3</v>
      </c>
      <c r="I6538" s="26"/>
      <c r="J6538" s="26"/>
      <c r="K6538" s="26"/>
      <c r="L6538" s="26"/>
    </row>
    <row r="6539" spans="1:12" x14ac:dyDescent="0.25">
      <c r="A6539">
        <v>56</v>
      </c>
      <c r="B6539">
        <v>0</v>
      </c>
      <c r="C6539">
        <v>441</v>
      </c>
      <c r="D6539">
        <v>1</v>
      </c>
      <c r="I6539" s="26"/>
      <c r="J6539" s="26"/>
      <c r="K6539" s="26"/>
      <c r="L6539" s="26"/>
    </row>
    <row r="6540" spans="1:12" x14ac:dyDescent="0.25">
      <c r="A6540">
        <v>56</v>
      </c>
      <c r="B6540">
        <v>0</v>
      </c>
      <c r="C6540">
        <v>444</v>
      </c>
      <c r="D6540">
        <v>1</v>
      </c>
      <c r="I6540" s="26"/>
      <c r="J6540" s="26"/>
      <c r="K6540" s="26"/>
      <c r="L6540" s="26"/>
    </row>
    <row r="6541" spans="1:12" x14ac:dyDescent="0.25">
      <c r="A6541">
        <v>56</v>
      </c>
      <c r="B6541">
        <v>0</v>
      </c>
      <c r="C6541">
        <v>445</v>
      </c>
      <c r="D6541">
        <v>1</v>
      </c>
      <c r="I6541" s="26"/>
      <c r="J6541" s="26"/>
      <c r="K6541" s="26"/>
      <c r="L6541" s="26"/>
    </row>
    <row r="6542" spans="1:12" x14ac:dyDescent="0.25">
      <c r="A6542">
        <v>56</v>
      </c>
      <c r="B6542">
        <v>0</v>
      </c>
      <c r="C6542">
        <v>447</v>
      </c>
      <c r="D6542">
        <v>3</v>
      </c>
      <c r="I6542" s="26"/>
      <c r="J6542" s="26"/>
      <c r="K6542" s="26"/>
      <c r="L6542" s="26"/>
    </row>
    <row r="6543" spans="1:12" x14ac:dyDescent="0.25">
      <c r="A6543">
        <v>56</v>
      </c>
      <c r="B6543">
        <v>0</v>
      </c>
      <c r="C6543">
        <v>448</v>
      </c>
      <c r="D6543">
        <v>2</v>
      </c>
      <c r="I6543" s="26"/>
      <c r="J6543" s="26"/>
      <c r="K6543" s="26"/>
      <c r="L6543" s="26"/>
    </row>
    <row r="6544" spans="1:12" x14ac:dyDescent="0.25">
      <c r="A6544">
        <v>56</v>
      </c>
      <c r="B6544">
        <v>0</v>
      </c>
      <c r="C6544">
        <v>449</v>
      </c>
      <c r="D6544">
        <v>2</v>
      </c>
      <c r="I6544" s="26"/>
      <c r="J6544" s="26"/>
      <c r="K6544" s="26"/>
      <c r="L6544" s="26"/>
    </row>
    <row r="6545" spans="1:12" x14ac:dyDescent="0.25">
      <c r="A6545">
        <v>56</v>
      </c>
      <c r="B6545">
        <v>0</v>
      </c>
      <c r="C6545">
        <v>454</v>
      </c>
      <c r="D6545">
        <v>1</v>
      </c>
      <c r="I6545" s="26"/>
      <c r="J6545" s="26"/>
      <c r="K6545" s="26"/>
      <c r="L6545" s="26"/>
    </row>
    <row r="6546" spans="1:12" x14ac:dyDescent="0.25">
      <c r="A6546">
        <v>56</v>
      </c>
      <c r="B6546">
        <v>0</v>
      </c>
      <c r="C6546">
        <v>457</v>
      </c>
      <c r="D6546">
        <v>1</v>
      </c>
      <c r="I6546" s="26"/>
      <c r="J6546" s="26"/>
      <c r="K6546" s="26"/>
      <c r="L6546" s="26"/>
    </row>
    <row r="6547" spans="1:12" x14ac:dyDescent="0.25">
      <c r="A6547">
        <v>56</v>
      </c>
      <c r="B6547">
        <v>0</v>
      </c>
      <c r="C6547">
        <v>461</v>
      </c>
      <c r="D6547">
        <v>1</v>
      </c>
      <c r="I6547" s="26"/>
      <c r="J6547" s="26"/>
      <c r="K6547" s="26"/>
      <c r="L6547" s="26"/>
    </row>
    <row r="6548" spans="1:12" x14ac:dyDescent="0.25">
      <c r="A6548">
        <v>56</v>
      </c>
      <c r="B6548">
        <v>1</v>
      </c>
      <c r="C6548">
        <v>1</v>
      </c>
      <c r="D6548">
        <v>4</v>
      </c>
      <c r="I6548" s="26"/>
      <c r="J6548" s="26"/>
      <c r="K6548" s="26"/>
      <c r="L6548" s="26"/>
    </row>
    <row r="6549" spans="1:12" x14ac:dyDescent="0.25">
      <c r="A6549">
        <v>56</v>
      </c>
      <c r="B6549">
        <v>1</v>
      </c>
      <c r="C6549">
        <v>3</v>
      </c>
      <c r="D6549">
        <v>1</v>
      </c>
      <c r="I6549" s="26"/>
      <c r="J6549" s="26"/>
      <c r="K6549" s="26"/>
      <c r="L6549" s="26"/>
    </row>
    <row r="6550" spans="1:12" x14ac:dyDescent="0.25">
      <c r="A6550">
        <v>56</v>
      </c>
      <c r="B6550">
        <v>1</v>
      </c>
      <c r="C6550">
        <v>6</v>
      </c>
      <c r="D6550">
        <v>3</v>
      </c>
      <c r="I6550" s="26"/>
      <c r="J6550" s="26"/>
      <c r="K6550" s="26"/>
      <c r="L6550" s="26"/>
    </row>
    <row r="6551" spans="1:12" x14ac:dyDescent="0.25">
      <c r="A6551">
        <v>56</v>
      </c>
      <c r="B6551">
        <v>1</v>
      </c>
      <c r="C6551">
        <v>8</v>
      </c>
      <c r="D6551">
        <v>3</v>
      </c>
      <c r="I6551" s="26"/>
      <c r="J6551" s="26"/>
      <c r="K6551" s="26"/>
      <c r="L6551" s="26"/>
    </row>
    <row r="6552" spans="1:12" x14ac:dyDescent="0.25">
      <c r="A6552">
        <v>56</v>
      </c>
      <c r="B6552">
        <v>1</v>
      </c>
      <c r="C6552">
        <v>13</v>
      </c>
      <c r="D6552">
        <v>1</v>
      </c>
      <c r="I6552" s="26"/>
      <c r="J6552" s="26"/>
      <c r="K6552" s="26"/>
      <c r="L6552" s="26"/>
    </row>
    <row r="6553" spans="1:12" x14ac:dyDescent="0.25">
      <c r="A6553">
        <v>56</v>
      </c>
      <c r="B6553">
        <v>1</v>
      </c>
      <c r="C6553">
        <v>30</v>
      </c>
      <c r="D6553">
        <v>1</v>
      </c>
      <c r="I6553" s="26"/>
      <c r="J6553" s="26"/>
      <c r="K6553" s="26"/>
      <c r="L6553" s="26"/>
    </row>
    <row r="6554" spans="1:12" x14ac:dyDescent="0.25">
      <c r="A6554">
        <v>56</v>
      </c>
      <c r="B6554">
        <v>1</v>
      </c>
      <c r="C6554">
        <v>42</v>
      </c>
      <c r="D6554">
        <v>84</v>
      </c>
      <c r="I6554" s="26"/>
      <c r="J6554" s="26"/>
      <c r="K6554" s="26"/>
      <c r="L6554" s="26"/>
    </row>
    <row r="6555" spans="1:12" x14ac:dyDescent="0.25">
      <c r="A6555">
        <v>56</v>
      </c>
      <c r="B6555">
        <v>1</v>
      </c>
      <c r="C6555">
        <v>44</v>
      </c>
      <c r="D6555">
        <v>1</v>
      </c>
      <c r="I6555" s="26"/>
      <c r="J6555" s="26"/>
      <c r="K6555" s="26"/>
      <c r="L6555" s="26"/>
    </row>
    <row r="6556" spans="1:12" x14ac:dyDescent="0.25">
      <c r="A6556">
        <v>56</v>
      </c>
      <c r="B6556">
        <v>1</v>
      </c>
      <c r="C6556">
        <v>50</v>
      </c>
      <c r="D6556">
        <v>1</v>
      </c>
      <c r="I6556" s="26"/>
      <c r="J6556" s="26"/>
      <c r="K6556" s="26"/>
      <c r="L6556" s="26"/>
    </row>
    <row r="6557" spans="1:12" x14ac:dyDescent="0.25">
      <c r="A6557">
        <v>56</v>
      </c>
      <c r="B6557">
        <v>1</v>
      </c>
      <c r="C6557">
        <v>53</v>
      </c>
      <c r="D6557">
        <v>1</v>
      </c>
      <c r="I6557" s="26"/>
      <c r="J6557" s="26"/>
      <c r="K6557" s="26"/>
      <c r="L6557" s="26"/>
    </row>
    <row r="6558" spans="1:12" x14ac:dyDescent="0.25">
      <c r="A6558">
        <v>56</v>
      </c>
      <c r="B6558">
        <v>1</v>
      </c>
      <c r="C6558">
        <v>55</v>
      </c>
      <c r="D6558">
        <v>2</v>
      </c>
      <c r="I6558" s="26"/>
      <c r="J6558" s="26"/>
      <c r="K6558" s="26"/>
      <c r="L6558" s="26"/>
    </row>
    <row r="6559" spans="1:12" x14ac:dyDescent="0.25">
      <c r="A6559">
        <v>56</v>
      </c>
      <c r="B6559">
        <v>1</v>
      </c>
      <c r="C6559">
        <v>56</v>
      </c>
      <c r="D6559">
        <v>1</v>
      </c>
      <c r="I6559" s="26"/>
      <c r="J6559" s="26"/>
      <c r="K6559" s="26"/>
      <c r="L6559" s="26"/>
    </row>
    <row r="6560" spans="1:12" x14ac:dyDescent="0.25">
      <c r="A6560">
        <v>56</v>
      </c>
      <c r="B6560">
        <v>1</v>
      </c>
      <c r="C6560">
        <v>57</v>
      </c>
      <c r="D6560">
        <v>1</v>
      </c>
      <c r="I6560" s="26"/>
      <c r="J6560" s="26"/>
      <c r="K6560" s="26"/>
      <c r="L6560" s="26"/>
    </row>
    <row r="6561" spans="1:12" x14ac:dyDescent="0.25">
      <c r="A6561">
        <v>56</v>
      </c>
      <c r="B6561">
        <v>1</v>
      </c>
      <c r="C6561">
        <v>58</v>
      </c>
      <c r="D6561">
        <v>2</v>
      </c>
      <c r="I6561" s="26"/>
      <c r="J6561" s="26"/>
      <c r="K6561" s="26"/>
      <c r="L6561" s="26"/>
    </row>
    <row r="6562" spans="1:12" x14ac:dyDescent="0.25">
      <c r="A6562">
        <v>56</v>
      </c>
      <c r="B6562">
        <v>1</v>
      </c>
      <c r="C6562">
        <v>59</v>
      </c>
      <c r="D6562">
        <v>1</v>
      </c>
      <c r="I6562" s="26"/>
      <c r="J6562" s="26"/>
      <c r="K6562" s="26"/>
      <c r="L6562" s="26"/>
    </row>
    <row r="6563" spans="1:12" x14ac:dyDescent="0.25">
      <c r="A6563">
        <v>56</v>
      </c>
      <c r="B6563">
        <v>1</v>
      </c>
      <c r="C6563">
        <v>64</v>
      </c>
      <c r="D6563">
        <v>2</v>
      </c>
      <c r="I6563" s="26"/>
      <c r="J6563" s="26"/>
      <c r="K6563" s="26"/>
      <c r="L6563" s="26"/>
    </row>
    <row r="6564" spans="1:12" x14ac:dyDescent="0.25">
      <c r="A6564">
        <v>56</v>
      </c>
      <c r="B6564">
        <v>1</v>
      </c>
      <c r="C6564">
        <v>84</v>
      </c>
      <c r="D6564">
        <v>1</v>
      </c>
      <c r="I6564" s="26"/>
      <c r="J6564" s="26"/>
      <c r="K6564" s="26"/>
      <c r="L6564" s="26"/>
    </row>
    <row r="6565" spans="1:12" x14ac:dyDescent="0.25">
      <c r="A6565">
        <v>56</v>
      </c>
      <c r="B6565">
        <v>1</v>
      </c>
      <c r="C6565">
        <v>88</v>
      </c>
      <c r="D6565">
        <v>1</v>
      </c>
      <c r="I6565" s="26"/>
      <c r="J6565" s="26"/>
      <c r="K6565" s="26"/>
      <c r="L6565" s="26"/>
    </row>
    <row r="6566" spans="1:12" x14ac:dyDescent="0.25">
      <c r="A6566">
        <v>56</v>
      </c>
      <c r="B6566">
        <v>1</v>
      </c>
      <c r="C6566">
        <v>90</v>
      </c>
      <c r="D6566">
        <v>1</v>
      </c>
      <c r="I6566" s="26"/>
      <c r="J6566" s="26"/>
      <c r="K6566" s="26"/>
      <c r="L6566" s="26"/>
    </row>
    <row r="6567" spans="1:12" x14ac:dyDescent="0.25">
      <c r="A6567">
        <v>56</v>
      </c>
      <c r="B6567">
        <v>1</v>
      </c>
      <c r="C6567">
        <v>92</v>
      </c>
      <c r="D6567">
        <v>3</v>
      </c>
      <c r="I6567" s="26"/>
      <c r="J6567" s="26"/>
      <c r="K6567" s="26"/>
      <c r="L6567" s="26"/>
    </row>
    <row r="6568" spans="1:12" x14ac:dyDescent="0.25">
      <c r="A6568">
        <v>56</v>
      </c>
      <c r="B6568">
        <v>1</v>
      </c>
      <c r="C6568">
        <v>97</v>
      </c>
      <c r="D6568">
        <v>1</v>
      </c>
      <c r="I6568" s="26"/>
      <c r="J6568" s="26"/>
      <c r="K6568" s="26"/>
      <c r="L6568" s="26"/>
    </row>
    <row r="6569" spans="1:12" x14ac:dyDescent="0.25">
      <c r="A6569">
        <v>56</v>
      </c>
      <c r="B6569">
        <v>1</v>
      </c>
      <c r="C6569">
        <v>108</v>
      </c>
      <c r="D6569">
        <v>117</v>
      </c>
      <c r="I6569" s="26"/>
      <c r="J6569" s="26"/>
      <c r="K6569" s="26"/>
      <c r="L6569" s="26"/>
    </row>
    <row r="6570" spans="1:12" x14ac:dyDescent="0.25">
      <c r="A6570">
        <v>56</v>
      </c>
      <c r="B6570">
        <v>1</v>
      </c>
      <c r="C6570">
        <v>109</v>
      </c>
      <c r="D6570">
        <v>1</v>
      </c>
      <c r="I6570" s="26"/>
      <c r="J6570" s="26"/>
      <c r="K6570" s="26"/>
      <c r="L6570" s="26"/>
    </row>
    <row r="6571" spans="1:12" x14ac:dyDescent="0.25">
      <c r="A6571">
        <v>56</v>
      </c>
      <c r="B6571">
        <v>1</v>
      </c>
      <c r="C6571">
        <v>110</v>
      </c>
      <c r="D6571">
        <v>3</v>
      </c>
      <c r="I6571" s="26"/>
      <c r="J6571" s="26"/>
      <c r="K6571" s="26"/>
      <c r="L6571" s="26"/>
    </row>
    <row r="6572" spans="1:12" x14ac:dyDescent="0.25">
      <c r="A6572">
        <v>56</v>
      </c>
      <c r="B6572">
        <v>1</v>
      </c>
      <c r="C6572">
        <v>111</v>
      </c>
      <c r="D6572">
        <v>77</v>
      </c>
      <c r="I6572" s="26"/>
      <c r="J6572" s="26"/>
      <c r="K6572" s="26"/>
      <c r="L6572" s="26"/>
    </row>
    <row r="6573" spans="1:12" x14ac:dyDescent="0.25">
      <c r="A6573">
        <v>56</v>
      </c>
      <c r="B6573">
        <v>1</v>
      </c>
      <c r="C6573">
        <v>112</v>
      </c>
      <c r="D6573">
        <v>2</v>
      </c>
      <c r="I6573" s="26"/>
      <c r="J6573" s="26"/>
      <c r="K6573" s="26"/>
      <c r="L6573" s="26"/>
    </row>
    <row r="6574" spans="1:12" x14ac:dyDescent="0.25">
      <c r="A6574">
        <v>56</v>
      </c>
      <c r="B6574">
        <v>1</v>
      </c>
      <c r="C6574">
        <v>113</v>
      </c>
      <c r="D6574">
        <v>4</v>
      </c>
      <c r="I6574" s="26"/>
      <c r="J6574" s="26"/>
      <c r="K6574" s="26"/>
      <c r="L6574" s="26"/>
    </row>
    <row r="6575" spans="1:12" x14ac:dyDescent="0.25">
      <c r="A6575">
        <v>56</v>
      </c>
      <c r="B6575">
        <v>1</v>
      </c>
      <c r="C6575">
        <v>114</v>
      </c>
      <c r="D6575">
        <v>21</v>
      </c>
      <c r="I6575" s="26"/>
      <c r="J6575" s="26"/>
      <c r="K6575" s="26"/>
      <c r="L6575" s="26"/>
    </row>
    <row r="6576" spans="1:12" x14ac:dyDescent="0.25">
      <c r="A6576">
        <v>56</v>
      </c>
      <c r="B6576">
        <v>1</v>
      </c>
      <c r="C6576">
        <v>115</v>
      </c>
      <c r="D6576">
        <v>3</v>
      </c>
      <c r="I6576" s="26"/>
      <c r="J6576" s="26"/>
      <c r="K6576" s="26"/>
      <c r="L6576" s="26"/>
    </row>
    <row r="6577" spans="1:12" x14ac:dyDescent="0.25">
      <c r="A6577">
        <v>56</v>
      </c>
      <c r="B6577">
        <v>1</v>
      </c>
      <c r="C6577">
        <v>116</v>
      </c>
      <c r="D6577">
        <v>34</v>
      </c>
      <c r="I6577" s="26"/>
      <c r="J6577" s="26"/>
      <c r="K6577" s="26"/>
      <c r="L6577" s="26"/>
    </row>
    <row r="6578" spans="1:12" x14ac:dyDescent="0.25">
      <c r="A6578">
        <v>56</v>
      </c>
      <c r="B6578">
        <v>1</v>
      </c>
      <c r="C6578">
        <v>117</v>
      </c>
      <c r="D6578">
        <v>6</v>
      </c>
      <c r="I6578" s="26"/>
      <c r="J6578" s="26"/>
      <c r="K6578" s="26"/>
      <c r="L6578" s="26"/>
    </row>
    <row r="6579" spans="1:12" x14ac:dyDescent="0.25">
      <c r="A6579">
        <v>56</v>
      </c>
      <c r="B6579">
        <v>1</v>
      </c>
      <c r="C6579">
        <v>118</v>
      </c>
      <c r="D6579">
        <v>31</v>
      </c>
      <c r="I6579" s="26"/>
      <c r="J6579" s="26"/>
      <c r="K6579" s="26"/>
      <c r="L6579" s="26"/>
    </row>
    <row r="6580" spans="1:12" x14ac:dyDescent="0.25">
      <c r="A6580">
        <v>56</v>
      </c>
      <c r="B6580">
        <v>1</v>
      </c>
      <c r="C6580">
        <v>119</v>
      </c>
      <c r="D6580">
        <v>2</v>
      </c>
      <c r="I6580" s="26"/>
      <c r="J6580" s="26"/>
      <c r="K6580" s="26"/>
      <c r="L6580" s="26"/>
    </row>
    <row r="6581" spans="1:12" x14ac:dyDescent="0.25">
      <c r="A6581">
        <v>56</v>
      </c>
      <c r="B6581">
        <v>1</v>
      </c>
      <c r="C6581">
        <v>120</v>
      </c>
      <c r="D6581">
        <v>44</v>
      </c>
      <c r="I6581" s="26"/>
      <c r="J6581" s="26"/>
      <c r="K6581" s="26"/>
      <c r="L6581" s="26"/>
    </row>
    <row r="6582" spans="1:12" x14ac:dyDescent="0.25">
      <c r="A6582">
        <v>56</v>
      </c>
      <c r="B6582">
        <v>1</v>
      </c>
      <c r="C6582">
        <v>121</v>
      </c>
      <c r="D6582">
        <v>4</v>
      </c>
      <c r="I6582" s="26"/>
      <c r="J6582" s="26"/>
      <c r="K6582" s="26"/>
      <c r="L6582" s="26"/>
    </row>
    <row r="6583" spans="1:12" x14ac:dyDescent="0.25">
      <c r="A6583">
        <v>56</v>
      </c>
      <c r="B6583">
        <v>1</v>
      </c>
      <c r="C6583">
        <v>122</v>
      </c>
      <c r="D6583">
        <v>22</v>
      </c>
      <c r="I6583" s="26"/>
      <c r="J6583" s="26"/>
      <c r="K6583" s="26"/>
      <c r="L6583" s="26"/>
    </row>
    <row r="6584" spans="1:12" x14ac:dyDescent="0.25">
      <c r="A6584">
        <v>56</v>
      </c>
      <c r="B6584">
        <v>1</v>
      </c>
      <c r="C6584">
        <v>123</v>
      </c>
      <c r="D6584">
        <v>6</v>
      </c>
      <c r="I6584" s="26"/>
      <c r="J6584" s="26"/>
      <c r="K6584" s="26"/>
      <c r="L6584" s="26"/>
    </row>
    <row r="6585" spans="1:12" x14ac:dyDescent="0.25">
      <c r="A6585">
        <v>56</v>
      </c>
      <c r="B6585">
        <v>1</v>
      </c>
      <c r="C6585">
        <v>124</v>
      </c>
      <c r="D6585">
        <v>27</v>
      </c>
      <c r="I6585" s="26"/>
      <c r="J6585" s="26"/>
      <c r="K6585" s="26"/>
      <c r="L6585" s="26"/>
    </row>
    <row r="6586" spans="1:12" x14ac:dyDescent="0.25">
      <c r="A6586">
        <v>56</v>
      </c>
      <c r="B6586">
        <v>1</v>
      </c>
      <c r="C6586">
        <v>125</v>
      </c>
      <c r="D6586">
        <v>2</v>
      </c>
      <c r="I6586" s="26"/>
      <c r="J6586" s="26"/>
      <c r="K6586" s="26"/>
      <c r="L6586" s="26"/>
    </row>
    <row r="6587" spans="1:12" x14ac:dyDescent="0.25">
      <c r="A6587">
        <v>56</v>
      </c>
      <c r="B6587">
        <v>1</v>
      </c>
      <c r="C6587">
        <v>126</v>
      </c>
      <c r="D6587">
        <v>24</v>
      </c>
      <c r="I6587" s="26"/>
      <c r="J6587" s="26"/>
      <c r="K6587" s="26"/>
      <c r="L6587" s="26"/>
    </row>
    <row r="6588" spans="1:12" x14ac:dyDescent="0.25">
      <c r="A6588">
        <v>56</v>
      </c>
      <c r="B6588">
        <v>1</v>
      </c>
      <c r="C6588">
        <v>127</v>
      </c>
      <c r="D6588">
        <v>1</v>
      </c>
      <c r="I6588" s="26"/>
      <c r="J6588" s="26"/>
      <c r="K6588" s="26"/>
      <c r="L6588" s="26"/>
    </row>
    <row r="6589" spans="1:12" x14ac:dyDescent="0.25">
      <c r="A6589">
        <v>56</v>
      </c>
      <c r="B6589">
        <v>1</v>
      </c>
      <c r="C6589">
        <v>128</v>
      </c>
      <c r="D6589">
        <v>24</v>
      </c>
      <c r="I6589" s="26"/>
      <c r="J6589" s="26"/>
      <c r="K6589" s="26"/>
      <c r="L6589" s="26"/>
    </row>
    <row r="6590" spans="1:12" x14ac:dyDescent="0.25">
      <c r="A6590">
        <v>56</v>
      </c>
      <c r="B6590">
        <v>1</v>
      </c>
      <c r="C6590">
        <v>129</v>
      </c>
      <c r="D6590">
        <v>2</v>
      </c>
      <c r="I6590" s="26"/>
      <c r="J6590" s="26"/>
      <c r="K6590" s="26"/>
      <c r="L6590" s="26"/>
    </row>
    <row r="6591" spans="1:12" x14ac:dyDescent="0.25">
      <c r="A6591">
        <v>56</v>
      </c>
      <c r="B6591">
        <v>1</v>
      </c>
      <c r="C6591">
        <v>130</v>
      </c>
      <c r="D6591">
        <v>21</v>
      </c>
      <c r="I6591" s="26"/>
      <c r="J6591" s="26"/>
      <c r="K6591" s="26"/>
      <c r="L6591" s="26"/>
    </row>
    <row r="6592" spans="1:12" x14ac:dyDescent="0.25">
      <c r="A6592">
        <v>56</v>
      </c>
      <c r="B6592">
        <v>1</v>
      </c>
      <c r="C6592">
        <v>132</v>
      </c>
      <c r="D6592">
        <v>61</v>
      </c>
      <c r="I6592" s="26"/>
      <c r="J6592" s="26"/>
      <c r="K6592" s="26"/>
      <c r="L6592" s="26"/>
    </row>
    <row r="6593" spans="1:12" x14ac:dyDescent="0.25">
      <c r="A6593">
        <v>56</v>
      </c>
      <c r="B6593">
        <v>1</v>
      </c>
      <c r="C6593">
        <v>134</v>
      </c>
      <c r="D6593">
        <v>16</v>
      </c>
      <c r="I6593" s="26"/>
      <c r="J6593" s="26"/>
      <c r="K6593" s="26"/>
      <c r="L6593" s="26"/>
    </row>
    <row r="6594" spans="1:12" x14ac:dyDescent="0.25">
      <c r="A6594">
        <v>56</v>
      </c>
      <c r="B6594">
        <v>1</v>
      </c>
      <c r="C6594">
        <v>135</v>
      </c>
      <c r="D6594">
        <v>3</v>
      </c>
      <c r="I6594" s="26"/>
      <c r="J6594" s="26"/>
      <c r="K6594" s="26"/>
      <c r="L6594" s="26"/>
    </row>
    <row r="6595" spans="1:12" x14ac:dyDescent="0.25">
      <c r="A6595">
        <v>56</v>
      </c>
      <c r="B6595">
        <v>1</v>
      </c>
      <c r="C6595">
        <v>136</v>
      </c>
      <c r="D6595">
        <v>12</v>
      </c>
      <c r="I6595" s="26"/>
      <c r="J6595" s="26"/>
      <c r="K6595" s="26"/>
      <c r="L6595" s="26"/>
    </row>
    <row r="6596" spans="1:12" x14ac:dyDescent="0.25">
      <c r="A6596">
        <v>56</v>
      </c>
      <c r="B6596">
        <v>1</v>
      </c>
      <c r="C6596">
        <v>137</v>
      </c>
      <c r="D6596">
        <v>1</v>
      </c>
      <c r="I6596" s="26"/>
      <c r="J6596" s="26"/>
      <c r="K6596" s="26"/>
      <c r="L6596" s="26"/>
    </row>
    <row r="6597" spans="1:12" x14ac:dyDescent="0.25">
      <c r="A6597">
        <v>56</v>
      </c>
      <c r="B6597">
        <v>1</v>
      </c>
      <c r="C6597">
        <v>138</v>
      </c>
      <c r="D6597">
        <v>30</v>
      </c>
      <c r="I6597" s="26"/>
      <c r="J6597" s="26"/>
      <c r="K6597" s="26"/>
      <c r="L6597" s="26"/>
    </row>
    <row r="6598" spans="1:12" x14ac:dyDescent="0.25">
      <c r="A6598">
        <v>56</v>
      </c>
      <c r="B6598">
        <v>1</v>
      </c>
      <c r="C6598">
        <v>139</v>
      </c>
      <c r="D6598">
        <v>1</v>
      </c>
      <c r="I6598" s="26"/>
      <c r="J6598" s="26"/>
      <c r="K6598" s="26"/>
      <c r="L6598" s="26"/>
    </row>
    <row r="6599" spans="1:12" x14ac:dyDescent="0.25">
      <c r="A6599">
        <v>56</v>
      </c>
      <c r="B6599">
        <v>1</v>
      </c>
      <c r="C6599">
        <v>140</v>
      </c>
      <c r="D6599">
        <v>13</v>
      </c>
      <c r="I6599" s="26"/>
      <c r="J6599" s="26"/>
      <c r="K6599" s="26"/>
      <c r="L6599" s="26"/>
    </row>
    <row r="6600" spans="1:12" x14ac:dyDescent="0.25">
      <c r="A6600">
        <v>56</v>
      </c>
      <c r="B6600">
        <v>1</v>
      </c>
      <c r="C6600">
        <v>141</v>
      </c>
      <c r="D6600">
        <v>2</v>
      </c>
      <c r="I6600" s="26"/>
      <c r="J6600" s="26"/>
      <c r="K6600" s="26"/>
      <c r="L6600" s="26"/>
    </row>
    <row r="6601" spans="1:12" x14ac:dyDescent="0.25">
      <c r="A6601">
        <v>56</v>
      </c>
      <c r="B6601">
        <v>1</v>
      </c>
      <c r="C6601">
        <v>142</v>
      </c>
      <c r="D6601">
        <v>6</v>
      </c>
      <c r="I6601" s="26"/>
      <c r="J6601" s="26"/>
      <c r="K6601" s="26"/>
      <c r="L6601" s="26"/>
    </row>
    <row r="6602" spans="1:12" x14ac:dyDescent="0.25">
      <c r="A6602">
        <v>56</v>
      </c>
      <c r="B6602">
        <v>1</v>
      </c>
      <c r="C6602">
        <v>143</v>
      </c>
      <c r="D6602">
        <v>1</v>
      </c>
      <c r="I6602" s="26"/>
      <c r="J6602" s="26"/>
      <c r="K6602" s="26"/>
      <c r="L6602" s="26"/>
    </row>
    <row r="6603" spans="1:12" x14ac:dyDescent="0.25">
      <c r="A6603">
        <v>56</v>
      </c>
      <c r="B6603">
        <v>1</v>
      </c>
      <c r="C6603">
        <v>144</v>
      </c>
      <c r="D6603">
        <v>8</v>
      </c>
      <c r="I6603" s="26"/>
      <c r="J6603" s="26"/>
      <c r="K6603" s="26"/>
      <c r="L6603" s="26"/>
    </row>
    <row r="6604" spans="1:12" x14ac:dyDescent="0.25">
      <c r="A6604">
        <v>56</v>
      </c>
      <c r="B6604">
        <v>1</v>
      </c>
      <c r="C6604">
        <v>145</v>
      </c>
      <c r="D6604">
        <v>1</v>
      </c>
      <c r="I6604" s="26"/>
      <c r="J6604" s="26"/>
      <c r="K6604" s="26"/>
      <c r="L6604" s="26"/>
    </row>
    <row r="6605" spans="1:12" x14ac:dyDescent="0.25">
      <c r="A6605">
        <v>56</v>
      </c>
      <c r="B6605">
        <v>1</v>
      </c>
      <c r="C6605">
        <v>146</v>
      </c>
      <c r="D6605">
        <v>42</v>
      </c>
      <c r="I6605" s="26"/>
      <c r="J6605" s="26"/>
      <c r="K6605" s="26"/>
      <c r="L6605" s="26"/>
    </row>
    <row r="6606" spans="1:12" x14ac:dyDescent="0.25">
      <c r="A6606">
        <v>56</v>
      </c>
      <c r="B6606">
        <v>1</v>
      </c>
      <c r="C6606">
        <v>147</v>
      </c>
      <c r="D6606">
        <v>2</v>
      </c>
      <c r="I6606" s="26"/>
      <c r="J6606" s="26"/>
      <c r="K6606" s="26"/>
      <c r="L6606" s="26"/>
    </row>
    <row r="6607" spans="1:12" x14ac:dyDescent="0.25">
      <c r="A6607">
        <v>56</v>
      </c>
      <c r="B6607">
        <v>1</v>
      </c>
      <c r="C6607">
        <v>148</v>
      </c>
      <c r="D6607">
        <v>16</v>
      </c>
      <c r="I6607" s="26"/>
      <c r="J6607" s="26"/>
      <c r="K6607" s="26"/>
      <c r="L6607" s="26"/>
    </row>
    <row r="6608" spans="1:12" x14ac:dyDescent="0.25">
      <c r="A6608">
        <v>56</v>
      </c>
      <c r="B6608">
        <v>1</v>
      </c>
      <c r="C6608">
        <v>149</v>
      </c>
      <c r="D6608">
        <v>1</v>
      </c>
      <c r="I6608" s="26"/>
      <c r="J6608" s="26"/>
      <c r="K6608" s="26"/>
      <c r="L6608" s="26"/>
    </row>
    <row r="6609" spans="1:12" x14ac:dyDescent="0.25">
      <c r="A6609">
        <v>56</v>
      </c>
      <c r="B6609">
        <v>1</v>
      </c>
      <c r="C6609">
        <v>150</v>
      </c>
      <c r="D6609">
        <v>15</v>
      </c>
      <c r="I6609" s="26"/>
      <c r="J6609" s="26"/>
      <c r="K6609" s="26"/>
      <c r="L6609" s="26"/>
    </row>
    <row r="6610" spans="1:12" x14ac:dyDescent="0.25">
      <c r="A6610">
        <v>56</v>
      </c>
      <c r="B6610">
        <v>1</v>
      </c>
      <c r="C6610">
        <v>151</v>
      </c>
      <c r="D6610">
        <v>3</v>
      </c>
      <c r="I6610" s="26"/>
      <c r="J6610" s="26"/>
      <c r="K6610" s="26"/>
      <c r="L6610" s="26"/>
    </row>
    <row r="6611" spans="1:12" x14ac:dyDescent="0.25">
      <c r="A6611">
        <v>56</v>
      </c>
      <c r="B6611">
        <v>1</v>
      </c>
      <c r="C6611">
        <v>152</v>
      </c>
      <c r="D6611">
        <v>16</v>
      </c>
      <c r="I6611" s="26"/>
      <c r="J6611" s="26"/>
      <c r="K6611" s="26"/>
      <c r="L6611" s="26"/>
    </row>
    <row r="6612" spans="1:12" x14ac:dyDescent="0.25">
      <c r="A6612">
        <v>56</v>
      </c>
      <c r="B6612">
        <v>1</v>
      </c>
      <c r="C6612">
        <v>153</v>
      </c>
      <c r="D6612">
        <v>1</v>
      </c>
      <c r="I6612" s="26"/>
      <c r="J6612" s="26"/>
      <c r="K6612" s="26"/>
      <c r="L6612" s="26"/>
    </row>
    <row r="6613" spans="1:12" x14ac:dyDescent="0.25">
      <c r="A6613">
        <v>56</v>
      </c>
      <c r="B6613">
        <v>1</v>
      </c>
      <c r="C6613">
        <v>154</v>
      </c>
      <c r="D6613">
        <v>23</v>
      </c>
      <c r="I6613" s="26"/>
      <c r="J6613" s="26"/>
      <c r="K6613" s="26"/>
      <c r="L6613" s="26"/>
    </row>
    <row r="6614" spans="1:12" x14ac:dyDescent="0.25">
      <c r="A6614">
        <v>56</v>
      </c>
      <c r="B6614">
        <v>1</v>
      </c>
      <c r="C6614">
        <v>155</v>
      </c>
      <c r="D6614">
        <v>4</v>
      </c>
      <c r="I6614" s="26"/>
      <c r="J6614" s="26"/>
      <c r="K6614" s="26"/>
      <c r="L6614" s="26"/>
    </row>
    <row r="6615" spans="1:12" x14ac:dyDescent="0.25">
      <c r="A6615">
        <v>56</v>
      </c>
      <c r="B6615">
        <v>1</v>
      </c>
      <c r="C6615">
        <v>156</v>
      </c>
      <c r="D6615">
        <v>20</v>
      </c>
      <c r="I6615" s="26"/>
      <c r="J6615" s="26"/>
      <c r="K6615" s="26"/>
      <c r="L6615" s="26"/>
    </row>
    <row r="6616" spans="1:12" x14ac:dyDescent="0.25">
      <c r="A6616">
        <v>56</v>
      </c>
      <c r="B6616">
        <v>1</v>
      </c>
      <c r="C6616">
        <v>157</v>
      </c>
      <c r="D6616">
        <v>1</v>
      </c>
      <c r="I6616" s="26"/>
      <c r="J6616" s="26"/>
      <c r="K6616" s="26"/>
      <c r="L6616" s="26"/>
    </row>
    <row r="6617" spans="1:12" x14ac:dyDescent="0.25">
      <c r="A6617">
        <v>56</v>
      </c>
      <c r="B6617">
        <v>1</v>
      </c>
      <c r="C6617">
        <v>158</v>
      </c>
      <c r="D6617">
        <v>14</v>
      </c>
      <c r="I6617" s="26"/>
      <c r="J6617" s="26"/>
      <c r="K6617" s="26"/>
      <c r="L6617" s="26"/>
    </row>
    <row r="6618" spans="1:12" x14ac:dyDescent="0.25">
      <c r="A6618">
        <v>56</v>
      </c>
      <c r="B6618">
        <v>1</v>
      </c>
      <c r="C6618">
        <v>159</v>
      </c>
      <c r="D6618">
        <v>5</v>
      </c>
      <c r="I6618" s="26"/>
      <c r="J6618" s="26"/>
      <c r="K6618" s="26"/>
      <c r="L6618" s="26"/>
    </row>
    <row r="6619" spans="1:12" x14ac:dyDescent="0.25">
      <c r="A6619">
        <v>56</v>
      </c>
      <c r="B6619">
        <v>1</v>
      </c>
      <c r="C6619">
        <v>160</v>
      </c>
      <c r="D6619">
        <v>20</v>
      </c>
      <c r="I6619" s="26"/>
      <c r="J6619" s="26"/>
      <c r="K6619" s="26"/>
      <c r="L6619" s="26"/>
    </row>
    <row r="6620" spans="1:12" x14ac:dyDescent="0.25">
      <c r="A6620">
        <v>56</v>
      </c>
      <c r="B6620">
        <v>1</v>
      </c>
      <c r="C6620">
        <v>161</v>
      </c>
      <c r="D6620">
        <v>11</v>
      </c>
      <c r="I6620" s="26"/>
      <c r="J6620" s="26"/>
      <c r="K6620" s="26"/>
      <c r="L6620" s="26"/>
    </row>
    <row r="6621" spans="1:12" x14ac:dyDescent="0.25">
      <c r="A6621">
        <v>56</v>
      </c>
      <c r="B6621">
        <v>1</v>
      </c>
      <c r="C6621">
        <v>162</v>
      </c>
      <c r="D6621">
        <v>28</v>
      </c>
      <c r="I6621" s="26"/>
      <c r="J6621" s="26"/>
      <c r="K6621" s="26"/>
      <c r="L6621" s="26"/>
    </row>
    <row r="6622" spans="1:12" x14ac:dyDescent="0.25">
      <c r="A6622">
        <v>56</v>
      </c>
      <c r="B6622">
        <v>1</v>
      </c>
      <c r="C6622">
        <v>163</v>
      </c>
      <c r="D6622">
        <v>2</v>
      </c>
      <c r="I6622" s="26"/>
      <c r="J6622" s="26"/>
      <c r="K6622" s="26"/>
      <c r="L6622" s="26"/>
    </row>
    <row r="6623" spans="1:12" x14ac:dyDescent="0.25">
      <c r="A6623">
        <v>56</v>
      </c>
      <c r="B6623">
        <v>1</v>
      </c>
      <c r="C6623">
        <v>164</v>
      </c>
      <c r="D6623">
        <v>278</v>
      </c>
      <c r="I6623" s="26"/>
      <c r="J6623" s="26"/>
      <c r="K6623" s="26"/>
      <c r="L6623" s="26"/>
    </row>
    <row r="6624" spans="1:12" x14ac:dyDescent="0.25">
      <c r="A6624">
        <v>56</v>
      </c>
      <c r="B6624">
        <v>1</v>
      </c>
      <c r="C6624">
        <v>165</v>
      </c>
      <c r="D6624">
        <v>2</v>
      </c>
      <c r="I6624" s="26"/>
      <c r="J6624" s="26"/>
      <c r="K6624" s="26"/>
      <c r="L6624" s="26"/>
    </row>
    <row r="6625" spans="1:12" x14ac:dyDescent="0.25">
      <c r="A6625">
        <v>56</v>
      </c>
      <c r="B6625">
        <v>1</v>
      </c>
      <c r="C6625">
        <v>166</v>
      </c>
      <c r="D6625">
        <v>22</v>
      </c>
      <c r="I6625" s="26"/>
      <c r="J6625" s="26"/>
      <c r="K6625" s="26"/>
      <c r="L6625" s="26"/>
    </row>
    <row r="6626" spans="1:12" x14ac:dyDescent="0.25">
      <c r="A6626">
        <v>56</v>
      </c>
      <c r="B6626">
        <v>1</v>
      </c>
      <c r="C6626">
        <v>167</v>
      </c>
      <c r="D6626">
        <v>152</v>
      </c>
      <c r="I6626" s="26"/>
      <c r="J6626" s="26"/>
      <c r="K6626" s="26"/>
      <c r="L6626" s="26"/>
    </row>
    <row r="6627" spans="1:12" x14ac:dyDescent="0.25">
      <c r="A6627">
        <v>56</v>
      </c>
      <c r="B6627">
        <v>1</v>
      </c>
      <c r="C6627">
        <v>168</v>
      </c>
      <c r="D6627">
        <v>24</v>
      </c>
      <c r="I6627" s="26"/>
      <c r="J6627" s="26"/>
      <c r="K6627" s="26"/>
      <c r="L6627" s="26"/>
    </row>
    <row r="6628" spans="1:12" x14ac:dyDescent="0.25">
      <c r="A6628">
        <v>56</v>
      </c>
      <c r="B6628">
        <v>1</v>
      </c>
      <c r="C6628">
        <v>169</v>
      </c>
      <c r="D6628">
        <v>17</v>
      </c>
      <c r="I6628" s="26"/>
      <c r="J6628" s="26"/>
      <c r="K6628" s="26"/>
      <c r="L6628" s="26"/>
    </row>
    <row r="6629" spans="1:12" x14ac:dyDescent="0.25">
      <c r="A6629">
        <v>56</v>
      </c>
      <c r="B6629">
        <v>1</v>
      </c>
      <c r="C6629">
        <v>170</v>
      </c>
      <c r="D6629">
        <v>109</v>
      </c>
      <c r="I6629" s="26"/>
      <c r="J6629" s="26"/>
      <c r="K6629" s="26"/>
      <c r="L6629" s="26"/>
    </row>
    <row r="6630" spans="1:12" x14ac:dyDescent="0.25">
      <c r="A6630">
        <v>56</v>
      </c>
      <c r="B6630">
        <v>1</v>
      </c>
      <c r="C6630">
        <v>171</v>
      </c>
      <c r="D6630">
        <v>9</v>
      </c>
      <c r="I6630" s="26"/>
      <c r="J6630" s="26"/>
      <c r="K6630" s="26"/>
      <c r="L6630" s="26"/>
    </row>
    <row r="6631" spans="1:12" x14ac:dyDescent="0.25">
      <c r="A6631">
        <v>56</v>
      </c>
      <c r="B6631">
        <v>1</v>
      </c>
      <c r="C6631">
        <v>172</v>
      </c>
      <c r="D6631">
        <v>185</v>
      </c>
      <c r="I6631" s="26"/>
      <c r="J6631" s="26"/>
      <c r="K6631" s="26"/>
      <c r="L6631" s="26"/>
    </row>
    <row r="6632" spans="1:12" x14ac:dyDescent="0.25">
      <c r="A6632">
        <v>56</v>
      </c>
      <c r="B6632">
        <v>1</v>
      </c>
      <c r="C6632">
        <v>173</v>
      </c>
      <c r="D6632">
        <v>28</v>
      </c>
      <c r="I6632" s="26"/>
      <c r="J6632" s="26"/>
      <c r="K6632" s="26"/>
      <c r="L6632" s="26"/>
    </row>
    <row r="6633" spans="1:12" x14ac:dyDescent="0.25">
      <c r="A6633">
        <v>56</v>
      </c>
      <c r="B6633">
        <v>1</v>
      </c>
      <c r="C6633">
        <v>174</v>
      </c>
      <c r="D6633">
        <v>194</v>
      </c>
      <c r="I6633" s="26"/>
      <c r="J6633" s="26"/>
      <c r="K6633" s="26"/>
      <c r="L6633" s="26"/>
    </row>
    <row r="6634" spans="1:12" x14ac:dyDescent="0.25">
      <c r="A6634">
        <v>56</v>
      </c>
      <c r="B6634">
        <v>1</v>
      </c>
      <c r="C6634">
        <v>175</v>
      </c>
      <c r="D6634">
        <v>13</v>
      </c>
      <c r="I6634" s="26"/>
      <c r="J6634" s="26"/>
      <c r="K6634" s="26"/>
      <c r="L6634" s="26"/>
    </row>
    <row r="6635" spans="1:12" x14ac:dyDescent="0.25">
      <c r="A6635">
        <v>56</v>
      </c>
      <c r="B6635">
        <v>1</v>
      </c>
      <c r="C6635">
        <v>176</v>
      </c>
      <c r="D6635">
        <v>236</v>
      </c>
      <c r="I6635" s="26"/>
      <c r="J6635" s="26"/>
      <c r="K6635" s="26"/>
      <c r="L6635" s="26"/>
    </row>
    <row r="6636" spans="1:12" x14ac:dyDescent="0.25">
      <c r="A6636">
        <v>56</v>
      </c>
      <c r="B6636">
        <v>1</v>
      </c>
      <c r="C6636">
        <v>177</v>
      </c>
      <c r="D6636">
        <v>7</v>
      </c>
      <c r="I6636" s="26"/>
      <c r="J6636" s="26"/>
      <c r="K6636" s="26"/>
      <c r="L6636" s="26"/>
    </row>
    <row r="6637" spans="1:12" x14ac:dyDescent="0.25">
      <c r="A6637">
        <v>56</v>
      </c>
      <c r="B6637">
        <v>1</v>
      </c>
      <c r="C6637">
        <v>178</v>
      </c>
      <c r="D6637">
        <v>149</v>
      </c>
      <c r="I6637" s="26"/>
      <c r="J6637" s="26"/>
      <c r="K6637" s="26"/>
      <c r="L6637" s="26"/>
    </row>
    <row r="6638" spans="1:12" x14ac:dyDescent="0.25">
      <c r="A6638">
        <v>56</v>
      </c>
      <c r="B6638">
        <v>1</v>
      </c>
      <c r="C6638">
        <v>179</v>
      </c>
      <c r="D6638">
        <v>18</v>
      </c>
      <c r="I6638" s="26"/>
      <c r="J6638" s="26"/>
      <c r="K6638" s="26"/>
      <c r="L6638" s="26"/>
    </row>
    <row r="6639" spans="1:12" x14ac:dyDescent="0.25">
      <c r="A6639">
        <v>56</v>
      </c>
      <c r="B6639">
        <v>1</v>
      </c>
      <c r="C6639">
        <v>180</v>
      </c>
      <c r="D6639">
        <v>161</v>
      </c>
      <c r="I6639" s="26"/>
      <c r="J6639" s="26"/>
      <c r="K6639" s="26"/>
      <c r="L6639" s="26"/>
    </row>
    <row r="6640" spans="1:12" x14ac:dyDescent="0.25">
      <c r="A6640">
        <v>56</v>
      </c>
      <c r="B6640">
        <v>1</v>
      </c>
      <c r="C6640">
        <v>181</v>
      </c>
      <c r="D6640">
        <v>16</v>
      </c>
      <c r="I6640" s="26"/>
      <c r="J6640" s="26"/>
      <c r="K6640" s="26"/>
      <c r="L6640" s="26"/>
    </row>
    <row r="6641" spans="1:12" x14ac:dyDescent="0.25">
      <c r="A6641">
        <v>56</v>
      </c>
      <c r="B6641">
        <v>1</v>
      </c>
      <c r="C6641">
        <v>182</v>
      </c>
      <c r="D6641">
        <v>206</v>
      </c>
      <c r="I6641" s="26"/>
      <c r="J6641" s="26"/>
      <c r="K6641" s="26"/>
      <c r="L6641" s="26"/>
    </row>
    <row r="6642" spans="1:12" x14ac:dyDescent="0.25">
      <c r="A6642">
        <v>56</v>
      </c>
      <c r="B6642">
        <v>1</v>
      </c>
      <c r="C6642">
        <v>183</v>
      </c>
      <c r="D6642">
        <v>7</v>
      </c>
      <c r="I6642" s="26"/>
      <c r="J6642" s="26"/>
      <c r="K6642" s="26"/>
      <c r="L6642" s="26"/>
    </row>
    <row r="6643" spans="1:12" x14ac:dyDescent="0.25">
      <c r="A6643">
        <v>56</v>
      </c>
      <c r="B6643">
        <v>1</v>
      </c>
      <c r="C6643">
        <v>184</v>
      </c>
      <c r="D6643">
        <v>236</v>
      </c>
      <c r="I6643" s="26"/>
      <c r="J6643" s="26"/>
      <c r="K6643" s="26"/>
      <c r="L6643" s="26"/>
    </row>
    <row r="6644" spans="1:12" x14ac:dyDescent="0.25">
      <c r="A6644">
        <v>56</v>
      </c>
      <c r="B6644">
        <v>1</v>
      </c>
      <c r="C6644">
        <v>185</v>
      </c>
      <c r="D6644">
        <v>8</v>
      </c>
      <c r="I6644" s="26"/>
      <c r="J6644" s="26"/>
      <c r="K6644" s="26"/>
      <c r="L6644" s="26"/>
    </row>
    <row r="6645" spans="1:12" x14ac:dyDescent="0.25">
      <c r="A6645">
        <v>56</v>
      </c>
      <c r="B6645">
        <v>1</v>
      </c>
      <c r="C6645">
        <v>186</v>
      </c>
      <c r="D6645">
        <v>252</v>
      </c>
      <c r="I6645" s="26"/>
      <c r="J6645" s="26"/>
      <c r="K6645" s="26"/>
      <c r="L6645" s="26"/>
    </row>
    <row r="6646" spans="1:12" x14ac:dyDescent="0.25">
      <c r="A6646">
        <v>56</v>
      </c>
      <c r="B6646">
        <v>1</v>
      </c>
      <c r="C6646">
        <v>187</v>
      </c>
      <c r="D6646">
        <v>6</v>
      </c>
      <c r="I6646" s="26"/>
      <c r="J6646" s="26"/>
      <c r="K6646" s="26"/>
      <c r="L6646" s="26"/>
    </row>
    <row r="6647" spans="1:12" x14ac:dyDescent="0.25">
      <c r="A6647">
        <v>56</v>
      </c>
      <c r="B6647">
        <v>1</v>
      </c>
      <c r="C6647">
        <v>188</v>
      </c>
      <c r="D6647">
        <v>195</v>
      </c>
      <c r="I6647" s="26"/>
      <c r="J6647" s="26"/>
      <c r="K6647" s="26"/>
      <c r="L6647" s="26"/>
    </row>
    <row r="6648" spans="1:12" x14ac:dyDescent="0.25">
      <c r="A6648">
        <v>56</v>
      </c>
      <c r="B6648">
        <v>1</v>
      </c>
      <c r="C6648">
        <v>189</v>
      </c>
      <c r="D6648">
        <v>7</v>
      </c>
      <c r="I6648" s="26"/>
      <c r="J6648" s="26"/>
      <c r="K6648" s="26"/>
      <c r="L6648" s="26"/>
    </row>
    <row r="6649" spans="1:12" x14ac:dyDescent="0.25">
      <c r="A6649">
        <v>56</v>
      </c>
      <c r="B6649">
        <v>1</v>
      </c>
      <c r="C6649">
        <v>190</v>
      </c>
      <c r="D6649">
        <v>72</v>
      </c>
      <c r="I6649" s="26"/>
      <c r="J6649" s="26"/>
      <c r="K6649" s="26"/>
      <c r="L6649" s="26"/>
    </row>
    <row r="6650" spans="1:12" x14ac:dyDescent="0.25">
      <c r="A6650">
        <v>56</v>
      </c>
      <c r="B6650">
        <v>1</v>
      </c>
      <c r="C6650">
        <v>191</v>
      </c>
      <c r="D6650">
        <v>9</v>
      </c>
      <c r="I6650" s="26"/>
      <c r="J6650" s="26"/>
      <c r="K6650" s="26"/>
      <c r="L6650" s="26"/>
    </row>
    <row r="6651" spans="1:12" x14ac:dyDescent="0.25">
      <c r="A6651">
        <v>56</v>
      </c>
      <c r="B6651">
        <v>1</v>
      </c>
      <c r="C6651">
        <v>192</v>
      </c>
      <c r="D6651">
        <v>92</v>
      </c>
      <c r="I6651" s="26"/>
      <c r="J6651" s="26"/>
      <c r="K6651" s="26"/>
      <c r="L6651" s="26"/>
    </row>
    <row r="6652" spans="1:12" x14ac:dyDescent="0.25">
      <c r="A6652">
        <v>56</v>
      </c>
      <c r="B6652">
        <v>1</v>
      </c>
      <c r="C6652">
        <v>193</v>
      </c>
      <c r="D6652">
        <v>11</v>
      </c>
      <c r="I6652" s="26"/>
      <c r="J6652" s="26"/>
      <c r="K6652" s="26"/>
      <c r="L6652" s="26"/>
    </row>
    <row r="6653" spans="1:12" x14ac:dyDescent="0.25">
      <c r="A6653">
        <v>56</v>
      </c>
      <c r="B6653">
        <v>1</v>
      </c>
      <c r="C6653">
        <v>194</v>
      </c>
      <c r="D6653">
        <v>82</v>
      </c>
      <c r="I6653" s="26"/>
      <c r="J6653" s="26"/>
      <c r="K6653" s="26"/>
      <c r="L6653" s="26"/>
    </row>
    <row r="6654" spans="1:12" x14ac:dyDescent="0.25">
      <c r="A6654">
        <v>56</v>
      </c>
      <c r="B6654">
        <v>1</v>
      </c>
      <c r="C6654">
        <v>195</v>
      </c>
      <c r="D6654">
        <v>21</v>
      </c>
      <c r="I6654" s="26"/>
      <c r="J6654" s="26"/>
      <c r="K6654" s="26"/>
      <c r="L6654" s="26"/>
    </row>
    <row r="6655" spans="1:12" x14ac:dyDescent="0.25">
      <c r="A6655">
        <v>56</v>
      </c>
      <c r="B6655">
        <v>1</v>
      </c>
      <c r="C6655">
        <v>196</v>
      </c>
      <c r="D6655">
        <v>9</v>
      </c>
      <c r="I6655" s="26"/>
      <c r="J6655" s="26"/>
      <c r="K6655" s="26"/>
      <c r="L6655" s="26"/>
    </row>
    <row r="6656" spans="1:12" x14ac:dyDescent="0.25">
      <c r="A6656">
        <v>56</v>
      </c>
      <c r="B6656">
        <v>1</v>
      </c>
      <c r="C6656">
        <v>197</v>
      </c>
      <c r="D6656">
        <v>20</v>
      </c>
      <c r="I6656" s="26"/>
      <c r="J6656" s="26"/>
      <c r="K6656" s="26"/>
      <c r="L6656" s="26"/>
    </row>
    <row r="6657" spans="1:12" x14ac:dyDescent="0.25">
      <c r="A6657">
        <v>56</v>
      </c>
      <c r="B6657">
        <v>1</v>
      </c>
      <c r="C6657">
        <v>198</v>
      </c>
      <c r="D6657">
        <v>313</v>
      </c>
      <c r="I6657" s="26"/>
      <c r="J6657" s="26"/>
      <c r="K6657" s="26"/>
      <c r="L6657" s="26"/>
    </row>
    <row r="6658" spans="1:12" x14ac:dyDescent="0.25">
      <c r="A6658">
        <v>56</v>
      </c>
      <c r="B6658">
        <v>1</v>
      </c>
      <c r="C6658">
        <v>199</v>
      </c>
      <c r="D6658">
        <v>21</v>
      </c>
      <c r="I6658" s="26"/>
      <c r="J6658" s="26"/>
      <c r="K6658" s="26"/>
      <c r="L6658" s="26"/>
    </row>
    <row r="6659" spans="1:12" x14ac:dyDescent="0.25">
      <c r="A6659">
        <v>56</v>
      </c>
      <c r="B6659">
        <v>1</v>
      </c>
      <c r="C6659">
        <v>200</v>
      </c>
      <c r="D6659">
        <v>310</v>
      </c>
      <c r="I6659" s="26"/>
      <c r="J6659" s="26"/>
      <c r="K6659" s="26"/>
      <c r="L6659" s="26"/>
    </row>
    <row r="6660" spans="1:12" x14ac:dyDescent="0.25">
      <c r="A6660">
        <v>56</v>
      </c>
      <c r="B6660">
        <v>1</v>
      </c>
      <c r="C6660">
        <v>201</v>
      </c>
      <c r="D6660">
        <v>20</v>
      </c>
      <c r="I6660" s="26"/>
      <c r="J6660" s="26"/>
      <c r="K6660" s="26"/>
      <c r="L6660" s="26"/>
    </row>
    <row r="6661" spans="1:12" x14ac:dyDescent="0.25">
      <c r="A6661">
        <v>56</v>
      </c>
      <c r="B6661">
        <v>1</v>
      </c>
      <c r="C6661">
        <v>202</v>
      </c>
      <c r="D6661">
        <v>284</v>
      </c>
      <c r="I6661" s="26"/>
      <c r="J6661" s="26"/>
      <c r="K6661" s="26"/>
      <c r="L6661" s="26"/>
    </row>
    <row r="6662" spans="1:12" x14ac:dyDescent="0.25">
      <c r="A6662">
        <v>56</v>
      </c>
      <c r="B6662">
        <v>1</v>
      </c>
      <c r="C6662">
        <v>203</v>
      </c>
      <c r="D6662">
        <v>23</v>
      </c>
      <c r="I6662" s="26"/>
      <c r="J6662" s="26"/>
      <c r="K6662" s="26"/>
      <c r="L6662" s="26"/>
    </row>
    <row r="6663" spans="1:12" x14ac:dyDescent="0.25">
      <c r="A6663">
        <v>56</v>
      </c>
      <c r="B6663">
        <v>1</v>
      </c>
      <c r="C6663">
        <v>204</v>
      </c>
      <c r="D6663">
        <v>252</v>
      </c>
      <c r="I6663" s="26"/>
      <c r="J6663" s="26"/>
      <c r="K6663" s="26"/>
      <c r="L6663" s="26"/>
    </row>
    <row r="6664" spans="1:12" x14ac:dyDescent="0.25">
      <c r="A6664">
        <v>56</v>
      </c>
      <c r="B6664">
        <v>1</v>
      </c>
      <c r="C6664">
        <v>205</v>
      </c>
      <c r="D6664">
        <v>25</v>
      </c>
      <c r="I6664" s="26"/>
      <c r="J6664" s="26"/>
      <c r="K6664" s="26"/>
      <c r="L6664" s="26"/>
    </row>
    <row r="6665" spans="1:12" x14ac:dyDescent="0.25">
      <c r="A6665">
        <v>56</v>
      </c>
      <c r="B6665">
        <v>1</v>
      </c>
      <c r="C6665">
        <v>206</v>
      </c>
      <c r="D6665">
        <v>234</v>
      </c>
      <c r="I6665" s="26"/>
      <c r="J6665" s="26"/>
      <c r="K6665" s="26"/>
      <c r="L6665" s="26"/>
    </row>
    <row r="6666" spans="1:12" x14ac:dyDescent="0.25">
      <c r="A6666">
        <v>56</v>
      </c>
      <c r="B6666">
        <v>1</v>
      </c>
      <c r="C6666">
        <v>207</v>
      </c>
      <c r="D6666">
        <v>32</v>
      </c>
      <c r="I6666" s="26"/>
      <c r="J6666" s="26"/>
      <c r="K6666" s="26"/>
      <c r="L6666" s="26"/>
    </row>
    <row r="6667" spans="1:12" x14ac:dyDescent="0.25">
      <c r="A6667">
        <v>56</v>
      </c>
      <c r="B6667">
        <v>1</v>
      </c>
      <c r="C6667">
        <v>208</v>
      </c>
      <c r="D6667">
        <v>283</v>
      </c>
      <c r="I6667" s="26"/>
      <c r="J6667" s="26"/>
      <c r="K6667" s="26"/>
      <c r="L6667" s="26"/>
    </row>
    <row r="6668" spans="1:12" x14ac:dyDescent="0.25">
      <c r="A6668">
        <v>56</v>
      </c>
      <c r="B6668">
        <v>1</v>
      </c>
      <c r="C6668">
        <v>209</v>
      </c>
      <c r="D6668">
        <v>24</v>
      </c>
      <c r="I6668" s="26"/>
      <c r="J6668" s="26"/>
      <c r="K6668" s="26"/>
      <c r="L6668" s="26"/>
    </row>
    <row r="6669" spans="1:12" x14ac:dyDescent="0.25">
      <c r="A6669">
        <v>56</v>
      </c>
      <c r="B6669">
        <v>1</v>
      </c>
      <c r="C6669">
        <v>210</v>
      </c>
      <c r="D6669">
        <v>269</v>
      </c>
      <c r="I6669" s="26"/>
      <c r="J6669" s="26"/>
      <c r="K6669" s="26"/>
      <c r="L6669" s="26"/>
    </row>
    <row r="6670" spans="1:12" x14ac:dyDescent="0.25">
      <c r="A6670">
        <v>56</v>
      </c>
      <c r="B6670">
        <v>1</v>
      </c>
      <c r="C6670">
        <v>211</v>
      </c>
      <c r="D6670">
        <v>26</v>
      </c>
      <c r="I6670" s="26"/>
      <c r="J6670" s="26"/>
      <c r="K6670" s="26"/>
      <c r="L6670" s="26"/>
    </row>
    <row r="6671" spans="1:12" x14ac:dyDescent="0.25">
      <c r="A6671">
        <v>56</v>
      </c>
      <c r="B6671">
        <v>1</v>
      </c>
      <c r="C6671">
        <v>212</v>
      </c>
      <c r="D6671">
        <v>253</v>
      </c>
      <c r="I6671" s="26"/>
      <c r="J6671" s="26"/>
      <c r="K6671" s="26"/>
      <c r="L6671" s="26"/>
    </row>
    <row r="6672" spans="1:12" x14ac:dyDescent="0.25">
      <c r="A6672">
        <v>56</v>
      </c>
      <c r="B6672">
        <v>1</v>
      </c>
      <c r="C6672">
        <v>213</v>
      </c>
      <c r="D6672">
        <v>21</v>
      </c>
      <c r="I6672" s="26"/>
      <c r="J6672" s="26"/>
      <c r="K6672" s="26"/>
      <c r="L6672" s="26"/>
    </row>
    <row r="6673" spans="1:12" x14ac:dyDescent="0.25">
      <c r="A6673">
        <v>56</v>
      </c>
      <c r="B6673">
        <v>1</v>
      </c>
      <c r="C6673">
        <v>214</v>
      </c>
      <c r="D6673">
        <v>334</v>
      </c>
      <c r="I6673" s="26"/>
      <c r="J6673" s="26"/>
      <c r="K6673" s="26"/>
      <c r="L6673" s="26"/>
    </row>
    <row r="6674" spans="1:12" x14ac:dyDescent="0.25">
      <c r="A6674">
        <v>56</v>
      </c>
      <c r="B6674">
        <v>1</v>
      </c>
      <c r="C6674">
        <v>215</v>
      </c>
      <c r="D6674">
        <v>14</v>
      </c>
      <c r="I6674" s="26"/>
      <c r="J6674" s="26"/>
      <c r="K6674" s="26"/>
      <c r="L6674" s="26"/>
    </row>
    <row r="6675" spans="1:12" x14ac:dyDescent="0.25">
      <c r="A6675">
        <v>56</v>
      </c>
      <c r="B6675">
        <v>1</v>
      </c>
      <c r="C6675">
        <v>216</v>
      </c>
      <c r="D6675">
        <v>435</v>
      </c>
      <c r="I6675" s="26"/>
      <c r="J6675" s="26"/>
      <c r="K6675" s="26"/>
      <c r="L6675" s="26"/>
    </row>
    <row r="6676" spans="1:12" x14ac:dyDescent="0.25">
      <c r="A6676">
        <v>56</v>
      </c>
      <c r="B6676">
        <v>1</v>
      </c>
      <c r="C6676">
        <v>217</v>
      </c>
      <c r="D6676">
        <v>20</v>
      </c>
      <c r="I6676" s="26"/>
      <c r="J6676" s="26"/>
      <c r="K6676" s="26"/>
      <c r="L6676" s="26"/>
    </row>
    <row r="6677" spans="1:12" x14ac:dyDescent="0.25">
      <c r="A6677">
        <v>56</v>
      </c>
      <c r="B6677">
        <v>1</v>
      </c>
      <c r="C6677">
        <v>218</v>
      </c>
      <c r="D6677">
        <v>473</v>
      </c>
      <c r="I6677" s="26"/>
      <c r="J6677" s="26"/>
      <c r="K6677" s="26"/>
      <c r="L6677" s="26"/>
    </row>
    <row r="6678" spans="1:12" x14ac:dyDescent="0.25">
      <c r="A6678">
        <v>56</v>
      </c>
      <c r="B6678">
        <v>1</v>
      </c>
      <c r="C6678">
        <v>219</v>
      </c>
      <c r="D6678">
        <v>20</v>
      </c>
      <c r="I6678" s="26"/>
      <c r="J6678" s="26"/>
      <c r="K6678" s="26"/>
      <c r="L6678" s="26"/>
    </row>
    <row r="6679" spans="1:12" x14ac:dyDescent="0.25">
      <c r="A6679">
        <v>56</v>
      </c>
      <c r="B6679">
        <v>1</v>
      </c>
      <c r="C6679">
        <v>220</v>
      </c>
      <c r="D6679">
        <v>373</v>
      </c>
      <c r="I6679" s="26"/>
      <c r="J6679" s="26"/>
      <c r="K6679" s="26"/>
      <c r="L6679" s="26"/>
    </row>
    <row r="6680" spans="1:12" x14ac:dyDescent="0.25">
      <c r="A6680">
        <v>56</v>
      </c>
      <c r="B6680">
        <v>1</v>
      </c>
      <c r="C6680">
        <v>221</v>
      </c>
      <c r="D6680">
        <v>7</v>
      </c>
      <c r="I6680" s="26"/>
      <c r="J6680" s="26"/>
      <c r="K6680" s="26"/>
      <c r="L6680" s="26"/>
    </row>
    <row r="6681" spans="1:12" x14ac:dyDescent="0.25">
      <c r="A6681">
        <v>56</v>
      </c>
      <c r="B6681">
        <v>1</v>
      </c>
      <c r="C6681">
        <v>222</v>
      </c>
      <c r="D6681">
        <v>95</v>
      </c>
      <c r="I6681" s="26"/>
      <c r="J6681" s="26"/>
      <c r="K6681" s="26"/>
      <c r="L6681" s="26"/>
    </row>
    <row r="6682" spans="1:12" x14ac:dyDescent="0.25">
      <c r="A6682">
        <v>56</v>
      </c>
      <c r="B6682">
        <v>1</v>
      </c>
      <c r="C6682">
        <v>223</v>
      </c>
      <c r="D6682">
        <v>7</v>
      </c>
      <c r="I6682" s="26"/>
      <c r="J6682" s="26"/>
      <c r="K6682" s="26"/>
      <c r="L6682" s="26"/>
    </row>
    <row r="6683" spans="1:12" x14ac:dyDescent="0.25">
      <c r="A6683">
        <v>56</v>
      </c>
      <c r="B6683">
        <v>1</v>
      </c>
      <c r="C6683">
        <v>224</v>
      </c>
      <c r="D6683">
        <v>81</v>
      </c>
      <c r="I6683" s="26"/>
      <c r="J6683" s="26"/>
      <c r="K6683" s="26"/>
      <c r="L6683" s="26"/>
    </row>
    <row r="6684" spans="1:12" x14ac:dyDescent="0.25">
      <c r="A6684">
        <v>56</v>
      </c>
      <c r="B6684">
        <v>1</v>
      </c>
      <c r="C6684">
        <v>225</v>
      </c>
      <c r="D6684">
        <v>6</v>
      </c>
      <c r="I6684" s="26"/>
      <c r="J6684" s="26"/>
      <c r="K6684" s="26"/>
      <c r="L6684" s="26"/>
    </row>
    <row r="6685" spans="1:12" x14ac:dyDescent="0.25">
      <c r="A6685">
        <v>56</v>
      </c>
      <c r="B6685">
        <v>1</v>
      </c>
      <c r="C6685">
        <v>226</v>
      </c>
      <c r="D6685">
        <v>108</v>
      </c>
      <c r="I6685" s="26"/>
      <c r="J6685" s="26"/>
      <c r="K6685" s="26"/>
      <c r="L6685" s="26"/>
    </row>
    <row r="6686" spans="1:12" x14ac:dyDescent="0.25">
      <c r="A6686">
        <v>56</v>
      </c>
      <c r="B6686">
        <v>1</v>
      </c>
      <c r="C6686">
        <v>227</v>
      </c>
      <c r="D6686">
        <v>8</v>
      </c>
      <c r="I6686" s="26"/>
      <c r="J6686" s="26"/>
      <c r="K6686" s="26"/>
      <c r="L6686" s="26"/>
    </row>
    <row r="6687" spans="1:12" x14ac:dyDescent="0.25">
      <c r="A6687">
        <v>56</v>
      </c>
      <c r="B6687">
        <v>1</v>
      </c>
      <c r="C6687">
        <v>228</v>
      </c>
      <c r="D6687">
        <v>192</v>
      </c>
      <c r="I6687" s="26"/>
      <c r="J6687" s="26"/>
      <c r="K6687" s="26"/>
      <c r="L6687" s="26"/>
    </row>
    <row r="6688" spans="1:12" x14ac:dyDescent="0.25">
      <c r="A6688">
        <v>56</v>
      </c>
      <c r="B6688">
        <v>1</v>
      </c>
      <c r="C6688">
        <v>229</v>
      </c>
      <c r="D6688">
        <v>8</v>
      </c>
      <c r="I6688" s="26"/>
      <c r="J6688" s="26"/>
      <c r="K6688" s="26"/>
      <c r="L6688" s="26"/>
    </row>
    <row r="6689" spans="1:12" x14ac:dyDescent="0.25">
      <c r="A6689">
        <v>56</v>
      </c>
      <c r="B6689">
        <v>1</v>
      </c>
      <c r="C6689">
        <v>230</v>
      </c>
      <c r="D6689">
        <v>254</v>
      </c>
      <c r="I6689" s="26"/>
      <c r="J6689" s="26"/>
      <c r="K6689" s="26"/>
      <c r="L6689" s="26"/>
    </row>
    <row r="6690" spans="1:12" x14ac:dyDescent="0.25">
      <c r="A6690">
        <v>56</v>
      </c>
      <c r="B6690">
        <v>1</v>
      </c>
      <c r="C6690">
        <v>231</v>
      </c>
      <c r="D6690">
        <v>10</v>
      </c>
      <c r="I6690" s="26"/>
      <c r="J6690" s="26"/>
      <c r="K6690" s="26"/>
      <c r="L6690" s="26"/>
    </row>
    <row r="6691" spans="1:12" x14ac:dyDescent="0.25">
      <c r="A6691">
        <v>56</v>
      </c>
      <c r="B6691">
        <v>1</v>
      </c>
      <c r="C6691">
        <v>232</v>
      </c>
      <c r="D6691">
        <v>50</v>
      </c>
      <c r="I6691" s="26"/>
      <c r="J6691" s="26"/>
      <c r="K6691" s="26"/>
      <c r="L6691" s="26"/>
    </row>
    <row r="6692" spans="1:12" x14ac:dyDescent="0.25">
      <c r="A6692">
        <v>56</v>
      </c>
      <c r="B6692">
        <v>1</v>
      </c>
      <c r="C6692">
        <v>233</v>
      </c>
      <c r="D6692">
        <v>40</v>
      </c>
      <c r="I6692" s="26"/>
      <c r="J6692" s="26"/>
      <c r="K6692" s="26"/>
      <c r="L6692" s="26"/>
    </row>
    <row r="6693" spans="1:12" x14ac:dyDescent="0.25">
      <c r="A6693">
        <v>56</v>
      </c>
      <c r="B6693">
        <v>1</v>
      </c>
      <c r="C6693">
        <v>234</v>
      </c>
      <c r="D6693">
        <v>39</v>
      </c>
      <c r="I6693" s="26"/>
      <c r="J6693" s="26"/>
      <c r="K6693" s="26"/>
      <c r="L6693" s="26"/>
    </row>
    <row r="6694" spans="1:12" x14ac:dyDescent="0.25">
      <c r="A6694">
        <v>56</v>
      </c>
      <c r="B6694">
        <v>1</v>
      </c>
      <c r="C6694">
        <v>235</v>
      </c>
      <c r="D6694">
        <v>16</v>
      </c>
      <c r="I6694" s="26"/>
      <c r="J6694" s="26"/>
      <c r="K6694" s="26"/>
      <c r="L6694" s="26"/>
    </row>
    <row r="6695" spans="1:12" x14ac:dyDescent="0.25">
      <c r="A6695">
        <v>56</v>
      </c>
      <c r="B6695">
        <v>1</v>
      </c>
      <c r="C6695">
        <v>236</v>
      </c>
      <c r="D6695">
        <v>52</v>
      </c>
      <c r="I6695" s="26"/>
      <c r="J6695" s="26"/>
      <c r="K6695" s="26"/>
      <c r="L6695" s="26"/>
    </row>
    <row r="6696" spans="1:12" x14ac:dyDescent="0.25">
      <c r="A6696">
        <v>56</v>
      </c>
      <c r="B6696">
        <v>1</v>
      </c>
      <c r="C6696">
        <v>237</v>
      </c>
      <c r="D6696">
        <v>5</v>
      </c>
      <c r="I6696" s="26"/>
      <c r="J6696" s="26"/>
      <c r="K6696" s="26"/>
      <c r="L6696" s="26"/>
    </row>
    <row r="6697" spans="1:12" x14ac:dyDescent="0.25">
      <c r="A6697">
        <v>56</v>
      </c>
      <c r="B6697">
        <v>1</v>
      </c>
      <c r="C6697">
        <v>238</v>
      </c>
      <c r="D6697">
        <v>72</v>
      </c>
      <c r="I6697" s="26"/>
      <c r="J6697" s="26"/>
      <c r="K6697" s="26"/>
      <c r="L6697" s="26"/>
    </row>
    <row r="6698" spans="1:12" x14ac:dyDescent="0.25">
      <c r="A6698">
        <v>56</v>
      </c>
      <c r="B6698">
        <v>1</v>
      </c>
      <c r="C6698">
        <v>239</v>
      </c>
      <c r="D6698">
        <v>6</v>
      </c>
      <c r="I6698" s="26"/>
      <c r="J6698" s="26"/>
      <c r="K6698" s="26"/>
      <c r="L6698" s="26"/>
    </row>
    <row r="6699" spans="1:12" x14ac:dyDescent="0.25">
      <c r="A6699">
        <v>56</v>
      </c>
      <c r="B6699">
        <v>1</v>
      </c>
      <c r="C6699">
        <v>240</v>
      </c>
      <c r="D6699">
        <v>47</v>
      </c>
      <c r="I6699" s="26"/>
      <c r="J6699" s="26"/>
      <c r="K6699" s="26"/>
      <c r="L6699" s="26"/>
    </row>
    <row r="6700" spans="1:12" x14ac:dyDescent="0.25">
      <c r="A6700">
        <v>56</v>
      </c>
      <c r="B6700">
        <v>1</v>
      </c>
      <c r="C6700">
        <v>241</v>
      </c>
      <c r="D6700">
        <v>2</v>
      </c>
      <c r="I6700" s="26"/>
      <c r="J6700" s="26"/>
      <c r="K6700" s="26"/>
      <c r="L6700" s="26"/>
    </row>
    <row r="6701" spans="1:12" x14ac:dyDescent="0.25">
      <c r="A6701">
        <v>56</v>
      </c>
      <c r="B6701">
        <v>1</v>
      </c>
      <c r="C6701">
        <v>242</v>
      </c>
      <c r="D6701">
        <v>59</v>
      </c>
      <c r="I6701" s="26"/>
      <c r="J6701" s="26"/>
      <c r="K6701" s="26"/>
      <c r="L6701" s="26"/>
    </row>
    <row r="6702" spans="1:12" x14ac:dyDescent="0.25">
      <c r="A6702">
        <v>56</v>
      </c>
      <c r="B6702">
        <v>1</v>
      </c>
      <c r="C6702">
        <v>243</v>
      </c>
      <c r="D6702">
        <v>4</v>
      </c>
      <c r="I6702" s="26"/>
      <c r="J6702" s="26"/>
      <c r="K6702" s="26"/>
      <c r="L6702" s="26"/>
    </row>
    <row r="6703" spans="1:12" x14ac:dyDescent="0.25">
      <c r="A6703">
        <v>56</v>
      </c>
      <c r="B6703">
        <v>1</v>
      </c>
      <c r="C6703">
        <v>244</v>
      </c>
      <c r="D6703">
        <v>53</v>
      </c>
      <c r="I6703" s="26"/>
      <c r="J6703" s="26"/>
      <c r="K6703" s="26"/>
      <c r="L6703" s="26"/>
    </row>
    <row r="6704" spans="1:12" x14ac:dyDescent="0.25">
      <c r="A6704">
        <v>56</v>
      </c>
      <c r="B6704">
        <v>1</v>
      </c>
      <c r="C6704">
        <v>245</v>
      </c>
      <c r="D6704">
        <v>6</v>
      </c>
      <c r="I6704" s="26"/>
      <c r="J6704" s="26"/>
      <c r="K6704" s="26"/>
      <c r="L6704" s="26"/>
    </row>
    <row r="6705" spans="1:12" x14ac:dyDescent="0.25">
      <c r="A6705">
        <v>56</v>
      </c>
      <c r="B6705">
        <v>1</v>
      </c>
      <c r="C6705">
        <v>246</v>
      </c>
      <c r="D6705">
        <v>113</v>
      </c>
      <c r="I6705" s="26"/>
      <c r="J6705" s="26"/>
      <c r="K6705" s="26"/>
      <c r="L6705" s="26"/>
    </row>
    <row r="6706" spans="1:12" x14ac:dyDescent="0.25">
      <c r="A6706">
        <v>56</v>
      </c>
      <c r="B6706">
        <v>1</v>
      </c>
      <c r="C6706">
        <v>247</v>
      </c>
      <c r="D6706">
        <v>8</v>
      </c>
      <c r="I6706" s="26"/>
      <c r="J6706" s="26"/>
      <c r="K6706" s="26"/>
      <c r="L6706" s="26"/>
    </row>
    <row r="6707" spans="1:12" x14ac:dyDescent="0.25">
      <c r="A6707">
        <v>56</v>
      </c>
      <c r="B6707">
        <v>1</v>
      </c>
      <c r="C6707">
        <v>248</v>
      </c>
      <c r="D6707">
        <v>178</v>
      </c>
      <c r="I6707" s="26"/>
      <c r="J6707" s="26"/>
      <c r="K6707" s="26"/>
      <c r="L6707" s="26"/>
    </row>
    <row r="6708" spans="1:12" x14ac:dyDescent="0.25">
      <c r="A6708">
        <v>56</v>
      </c>
      <c r="B6708">
        <v>1</v>
      </c>
      <c r="C6708">
        <v>249</v>
      </c>
      <c r="D6708">
        <v>11</v>
      </c>
      <c r="I6708" s="26"/>
      <c r="J6708" s="26"/>
      <c r="K6708" s="26"/>
      <c r="L6708" s="26"/>
    </row>
    <row r="6709" spans="1:12" x14ac:dyDescent="0.25">
      <c r="A6709">
        <v>56</v>
      </c>
      <c r="B6709">
        <v>1</v>
      </c>
      <c r="C6709">
        <v>250</v>
      </c>
      <c r="D6709">
        <v>199</v>
      </c>
      <c r="I6709" s="26"/>
      <c r="J6709" s="26"/>
      <c r="K6709" s="26"/>
      <c r="L6709" s="26"/>
    </row>
    <row r="6710" spans="1:12" x14ac:dyDescent="0.25">
      <c r="A6710">
        <v>56</v>
      </c>
      <c r="B6710">
        <v>1</v>
      </c>
      <c r="C6710">
        <v>251</v>
      </c>
      <c r="D6710">
        <v>6</v>
      </c>
      <c r="I6710" s="26"/>
      <c r="J6710" s="26"/>
      <c r="K6710" s="26"/>
      <c r="L6710" s="26"/>
    </row>
    <row r="6711" spans="1:12" x14ac:dyDescent="0.25">
      <c r="A6711">
        <v>56</v>
      </c>
      <c r="B6711">
        <v>1</v>
      </c>
      <c r="C6711">
        <v>252</v>
      </c>
      <c r="D6711">
        <v>144</v>
      </c>
      <c r="I6711" s="26"/>
      <c r="J6711" s="26"/>
      <c r="K6711" s="26"/>
      <c r="L6711" s="26"/>
    </row>
    <row r="6712" spans="1:12" x14ac:dyDescent="0.25">
      <c r="A6712">
        <v>56</v>
      </c>
      <c r="B6712">
        <v>1</v>
      </c>
      <c r="C6712">
        <v>253</v>
      </c>
      <c r="D6712">
        <v>7</v>
      </c>
      <c r="I6712" s="26"/>
      <c r="J6712" s="26"/>
      <c r="K6712" s="26"/>
      <c r="L6712" s="26"/>
    </row>
    <row r="6713" spans="1:12" x14ac:dyDescent="0.25">
      <c r="A6713">
        <v>56</v>
      </c>
      <c r="B6713">
        <v>1</v>
      </c>
      <c r="C6713">
        <v>254</v>
      </c>
      <c r="D6713">
        <v>83</v>
      </c>
      <c r="I6713" s="26"/>
      <c r="J6713" s="26"/>
      <c r="K6713" s="26"/>
      <c r="L6713" s="26"/>
    </row>
    <row r="6714" spans="1:12" x14ac:dyDescent="0.25">
      <c r="A6714">
        <v>56</v>
      </c>
      <c r="B6714">
        <v>1</v>
      </c>
      <c r="C6714">
        <v>255</v>
      </c>
      <c r="D6714">
        <v>6</v>
      </c>
      <c r="I6714" s="26"/>
      <c r="J6714" s="26"/>
      <c r="K6714" s="26"/>
      <c r="L6714" s="26"/>
    </row>
    <row r="6715" spans="1:12" x14ac:dyDescent="0.25">
      <c r="A6715">
        <v>56</v>
      </c>
      <c r="B6715">
        <v>1</v>
      </c>
      <c r="C6715">
        <v>256</v>
      </c>
      <c r="D6715">
        <v>96</v>
      </c>
      <c r="I6715" s="26"/>
      <c r="J6715" s="26"/>
      <c r="K6715" s="26"/>
      <c r="L6715" s="26"/>
    </row>
    <row r="6716" spans="1:12" x14ac:dyDescent="0.25">
      <c r="A6716">
        <v>56</v>
      </c>
      <c r="B6716">
        <v>1</v>
      </c>
      <c r="C6716">
        <v>257</v>
      </c>
      <c r="D6716">
        <v>6</v>
      </c>
      <c r="I6716" s="26"/>
      <c r="J6716" s="26"/>
      <c r="K6716" s="26"/>
      <c r="L6716" s="26"/>
    </row>
    <row r="6717" spans="1:12" x14ac:dyDescent="0.25">
      <c r="A6717">
        <v>56</v>
      </c>
      <c r="B6717">
        <v>1</v>
      </c>
      <c r="C6717">
        <v>258</v>
      </c>
      <c r="D6717">
        <v>180</v>
      </c>
      <c r="I6717" s="26"/>
      <c r="J6717" s="26"/>
      <c r="K6717" s="26"/>
      <c r="L6717" s="26"/>
    </row>
    <row r="6718" spans="1:12" x14ac:dyDescent="0.25">
      <c r="A6718">
        <v>56</v>
      </c>
      <c r="B6718">
        <v>1</v>
      </c>
      <c r="C6718">
        <v>260</v>
      </c>
      <c r="D6718">
        <v>201</v>
      </c>
      <c r="I6718" s="26"/>
      <c r="J6718" s="26"/>
      <c r="K6718" s="26"/>
      <c r="L6718" s="26"/>
    </row>
    <row r="6719" spans="1:12" x14ac:dyDescent="0.25">
      <c r="A6719">
        <v>56</v>
      </c>
      <c r="B6719">
        <v>1</v>
      </c>
      <c r="C6719">
        <v>262</v>
      </c>
      <c r="D6719">
        <v>13</v>
      </c>
      <c r="I6719" s="26"/>
      <c r="J6719" s="26"/>
      <c r="K6719" s="26"/>
      <c r="L6719" s="26"/>
    </row>
    <row r="6720" spans="1:12" x14ac:dyDescent="0.25">
      <c r="A6720">
        <v>56</v>
      </c>
      <c r="B6720">
        <v>1</v>
      </c>
      <c r="C6720">
        <v>264</v>
      </c>
      <c r="D6720">
        <v>6</v>
      </c>
      <c r="I6720" s="26"/>
      <c r="J6720" s="26"/>
      <c r="K6720" s="26"/>
      <c r="L6720" s="26"/>
    </row>
    <row r="6721" spans="1:12" x14ac:dyDescent="0.25">
      <c r="A6721">
        <v>56</v>
      </c>
      <c r="B6721">
        <v>1</v>
      </c>
      <c r="C6721">
        <v>266</v>
      </c>
      <c r="D6721">
        <v>2</v>
      </c>
      <c r="I6721" s="26"/>
      <c r="J6721" s="26"/>
      <c r="K6721" s="26"/>
      <c r="L6721" s="26"/>
    </row>
    <row r="6722" spans="1:12" x14ac:dyDescent="0.25">
      <c r="A6722">
        <v>56</v>
      </c>
      <c r="B6722">
        <v>1</v>
      </c>
      <c r="C6722">
        <v>267</v>
      </c>
      <c r="D6722">
        <v>3</v>
      </c>
      <c r="I6722" s="26"/>
      <c r="J6722" s="26"/>
      <c r="K6722" s="26"/>
      <c r="L6722" s="26"/>
    </row>
    <row r="6723" spans="1:12" x14ac:dyDescent="0.25">
      <c r="A6723">
        <v>56</v>
      </c>
      <c r="B6723">
        <v>1</v>
      </c>
      <c r="C6723">
        <v>268</v>
      </c>
      <c r="D6723">
        <v>5</v>
      </c>
      <c r="I6723" s="26"/>
      <c r="J6723" s="26"/>
      <c r="K6723" s="26"/>
      <c r="L6723" s="26"/>
    </row>
    <row r="6724" spans="1:12" x14ac:dyDescent="0.25">
      <c r="A6724">
        <v>56</v>
      </c>
      <c r="B6724">
        <v>1</v>
      </c>
      <c r="C6724">
        <v>270</v>
      </c>
      <c r="D6724">
        <v>9</v>
      </c>
      <c r="I6724" s="26"/>
      <c r="J6724" s="26"/>
      <c r="K6724" s="26"/>
      <c r="L6724" s="26"/>
    </row>
    <row r="6725" spans="1:12" x14ac:dyDescent="0.25">
      <c r="A6725">
        <v>56</v>
      </c>
      <c r="B6725">
        <v>1</v>
      </c>
      <c r="C6725">
        <v>272</v>
      </c>
      <c r="D6725">
        <v>9</v>
      </c>
      <c r="I6725" s="26"/>
      <c r="J6725" s="26"/>
      <c r="K6725" s="26"/>
      <c r="L6725" s="26"/>
    </row>
    <row r="6726" spans="1:12" x14ac:dyDescent="0.25">
      <c r="A6726">
        <v>56</v>
      </c>
      <c r="B6726">
        <v>1</v>
      </c>
      <c r="C6726">
        <v>273</v>
      </c>
      <c r="D6726">
        <v>1</v>
      </c>
      <c r="I6726" s="26"/>
      <c r="J6726" s="26"/>
      <c r="K6726" s="26"/>
      <c r="L6726" s="26"/>
    </row>
    <row r="6727" spans="1:12" x14ac:dyDescent="0.25">
      <c r="A6727">
        <v>56</v>
      </c>
      <c r="B6727">
        <v>1</v>
      </c>
      <c r="C6727">
        <v>274</v>
      </c>
      <c r="D6727">
        <v>41</v>
      </c>
      <c r="I6727" s="26"/>
      <c r="J6727" s="26"/>
      <c r="K6727" s="26"/>
      <c r="L6727" s="26"/>
    </row>
    <row r="6728" spans="1:12" x14ac:dyDescent="0.25">
      <c r="A6728">
        <v>56</v>
      </c>
      <c r="B6728">
        <v>1</v>
      </c>
      <c r="C6728">
        <v>275</v>
      </c>
      <c r="D6728">
        <v>1</v>
      </c>
      <c r="I6728" s="26"/>
      <c r="J6728" s="26"/>
      <c r="K6728" s="26"/>
      <c r="L6728" s="26"/>
    </row>
    <row r="6729" spans="1:12" x14ac:dyDescent="0.25">
      <c r="A6729">
        <v>56</v>
      </c>
      <c r="B6729">
        <v>1</v>
      </c>
      <c r="C6729">
        <v>276</v>
      </c>
      <c r="D6729">
        <v>6</v>
      </c>
      <c r="I6729" s="26"/>
      <c r="J6729" s="26"/>
      <c r="K6729" s="26"/>
      <c r="L6729" s="26"/>
    </row>
    <row r="6730" spans="1:12" x14ac:dyDescent="0.25">
      <c r="A6730">
        <v>56</v>
      </c>
      <c r="B6730">
        <v>1</v>
      </c>
      <c r="C6730">
        <v>277</v>
      </c>
      <c r="D6730">
        <v>2</v>
      </c>
      <c r="I6730" s="26"/>
      <c r="J6730" s="26"/>
      <c r="K6730" s="26"/>
      <c r="L6730" s="26"/>
    </row>
    <row r="6731" spans="1:12" x14ac:dyDescent="0.25">
      <c r="A6731">
        <v>56</v>
      </c>
      <c r="B6731">
        <v>1</v>
      </c>
      <c r="C6731">
        <v>278</v>
      </c>
      <c r="D6731">
        <v>10</v>
      </c>
      <c r="I6731" s="26"/>
      <c r="J6731" s="26"/>
      <c r="K6731" s="26"/>
      <c r="L6731" s="26"/>
    </row>
    <row r="6732" spans="1:12" x14ac:dyDescent="0.25">
      <c r="A6732">
        <v>56</v>
      </c>
      <c r="B6732">
        <v>1</v>
      </c>
      <c r="C6732">
        <v>279</v>
      </c>
      <c r="D6732">
        <v>3</v>
      </c>
      <c r="I6732" s="26"/>
      <c r="J6732" s="26"/>
      <c r="K6732" s="26"/>
      <c r="L6732" s="26"/>
    </row>
    <row r="6733" spans="1:12" x14ac:dyDescent="0.25">
      <c r="A6733">
        <v>56</v>
      </c>
      <c r="B6733">
        <v>1</v>
      </c>
      <c r="C6733">
        <v>280</v>
      </c>
      <c r="D6733">
        <v>65</v>
      </c>
      <c r="I6733" s="26"/>
      <c r="J6733" s="26"/>
      <c r="K6733" s="26"/>
      <c r="L6733" s="26"/>
    </row>
    <row r="6734" spans="1:12" x14ac:dyDescent="0.25">
      <c r="A6734">
        <v>56</v>
      </c>
      <c r="B6734">
        <v>1</v>
      </c>
      <c r="C6734">
        <v>281</v>
      </c>
      <c r="D6734">
        <v>1</v>
      </c>
      <c r="I6734" s="26"/>
      <c r="J6734" s="26"/>
      <c r="K6734" s="26"/>
      <c r="L6734" s="26"/>
    </row>
    <row r="6735" spans="1:12" x14ac:dyDescent="0.25">
      <c r="A6735">
        <v>56</v>
      </c>
      <c r="B6735">
        <v>1</v>
      </c>
      <c r="C6735">
        <v>282</v>
      </c>
      <c r="D6735">
        <v>5</v>
      </c>
      <c r="I6735" s="26"/>
      <c r="J6735" s="26"/>
      <c r="K6735" s="26"/>
      <c r="L6735" s="26"/>
    </row>
    <row r="6736" spans="1:12" x14ac:dyDescent="0.25">
      <c r="A6736">
        <v>56</v>
      </c>
      <c r="B6736">
        <v>1</v>
      </c>
      <c r="C6736">
        <v>284</v>
      </c>
      <c r="D6736">
        <v>22</v>
      </c>
      <c r="I6736" s="26"/>
      <c r="J6736" s="26"/>
      <c r="K6736" s="26"/>
      <c r="L6736" s="26"/>
    </row>
    <row r="6737" spans="1:12" x14ac:dyDescent="0.25">
      <c r="A6737">
        <v>56</v>
      </c>
      <c r="B6737">
        <v>1</v>
      </c>
      <c r="C6737">
        <v>286</v>
      </c>
      <c r="D6737">
        <v>4</v>
      </c>
      <c r="I6737" s="26"/>
      <c r="J6737" s="26"/>
      <c r="K6737" s="26"/>
      <c r="L6737" s="26"/>
    </row>
    <row r="6738" spans="1:12" x14ac:dyDescent="0.25">
      <c r="A6738">
        <v>56</v>
      </c>
      <c r="B6738">
        <v>1</v>
      </c>
      <c r="C6738">
        <v>287</v>
      </c>
      <c r="D6738">
        <v>1</v>
      </c>
      <c r="I6738" s="26"/>
      <c r="J6738" s="26"/>
      <c r="K6738" s="26"/>
      <c r="L6738" s="26"/>
    </row>
    <row r="6739" spans="1:12" x14ac:dyDescent="0.25">
      <c r="A6739">
        <v>56</v>
      </c>
      <c r="B6739">
        <v>1</v>
      </c>
      <c r="C6739">
        <v>288</v>
      </c>
      <c r="D6739">
        <v>3</v>
      </c>
      <c r="I6739" s="26"/>
      <c r="J6739" s="26"/>
      <c r="K6739" s="26"/>
      <c r="L6739" s="26"/>
    </row>
    <row r="6740" spans="1:12" x14ac:dyDescent="0.25">
      <c r="A6740">
        <v>56</v>
      </c>
      <c r="B6740">
        <v>1</v>
      </c>
      <c r="C6740">
        <v>292</v>
      </c>
      <c r="D6740">
        <v>1</v>
      </c>
      <c r="I6740" s="26"/>
      <c r="J6740" s="26"/>
      <c r="K6740" s="26"/>
      <c r="L6740" s="26"/>
    </row>
    <row r="6741" spans="1:12" x14ac:dyDescent="0.25">
      <c r="A6741">
        <v>56</v>
      </c>
      <c r="B6741">
        <v>1</v>
      </c>
      <c r="C6741">
        <v>297</v>
      </c>
      <c r="D6741">
        <v>1</v>
      </c>
      <c r="I6741" s="26"/>
      <c r="J6741" s="26"/>
      <c r="K6741" s="26"/>
      <c r="L6741" s="26"/>
    </row>
    <row r="6742" spans="1:12" x14ac:dyDescent="0.25">
      <c r="A6742">
        <v>56</v>
      </c>
      <c r="B6742">
        <v>1</v>
      </c>
      <c r="C6742">
        <v>298</v>
      </c>
      <c r="D6742">
        <v>1</v>
      </c>
      <c r="I6742" s="26"/>
      <c r="J6742" s="26"/>
      <c r="K6742" s="26"/>
      <c r="L6742" s="26"/>
    </row>
    <row r="6743" spans="1:12" x14ac:dyDescent="0.25">
      <c r="A6743">
        <v>56</v>
      </c>
      <c r="B6743">
        <v>1</v>
      </c>
      <c r="C6743">
        <v>312</v>
      </c>
      <c r="D6743">
        <v>1</v>
      </c>
      <c r="I6743" s="26"/>
      <c r="J6743" s="26"/>
      <c r="K6743" s="26"/>
      <c r="L6743" s="26"/>
    </row>
    <row r="6744" spans="1:12" x14ac:dyDescent="0.25">
      <c r="A6744">
        <v>57</v>
      </c>
      <c r="B6744">
        <v>0</v>
      </c>
      <c r="C6744">
        <v>172</v>
      </c>
      <c r="D6744">
        <v>1</v>
      </c>
      <c r="I6744" s="26"/>
      <c r="J6744" s="26"/>
      <c r="K6744" s="26"/>
      <c r="L6744" s="26"/>
    </row>
    <row r="6745" spans="1:12" x14ac:dyDescent="0.25">
      <c r="A6745">
        <v>57</v>
      </c>
      <c r="B6745">
        <v>0</v>
      </c>
      <c r="C6745">
        <v>206</v>
      </c>
      <c r="D6745">
        <v>1</v>
      </c>
      <c r="I6745" s="26"/>
      <c r="J6745" s="26"/>
      <c r="K6745" s="26"/>
      <c r="L6745" s="26"/>
    </row>
    <row r="6746" spans="1:12" x14ac:dyDescent="0.25">
      <c r="A6746">
        <v>57</v>
      </c>
      <c r="B6746">
        <v>0</v>
      </c>
      <c r="C6746">
        <v>210</v>
      </c>
      <c r="D6746">
        <v>57</v>
      </c>
      <c r="I6746" s="26"/>
      <c r="J6746" s="26"/>
      <c r="K6746" s="26"/>
      <c r="L6746" s="26"/>
    </row>
    <row r="6747" spans="1:12" x14ac:dyDescent="0.25">
      <c r="A6747">
        <v>57</v>
      </c>
      <c r="B6747">
        <v>0</v>
      </c>
      <c r="C6747">
        <v>211</v>
      </c>
      <c r="D6747">
        <v>7</v>
      </c>
      <c r="I6747" s="26"/>
      <c r="J6747" s="26"/>
      <c r="K6747" s="26"/>
      <c r="L6747" s="26"/>
    </row>
    <row r="6748" spans="1:12" x14ac:dyDescent="0.25">
      <c r="A6748">
        <v>57</v>
      </c>
      <c r="B6748">
        <v>0</v>
      </c>
      <c r="C6748">
        <v>212</v>
      </c>
      <c r="D6748">
        <v>2</v>
      </c>
      <c r="I6748" s="26"/>
      <c r="J6748" s="26"/>
      <c r="K6748" s="26"/>
      <c r="L6748" s="26"/>
    </row>
    <row r="6749" spans="1:12" x14ac:dyDescent="0.25">
      <c r="A6749">
        <v>57</v>
      </c>
      <c r="B6749">
        <v>0</v>
      </c>
      <c r="C6749">
        <v>213</v>
      </c>
      <c r="D6749">
        <v>49</v>
      </c>
      <c r="I6749" s="26"/>
      <c r="J6749" s="26"/>
      <c r="K6749" s="26"/>
      <c r="L6749" s="26"/>
    </row>
    <row r="6750" spans="1:12" x14ac:dyDescent="0.25">
      <c r="A6750">
        <v>57</v>
      </c>
      <c r="B6750">
        <v>0</v>
      </c>
      <c r="C6750">
        <v>214</v>
      </c>
      <c r="D6750">
        <v>5</v>
      </c>
      <c r="I6750" s="26"/>
      <c r="J6750" s="26"/>
      <c r="K6750" s="26"/>
      <c r="L6750" s="26"/>
    </row>
    <row r="6751" spans="1:12" x14ac:dyDescent="0.25">
      <c r="A6751">
        <v>57</v>
      </c>
      <c r="B6751">
        <v>0</v>
      </c>
      <c r="C6751">
        <v>215</v>
      </c>
      <c r="D6751">
        <v>9</v>
      </c>
      <c r="I6751" s="26"/>
      <c r="J6751" s="26"/>
      <c r="K6751" s="26"/>
      <c r="L6751" s="26"/>
    </row>
    <row r="6752" spans="1:12" x14ac:dyDescent="0.25">
      <c r="A6752">
        <v>57</v>
      </c>
      <c r="B6752">
        <v>0</v>
      </c>
      <c r="C6752">
        <v>216</v>
      </c>
      <c r="D6752">
        <v>78</v>
      </c>
      <c r="I6752" s="26"/>
      <c r="J6752" s="26"/>
      <c r="K6752" s="26"/>
      <c r="L6752" s="26"/>
    </row>
    <row r="6753" spans="1:12" x14ac:dyDescent="0.25">
      <c r="A6753">
        <v>57</v>
      </c>
      <c r="B6753">
        <v>0</v>
      </c>
      <c r="C6753">
        <v>217</v>
      </c>
      <c r="D6753">
        <v>10</v>
      </c>
      <c r="I6753" s="26"/>
      <c r="J6753" s="26"/>
      <c r="K6753" s="26"/>
      <c r="L6753" s="26"/>
    </row>
    <row r="6754" spans="1:12" x14ac:dyDescent="0.25">
      <c r="A6754">
        <v>57</v>
      </c>
      <c r="B6754">
        <v>0</v>
      </c>
      <c r="C6754">
        <v>218</v>
      </c>
      <c r="D6754">
        <v>60</v>
      </c>
      <c r="I6754" s="26"/>
      <c r="J6754" s="26"/>
      <c r="K6754" s="26"/>
      <c r="L6754" s="26"/>
    </row>
    <row r="6755" spans="1:12" x14ac:dyDescent="0.25">
      <c r="A6755">
        <v>57</v>
      </c>
      <c r="B6755">
        <v>0</v>
      </c>
      <c r="C6755">
        <v>219</v>
      </c>
      <c r="D6755">
        <v>7</v>
      </c>
      <c r="I6755" s="26"/>
      <c r="J6755" s="26"/>
      <c r="K6755" s="26"/>
      <c r="L6755" s="26"/>
    </row>
    <row r="6756" spans="1:12" x14ac:dyDescent="0.25">
      <c r="A6756">
        <v>57</v>
      </c>
      <c r="B6756">
        <v>0</v>
      </c>
      <c r="C6756">
        <v>220</v>
      </c>
      <c r="D6756">
        <v>77</v>
      </c>
      <c r="I6756" s="26"/>
      <c r="J6756" s="26"/>
      <c r="K6756" s="26"/>
      <c r="L6756" s="26"/>
    </row>
    <row r="6757" spans="1:12" x14ac:dyDescent="0.25">
      <c r="A6757">
        <v>57</v>
      </c>
      <c r="B6757">
        <v>0</v>
      </c>
      <c r="C6757">
        <v>221</v>
      </c>
      <c r="D6757">
        <v>11</v>
      </c>
      <c r="I6757" s="26"/>
      <c r="J6757" s="26"/>
      <c r="K6757" s="26"/>
      <c r="L6757" s="26"/>
    </row>
    <row r="6758" spans="1:12" x14ac:dyDescent="0.25">
      <c r="A6758">
        <v>57</v>
      </c>
      <c r="B6758">
        <v>0</v>
      </c>
      <c r="C6758">
        <v>222</v>
      </c>
      <c r="D6758">
        <v>64</v>
      </c>
      <c r="I6758" s="26"/>
      <c r="J6758" s="26"/>
      <c r="K6758" s="26"/>
      <c r="L6758" s="26"/>
    </row>
    <row r="6759" spans="1:12" x14ac:dyDescent="0.25">
      <c r="A6759">
        <v>57</v>
      </c>
      <c r="B6759">
        <v>0</v>
      </c>
      <c r="C6759">
        <v>223</v>
      </c>
      <c r="D6759">
        <v>14</v>
      </c>
      <c r="I6759" s="26"/>
      <c r="J6759" s="26"/>
      <c r="K6759" s="26"/>
      <c r="L6759" s="26"/>
    </row>
    <row r="6760" spans="1:12" x14ac:dyDescent="0.25">
      <c r="A6760">
        <v>57</v>
      </c>
      <c r="B6760">
        <v>0</v>
      </c>
      <c r="C6760">
        <v>224</v>
      </c>
      <c r="D6760">
        <v>46</v>
      </c>
      <c r="I6760" s="26"/>
      <c r="J6760" s="26"/>
      <c r="K6760" s="26"/>
      <c r="L6760" s="26"/>
    </row>
    <row r="6761" spans="1:12" x14ac:dyDescent="0.25">
      <c r="A6761">
        <v>57</v>
      </c>
      <c r="B6761">
        <v>0</v>
      </c>
      <c r="C6761">
        <v>225</v>
      </c>
      <c r="D6761">
        <v>10</v>
      </c>
      <c r="I6761" s="26"/>
      <c r="J6761" s="26"/>
      <c r="K6761" s="26"/>
      <c r="L6761" s="26"/>
    </row>
    <row r="6762" spans="1:12" x14ac:dyDescent="0.25">
      <c r="A6762">
        <v>57</v>
      </c>
      <c r="B6762">
        <v>0</v>
      </c>
      <c r="C6762">
        <v>226</v>
      </c>
      <c r="D6762">
        <v>68</v>
      </c>
      <c r="I6762" s="26"/>
      <c r="J6762" s="26"/>
      <c r="K6762" s="26"/>
      <c r="L6762" s="26"/>
    </row>
    <row r="6763" spans="1:12" x14ac:dyDescent="0.25">
      <c r="A6763">
        <v>57</v>
      </c>
      <c r="B6763">
        <v>0</v>
      </c>
      <c r="C6763">
        <v>227</v>
      </c>
      <c r="D6763">
        <v>6</v>
      </c>
      <c r="I6763" s="26"/>
      <c r="J6763" s="26"/>
      <c r="K6763" s="26"/>
      <c r="L6763" s="26"/>
    </row>
    <row r="6764" spans="1:12" x14ac:dyDescent="0.25">
      <c r="A6764">
        <v>57</v>
      </c>
      <c r="B6764">
        <v>0</v>
      </c>
      <c r="C6764">
        <v>228</v>
      </c>
      <c r="D6764">
        <v>62</v>
      </c>
      <c r="I6764" s="26"/>
      <c r="J6764" s="26"/>
      <c r="K6764" s="26"/>
      <c r="L6764" s="26"/>
    </row>
    <row r="6765" spans="1:12" x14ac:dyDescent="0.25">
      <c r="A6765">
        <v>57</v>
      </c>
      <c r="B6765">
        <v>0</v>
      </c>
      <c r="C6765">
        <v>229</v>
      </c>
      <c r="D6765">
        <v>6</v>
      </c>
      <c r="I6765" s="26"/>
      <c r="J6765" s="26"/>
      <c r="K6765" s="26"/>
      <c r="L6765" s="26"/>
    </row>
    <row r="6766" spans="1:12" x14ac:dyDescent="0.25">
      <c r="A6766">
        <v>57</v>
      </c>
      <c r="B6766">
        <v>0</v>
      </c>
      <c r="C6766">
        <v>230</v>
      </c>
      <c r="D6766">
        <v>66</v>
      </c>
      <c r="I6766" s="26"/>
      <c r="J6766" s="26"/>
      <c r="K6766" s="26"/>
      <c r="L6766" s="26"/>
    </row>
    <row r="6767" spans="1:12" x14ac:dyDescent="0.25">
      <c r="A6767">
        <v>57</v>
      </c>
      <c r="B6767">
        <v>0</v>
      </c>
      <c r="C6767">
        <v>231</v>
      </c>
      <c r="D6767">
        <v>4</v>
      </c>
      <c r="I6767" s="26"/>
      <c r="J6767" s="26"/>
      <c r="K6767" s="26"/>
      <c r="L6767" s="26"/>
    </row>
    <row r="6768" spans="1:12" x14ac:dyDescent="0.25">
      <c r="A6768">
        <v>57</v>
      </c>
      <c r="B6768">
        <v>0</v>
      </c>
      <c r="C6768">
        <v>232</v>
      </c>
      <c r="D6768">
        <v>36</v>
      </c>
      <c r="I6768" s="26"/>
      <c r="J6768" s="26"/>
      <c r="K6768" s="26"/>
      <c r="L6768" s="26"/>
    </row>
    <row r="6769" spans="1:12" x14ac:dyDescent="0.25">
      <c r="A6769">
        <v>57</v>
      </c>
      <c r="B6769">
        <v>0</v>
      </c>
      <c r="C6769">
        <v>233</v>
      </c>
      <c r="D6769">
        <v>7</v>
      </c>
      <c r="I6769" s="26"/>
      <c r="J6769" s="26"/>
      <c r="K6769" s="26"/>
      <c r="L6769" s="26"/>
    </row>
    <row r="6770" spans="1:12" x14ac:dyDescent="0.25">
      <c r="A6770">
        <v>57</v>
      </c>
      <c r="B6770">
        <v>0</v>
      </c>
      <c r="C6770">
        <v>234</v>
      </c>
      <c r="D6770">
        <v>23</v>
      </c>
      <c r="I6770" s="26"/>
      <c r="J6770" s="26"/>
      <c r="K6770" s="26"/>
      <c r="L6770" s="26"/>
    </row>
    <row r="6771" spans="1:12" x14ac:dyDescent="0.25">
      <c r="A6771">
        <v>57</v>
      </c>
      <c r="B6771">
        <v>0</v>
      </c>
      <c r="C6771">
        <v>235</v>
      </c>
      <c r="D6771">
        <v>4</v>
      </c>
      <c r="I6771" s="26"/>
      <c r="J6771" s="26"/>
      <c r="K6771" s="26"/>
      <c r="L6771" s="26"/>
    </row>
    <row r="6772" spans="1:12" x14ac:dyDescent="0.25">
      <c r="A6772">
        <v>57</v>
      </c>
      <c r="B6772">
        <v>0</v>
      </c>
      <c r="C6772">
        <v>236</v>
      </c>
      <c r="D6772">
        <v>24</v>
      </c>
      <c r="I6772" s="26"/>
      <c r="J6772" s="26"/>
      <c r="K6772" s="26"/>
      <c r="L6772" s="26"/>
    </row>
    <row r="6773" spans="1:12" x14ac:dyDescent="0.25">
      <c r="A6773">
        <v>57</v>
      </c>
      <c r="B6773">
        <v>0</v>
      </c>
      <c r="C6773">
        <v>237</v>
      </c>
      <c r="D6773">
        <v>4</v>
      </c>
      <c r="I6773" s="26"/>
      <c r="J6773" s="26"/>
      <c r="K6773" s="26"/>
      <c r="L6773" s="26"/>
    </row>
    <row r="6774" spans="1:12" x14ac:dyDescent="0.25">
      <c r="A6774">
        <v>57</v>
      </c>
      <c r="B6774">
        <v>0</v>
      </c>
      <c r="C6774">
        <v>238</v>
      </c>
      <c r="D6774">
        <v>28</v>
      </c>
      <c r="I6774" s="26"/>
      <c r="J6774" s="26"/>
      <c r="K6774" s="26"/>
      <c r="L6774" s="26"/>
    </row>
    <row r="6775" spans="1:12" x14ac:dyDescent="0.25">
      <c r="A6775">
        <v>57</v>
      </c>
      <c r="B6775">
        <v>0</v>
      </c>
      <c r="C6775">
        <v>239</v>
      </c>
      <c r="D6775">
        <v>4</v>
      </c>
      <c r="I6775" s="26"/>
      <c r="J6775" s="26"/>
      <c r="K6775" s="26"/>
      <c r="L6775" s="26"/>
    </row>
    <row r="6776" spans="1:12" x14ac:dyDescent="0.25">
      <c r="A6776">
        <v>57</v>
      </c>
      <c r="B6776">
        <v>0</v>
      </c>
      <c r="C6776">
        <v>240</v>
      </c>
      <c r="D6776">
        <v>29</v>
      </c>
      <c r="I6776" s="26"/>
      <c r="J6776" s="26"/>
      <c r="K6776" s="26"/>
      <c r="L6776" s="26"/>
    </row>
    <row r="6777" spans="1:12" x14ac:dyDescent="0.25">
      <c r="A6777">
        <v>57</v>
      </c>
      <c r="B6777">
        <v>0</v>
      </c>
      <c r="C6777">
        <v>241</v>
      </c>
      <c r="D6777">
        <v>3</v>
      </c>
      <c r="I6777" s="26"/>
      <c r="J6777" s="26"/>
      <c r="K6777" s="26"/>
      <c r="L6777" s="26"/>
    </row>
    <row r="6778" spans="1:12" x14ac:dyDescent="0.25">
      <c r="A6778">
        <v>57</v>
      </c>
      <c r="B6778">
        <v>0</v>
      </c>
      <c r="C6778">
        <v>242</v>
      </c>
      <c r="D6778">
        <v>22</v>
      </c>
      <c r="I6778" s="26"/>
      <c r="J6778" s="26"/>
      <c r="K6778" s="26"/>
      <c r="L6778" s="26"/>
    </row>
    <row r="6779" spans="1:12" x14ac:dyDescent="0.25">
      <c r="A6779">
        <v>57</v>
      </c>
      <c r="B6779">
        <v>0</v>
      </c>
      <c r="C6779">
        <v>243</v>
      </c>
      <c r="D6779">
        <v>3</v>
      </c>
      <c r="I6779" s="26"/>
      <c r="J6779" s="26"/>
      <c r="K6779" s="26"/>
      <c r="L6779" s="26"/>
    </row>
    <row r="6780" spans="1:12" x14ac:dyDescent="0.25">
      <c r="A6780">
        <v>57</v>
      </c>
      <c r="B6780">
        <v>0</v>
      </c>
      <c r="C6780">
        <v>244</v>
      </c>
      <c r="D6780">
        <v>91</v>
      </c>
      <c r="I6780" s="26"/>
      <c r="J6780" s="26"/>
      <c r="K6780" s="26"/>
      <c r="L6780" s="26"/>
    </row>
    <row r="6781" spans="1:12" x14ac:dyDescent="0.25">
      <c r="A6781">
        <v>57</v>
      </c>
      <c r="B6781">
        <v>0</v>
      </c>
      <c r="C6781">
        <v>245</v>
      </c>
      <c r="D6781">
        <v>10</v>
      </c>
      <c r="I6781" s="26"/>
      <c r="J6781" s="26"/>
      <c r="K6781" s="26"/>
      <c r="L6781" s="26"/>
    </row>
    <row r="6782" spans="1:12" x14ac:dyDescent="0.25">
      <c r="A6782">
        <v>57</v>
      </c>
      <c r="B6782">
        <v>0</v>
      </c>
      <c r="C6782">
        <v>246</v>
      </c>
      <c r="D6782">
        <v>36</v>
      </c>
      <c r="I6782" s="26"/>
      <c r="J6782" s="26"/>
      <c r="K6782" s="26"/>
      <c r="L6782" s="26"/>
    </row>
    <row r="6783" spans="1:12" x14ac:dyDescent="0.25">
      <c r="A6783">
        <v>57</v>
      </c>
      <c r="B6783">
        <v>0</v>
      </c>
      <c r="C6783">
        <v>247</v>
      </c>
      <c r="D6783">
        <v>57</v>
      </c>
      <c r="I6783" s="26"/>
      <c r="J6783" s="26"/>
      <c r="K6783" s="26"/>
      <c r="L6783" s="26"/>
    </row>
    <row r="6784" spans="1:12" x14ac:dyDescent="0.25">
      <c r="A6784">
        <v>57</v>
      </c>
      <c r="B6784">
        <v>0</v>
      </c>
      <c r="C6784">
        <v>248</v>
      </c>
      <c r="D6784">
        <v>61</v>
      </c>
      <c r="I6784" s="26"/>
      <c r="J6784" s="26"/>
      <c r="K6784" s="26"/>
      <c r="L6784" s="26"/>
    </row>
    <row r="6785" spans="1:12" x14ac:dyDescent="0.25">
      <c r="A6785">
        <v>57</v>
      </c>
      <c r="B6785">
        <v>0</v>
      </c>
      <c r="C6785">
        <v>249</v>
      </c>
      <c r="D6785">
        <v>9</v>
      </c>
      <c r="I6785" s="26"/>
      <c r="J6785" s="26"/>
      <c r="K6785" s="26"/>
      <c r="L6785" s="26"/>
    </row>
    <row r="6786" spans="1:12" x14ac:dyDescent="0.25">
      <c r="A6786">
        <v>57</v>
      </c>
      <c r="B6786">
        <v>0</v>
      </c>
      <c r="C6786">
        <v>250</v>
      </c>
      <c r="D6786">
        <v>182</v>
      </c>
      <c r="I6786" s="26"/>
      <c r="J6786" s="26"/>
      <c r="K6786" s="26"/>
      <c r="L6786" s="26"/>
    </row>
    <row r="6787" spans="1:12" x14ac:dyDescent="0.25">
      <c r="A6787">
        <v>57</v>
      </c>
      <c r="B6787">
        <v>0</v>
      </c>
      <c r="C6787">
        <v>251</v>
      </c>
      <c r="D6787">
        <v>12</v>
      </c>
      <c r="I6787" s="26"/>
      <c r="J6787" s="26"/>
      <c r="K6787" s="26"/>
      <c r="L6787" s="26"/>
    </row>
    <row r="6788" spans="1:12" x14ac:dyDescent="0.25">
      <c r="A6788">
        <v>57</v>
      </c>
      <c r="B6788">
        <v>0</v>
      </c>
      <c r="C6788">
        <v>252</v>
      </c>
      <c r="D6788">
        <v>155</v>
      </c>
      <c r="I6788" s="26"/>
      <c r="J6788" s="26"/>
      <c r="K6788" s="26"/>
      <c r="L6788" s="26"/>
    </row>
    <row r="6789" spans="1:12" x14ac:dyDescent="0.25">
      <c r="A6789">
        <v>57</v>
      </c>
      <c r="B6789">
        <v>0</v>
      </c>
      <c r="C6789">
        <v>253</v>
      </c>
      <c r="D6789">
        <v>9</v>
      </c>
      <c r="I6789" s="26"/>
      <c r="J6789" s="26"/>
      <c r="K6789" s="26"/>
      <c r="L6789" s="26"/>
    </row>
    <row r="6790" spans="1:12" x14ac:dyDescent="0.25">
      <c r="A6790">
        <v>57</v>
      </c>
      <c r="B6790">
        <v>0</v>
      </c>
      <c r="C6790">
        <v>254</v>
      </c>
      <c r="D6790">
        <v>148</v>
      </c>
      <c r="I6790" s="26"/>
      <c r="J6790" s="26"/>
      <c r="K6790" s="26"/>
      <c r="L6790" s="26"/>
    </row>
    <row r="6791" spans="1:12" x14ac:dyDescent="0.25">
      <c r="A6791">
        <v>57</v>
      </c>
      <c r="B6791">
        <v>0</v>
      </c>
      <c r="C6791">
        <v>255</v>
      </c>
      <c r="D6791">
        <v>21</v>
      </c>
      <c r="I6791" s="26"/>
      <c r="J6791" s="26"/>
      <c r="K6791" s="26"/>
      <c r="L6791" s="26"/>
    </row>
    <row r="6792" spans="1:12" x14ac:dyDescent="0.25">
      <c r="A6792">
        <v>57</v>
      </c>
      <c r="B6792">
        <v>0</v>
      </c>
      <c r="C6792">
        <v>256</v>
      </c>
      <c r="D6792">
        <v>155</v>
      </c>
      <c r="I6792" s="26"/>
      <c r="J6792" s="26"/>
      <c r="K6792" s="26"/>
      <c r="L6792" s="26"/>
    </row>
    <row r="6793" spans="1:12" x14ac:dyDescent="0.25">
      <c r="A6793">
        <v>57</v>
      </c>
      <c r="B6793">
        <v>0</v>
      </c>
      <c r="C6793">
        <v>257</v>
      </c>
      <c r="D6793">
        <v>16</v>
      </c>
      <c r="I6793" s="26"/>
      <c r="J6793" s="26"/>
      <c r="K6793" s="26"/>
      <c r="L6793" s="26"/>
    </row>
    <row r="6794" spans="1:12" x14ac:dyDescent="0.25">
      <c r="A6794">
        <v>57</v>
      </c>
      <c r="B6794">
        <v>0</v>
      </c>
      <c r="C6794">
        <v>258</v>
      </c>
      <c r="D6794">
        <v>143</v>
      </c>
      <c r="I6794" s="26"/>
      <c r="J6794" s="26"/>
      <c r="K6794" s="26"/>
      <c r="L6794" s="26"/>
    </row>
    <row r="6795" spans="1:12" x14ac:dyDescent="0.25">
      <c r="A6795">
        <v>57</v>
      </c>
      <c r="B6795">
        <v>0</v>
      </c>
      <c r="C6795">
        <v>259</v>
      </c>
      <c r="D6795">
        <v>11</v>
      </c>
      <c r="I6795" s="26"/>
      <c r="J6795" s="26"/>
      <c r="K6795" s="26"/>
      <c r="L6795" s="26"/>
    </row>
    <row r="6796" spans="1:12" x14ac:dyDescent="0.25">
      <c r="A6796">
        <v>57</v>
      </c>
      <c r="B6796">
        <v>0</v>
      </c>
      <c r="C6796">
        <v>260</v>
      </c>
      <c r="D6796">
        <v>158</v>
      </c>
      <c r="I6796" s="26"/>
      <c r="J6796" s="26"/>
      <c r="K6796" s="26"/>
      <c r="L6796" s="26"/>
    </row>
    <row r="6797" spans="1:12" x14ac:dyDescent="0.25">
      <c r="A6797">
        <v>57</v>
      </c>
      <c r="B6797">
        <v>0</v>
      </c>
      <c r="C6797">
        <v>261</v>
      </c>
      <c r="D6797">
        <v>25</v>
      </c>
      <c r="I6797" s="26"/>
      <c r="J6797" s="26"/>
      <c r="K6797" s="26"/>
      <c r="L6797" s="26"/>
    </row>
    <row r="6798" spans="1:12" x14ac:dyDescent="0.25">
      <c r="A6798">
        <v>57</v>
      </c>
      <c r="B6798">
        <v>0</v>
      </c>
      <c r="C6798">
        <v>262</v>
      </c>
      <c r="D6798">
        <v>129</v>
      </c>
      <c r="I6798" s="26"/>
      <c r="J6798" s="26"/>
      <c r="K6798" s="26"/>
      <c r="L6798" s="26"/>
    </row>
    <row r="6799" spans="1:12" x14ac:dyDescent="0.25">
      <c r="A6799">
        <v>57</v>
      </c>
      <c r="B6799">
        <v>0</v>
      </c>
      <c r="C6799">
        <v>263</v>
      </c>
      <c r="D6799">
        <v>11</v>
      </c>
      <c r="I6799" s="26"/>
      <c r="J6799" s="26"/>
      <c r="K6799" s="26"/>
      <c r="L6799" s="26"/>
    </row>
    <row r="6800" spans="1:12" x14ac:dyDescent="0.25">
      <c r="A6800">
        <v>57</v>
      </c>
      <c r="B6800">
        <v>0</v>
      </c>
      <c r="C6800">
        <v>264</v>
      </c>
      <c r="D6800">
        <v>79</v>
      </c>
      <c r="I6800" s="26"/>
      <c r="J6800" s="26"/>
      <c r="K6800" s="26"/>
      <c r="L6800" s="26"/>
    </row>
    <row r="6801" spans="1:12" x14ac:dyDescent="0.25">
      <c r="A6801">
        <v>57</v>
      </c>
      <c r="B6801">
        <v>0</v>
      </c>
      <c r="C6801">
        <v>265</v>
      </c>
      <c r="D6801">
        <v>13</v>
      </c>
      <c r="I6801" s="26"/>
      <c r="J6801" s="26"/>
      <c r="K6801" s="26"/>
      <c r="L6801" s="26"/>
    </row>
    <row r="6802" spans="1:12" x14ac:dyDescent="0.25">
      <c r="A6802">
        <v>57</v>
      </c>
      <c r="B6802">
        <v>0</v>
      </c>
      <c r="C6802">
        <v>266</v>
      </c>
      <c r="D6802">
        <v>78</v>
      </c>
      <c r="I6802" s="26"/>
      <c r="J6802" s="26"/>
      <c r="K6802" s="26"/>
      <c r="L6802" s="26"/>
    </row>
    <row r="6803" spans="1:12" x14ac:dyDescent="0.25">
      <c r="A6803">
        <v>57</v>
      </c>
      <c r="B6803">
        <v>0</v>
      </c>
      <c r="C6803">
        <v>267</v>
      </c>
      <c r="D6803">
        <v>7</v>
      </c>
      <c r="I6803" s="26"/>
      <c r="J6803" s="26"/>
      <c r="K6803" s="26"/>
      <c r="L6803" s="26"/>
    </row>
    <row r="6804" spans="1:12" x14ac:dyDescent="0.25">
      <c r="A6804">
        <v>57</v>
      </c>
      <c r="B6804">
        <v>0</v>
      </c>
      <c r="C6804">
        <v>268</v>
      </c>
      <c r="D6804">
        <v>71</v>
      </c>
      <c r="I6804" s="26"/>
      <c r="J6804" s="26"/>
      <c r="K6804" s="26"/>
      <c r="L6804" s="26"/>
    </row>
    <row r="6805" spans="1:12" x14ac:dyDescent="0.25">
      <c r="A6805">
        <v>57</v>
      </c>
      <c r="B6805">
        <v>0</v>
      </c>
      <c r="C6805">
        <v>269</v>
      </c>
      <c r="D6805">
        <v>17</v>
      </c>
      <c r="I6805" s="26"/>
      <c r="J6805" s="26"/>
      <c r="K6805" s="26"/>
      <c r="L6805" s="26"/>
    </row>
    <row r="6806" spans="1:12" x14ac:dyDescent="0.25">
      <c r="A6806">
        <v>57</v>
      </c>
      <c r="B6806">
        <v>0</v>
      </c>
      <c r="C6806">
        <v>270</v>
      </c>
      <c r="D6806">
        <v>78</v>
      </c>
      <c r="I6806" s="26"/>
      <c r="J6806" s="26"/>
      <c r="K6806" s="26"/>
      <c r="L6806" s="26"/>
    </row>
    <row r="6807" spans="1:12" x14ac:dyDescent="0.25">
      <c r="A6807">
        <v>57</v>
      </c>
      <c r="B6807">
        <v>0</v>
      </c>
      <c r="C6807">
        <v>271</v>
      </c>
      <c r="D6807">
        <v>6</v>
      </c>
      <c r="I6807" s="26"/>
      <c r="J6807" s="26"/>
      <c r="K6807" s="26"/>
      <c r="L6807" s="26"/>
    </row>
    <row r="6808" spans="1:12" x14ac:dyDescent="0.25">
      <c r="A6808">
        <v>57</v>
      </c>
      <c r="B6808">
        <v>0</v>
      </c>
      <c r="C6808">
        <v>272</v>
      </c>
      <c r="D6808">
        <v>47</v>
      </c>
      <c r="I6808" s="26"/>
      <c r="J6808" s="26"/>
      <c r="K6808" s="26"/>
      <c r="L6808" s="26"/>
    </row>
    <row r="6809" spans="1:12" x14ac:dyDescent="0.25">
      <c r="A6809">
        <v>57</v>
      </c>
      <c r="B6809">
        <v>0</v>
      </c>
      <c r="C6809">
        <v>273</v>
      </c>
      <c r="D6809">
        <v>8</v>
      </c>
      <c r="I6809" s="26"/>
      <c r="J6809" s="26"/>
      <c r="K6809" s="26"/>
      <c r="L6809" s="26"/>
    </row>
    <row r="6810" spans="1:12" x14ac:dyDescent="0.25">
      <c r="A6810">
        <v>57</v>
      </c>
      <c r="B6810">
        <v>0</v>
      </c>
      <c r="C6810">
        <v>274</v>
      </c>
      <c r="D6810">
        <v>34</v>
      </c>
      <c r="I6810" s="26"/>
      <c r="J6810" s="26"/>
      <c r="K6810" s="26"/>
      <c r="L6810" s="26"/>
    </row>
    <row r="6811" spans="1:12" x14ac:dyDescent="0.25">
      <c r="A6811">
        <v>57</v>
      </c>
      <c r="B6811">
        <v>0</v>
      </c>
      <c r="C6811">
        <v>275</v>
      </c>
      <c r="D6811">
        <v>6</v>
      </c>
      <c r="I6811" s="26"/>
      <c r="J6811" s="26"/>
      <c r="K6811" s="26"/>
      <c r="L6811" s="26"/>
    </row>
    <row r="6812" spans="1:12" x14ac:dyDescent="0.25">
      <c r="A6812">
        <v>57</v>
      </c>
      <c r="B6812">
        <v>0</v>
      </c>
      <c r="C6812">
        <v>276</v>
      </c>
      <c r="D6812">
        <v>22</v>
      </c>
      <c r="I6812" s="26"/>
      <c r="J6812" s="26"/>
      <c r="K6812" s="26"/>
      <c r="L6812" s="26"/>
    </row>
    <row r="6813" spans="1:12" x14ac:dyDescent="0.25">
      <c r="A6813">
        <v>57</v>
      </c>
      <c r="B6813">
        <v>0</v>
      </c>
      <c r="C6813">
        <v>277</v>
      </c>
      <c r="D6813">
        <v>8</v>
      </c>
      <c r="I6813" s="26"/>
      <c r="J6813" s="26"/>
      <c r="K6813" s="26"/>
      <c r="L6813" s="26"/>
    </row>
    <row r="6814" spans="1:12" x14ac:dyDescent="0.25">
      <c r="A6814">
        <v>57</v>
      </c>
      <c r="B6814">
        <v>0</v>
      </c>
      <c r="C6814">
        <v>278</v>
      </c>
      <c r="D6814">
        <v>17</v>
      </c>
      <c r="I6814" s="26"/>
      <c r="J6814" s="26"/>
      <c r="K6814" s="26"/>
      <c r="L6814" s="26"/>
    </row>
    <row r="6815" spans="1:12" x14ac:dyDescent="0.25">
      <c r="A6815">
        <v>57</v>
      </c>
      <c r="B6815">
        <v>0</v>
      </c>
      <c r="C6815">
        <v>279</v>
      </c>
      <c r="D6815">
        <v>5</v>
      </c>
      <c r="I6815" s="26"/>
      <c r="J6815" s="26"/>
      <c r="K6815" s="26"/>
      <c r="L6815" s="26"/>
    </row>
    <row r="6816" spans="1:12" x14ac:dyDescent="0.25">
      <c r="A6816">
        <v>57</v>
      </c>
      <c r="B6816">
        <v>0</v>
      </c>
      <c r="C6816">
        <v>280</v>
      </c>
      <c r="D6816">
        <v>109</v>
      </c>
      <c r="I6816" s="26"/>
      <c r="J6816" s="26"/>
      <c r="K6816" s="26"/>
      <c r="L6816" s="26"/>
    </row>
    <row r="6817" spans="1:12" x14ac:dyDescent="0.25">
      <c r="A6817">
        <v>57</v>
      </c>
      <c r="B6817">
        <v>0</v>
      </c>
      <c r="C6817">
        <v>281</v>
      </c>
      <c r="D6817">
        <v>8</v>
      </c>
      <c r="I6817" s="26"/>
      <c r="J6817" s="26"/>
      <c r="K6817" s="26"/>
      <c r="L6817" s="26"/>
    </row>
    <row r="6818" spans="1:12" x14ac:dyDescent="0.25">
      <c r="A6818">
        <v>57</v>
      </c>
      <c r="B6818">
        <v>0</v>
      </c>
      <c r="C6818">
        <v>282</v>
      </c>
      <c r="D6818">
        <v>47</v>
      </c>
      <c r="I6818" s="26"/>
      <c r="J6818" s="26"/>
      <c r="K6818" s="26"/>
      <c r="L6818" s="26"/>
    </row>
    <row r="6819" spans="1:12" x14ac:dyDescent="0.25">
      <c r="A6819">
        <v>57</v>
      </c>
      <c r="B6819">
        <v>0</v>
      </c>
      <c r="C6819">
        <v>283</v>
      </c>
      <c r="D6819">
        <v>25</v>
      </c>
      <c r="I6819" s="26"/>
      <c r="J6819" s="26"/>
      <c r="K6819" s="26"/>
      <c r="L6819" s="26"/>
    </row>
    <row r="6820" spans="1:12" x14ac:dyDescent="0.25">
      <c r="A6820">
        <v>57</v>
      </c>
      <c r="B6820">
        <v>0</v>
      </c>
      <c r="C6820">
        <v>284</v>
      </c>
      <c r="D6820">
        <v>80</v>
      </c>
      <c r="I6820" s="26"/>
      <c r="J6820" s="26"/>
      <c r="K6820" s="26"/>
      <c r="L6820" s="26"/>
    </row>
    <row r="6821" spans="1:12" x14ac:dyDescent="0.25">
      <c r="A6821">
        <v>57</v>
      </c>
      <c r="B6821">
        <v>0</v>
      </c>
      <c r="C6821">
        <v>285</v>
      </c>
      <c r="D6821">
        <v>5</v>
      </c>
      <c r="I6821" s="26"/>
      <c r="J6821" s="26"/>
      <c r="K6821" s="26"/>
      <c r="L6821" s="26"/>
    </row>
    <row r="6822" spans="1:12" x14ac:dyDescent="0.25">
      <c r="A6822">
        <v>57</v>
      </c>
      <c r="B6822">
        <v>0</v>
      </c>
      <c r="C6822">
        <v>286</v>
      </c>
      <c r="D6822">
        <v>95</v>
      </c>
      <c r="I6822" s="26"/>
      <c r="J6822" s="26"/>
      <c r="K6822" s="26"/>
      <c r="L6822" s="26"/>
    </row>
    <row r="6823" spans="1:12" x14ac:dyDescent="0.25">
      <c r="A6823">
        <v>57</v>
      </c>
      <c r="B6823">
        <v>0</v>
      </c>
      <c r="C6823">
        <v>287</v>
      </c>
      <c r="D6823">
        <v>8</v>
      </c>
      <c r="I6823" s="26"/>
      <c r="J6823" s="26"/>
      <c r="K6823" s="26"/>
      <c r="L6823" s="26"/>
    </row>
    <row r="6824" spans="1:12" x14ac:dyDescent="0.25">
      <c r="A6824">
        <v>57</v>
      </c>
      <c r="B6824">
        <v>0</v>
      </c>
      <c r="C6824">
        <v>288</v>
      </c>
      <c r="D6824">
        <v>104</v>
      </c>
      <c r="I6824" s="26"/>
      <c r="J6824" s="26"/>
      <c r="K6824" s="26"/>
      <c r="L6824" s="26"/>
    </row>
    <row r="6825" spans="1:12" x14ac:dyDescent="0.25">
      <c r="A6825">
        <v>57</v>
      </c>
      <c r="B6825">
        <v>0</v>
      </c>
      <c r="C6825">
        <v>289</v>
      </c>
      <c r="D6825">
        <v>19</v>
      </c>
      <c r="I6825" s="26"/>
      <c r="J6825" s="26"/>
      <c r="K6825" s="26"/>
      <c r="L6825" s="26"/>
    </row>
    <row r="6826" spans="1:12" x14ac:dyDescent="0.25">
      <c r="A6826">
        <v>57</v>
      </c>
      <c r="B6826">
        <v>0</v>
      </c>
      <c r="C6826">
        <v>290</v>
      </c>
      <c r="D6826">
        <v>104</v>
      </c>
      <c r="I6826" s="26"/>
      <c r="J6826" s="26"/>
      <c r="K6826" s="26"/>
      <c r="L6826" s="26"/>
    </row>
    <row r="6827" spans="1:12" x14ac:dyDescent="0.25">
      <c r="A6827">
        <v>57</v>
      </c>
      <c r="B6827">
        <v>0</v>
      </c>
      <c r="C6827">
        <v>291</v>
      </c>
      <c r="D6827">
        <v>8</v>
      </c>
      <c r="I6827" s="26"/>
      <c r="J6827" s="26"/>
      <c r="K6827" s="26"/>
      <c r="L6827" s="26"/>
    </row>
    <row r="6828" spans="1:12" x14ac:dyDescent="0.25">
      <c r="A6828">
        <v>57</v>
      </c>
      <c r="B6828">
        <v>0</v>
      </c>
      <c r="C6828">
        <v>292</v>
      </c>
      <c r="D6828">
        <v>74</v>
      </c>
      <c r="I6828" s="26"/>
      <c r="J6828" s="26"/>
      <c r="K6828" s="26"/>
      <c r="L6828" s="26"/>
    </row>
    <row r="6829" spans="1:12" x14ac:dyDescent="0.25">
      <c r="A6829">
        <v>57</v>
      </c>
      <c r="B6829">
        <v>0</v>
      </c>
      <c r="C6829">
        <v>293</v>
      </c>
      <c r="D6829">
        <v>9</v>
      </c>
      <c r="I6829" s="26"/>
      <c r="J6829" s="26"/>
      <c r="K6829" s="26"/>
      <c r="L6829" s="26"/>
    </row>
    <row r="6830" spans="1:12" x14ac:dyDescent="0.25">
      <c r="A6830">
        <v>57</v>
      </c>
      <c r="B6830">
        <v>0</v>
      </c>
      <c r="C6830">
        <v>294</v>
      </c>
      <c r="D6830">
        <v>79</v>
      </c>
      <c r="I6830" s="26"/>
      <c r="J6830" s="26"/>
      <c r="K6830" s="26"/>
      <c r="L6830" s="26"/>
    </row>
    <row r="6831" spans="1:12" x14ac:dyDescent="0.25">
      <c r="A6831">
        <v>57</v>
      </c>
      <c r="B6831">
        <v>0</v>
      </c>
      <c r="C6831">
        <v>295</v>
      </c>
      <c r="D6831">
        <v>8</v>
      </c>
      <c r="I6831" s="26"/>
      <c r="J6831" s="26"/>
      <c r="K6831" s="26"/>
      <c r="L6831" s="26"/>
    </row>
    <row r="6832" spans="1:12" x14ac:dyDescent="0.25">
      <c r="A6832">
        <v>57</v>
      </c>
      <c r="B6832">
        <v>0</v>
      </c>
      <c r="C6832">
        <v>296</v>
      </c>
      <c r="D6832">
        <v>69</v>
      </c>
      <c r="I6832" s="26"/>
      <c r="J6832" s="26"/>
      <c r="K6832" s="26"/>
      <c r="L6832" s="26"/>
    </row>
    <row r="6833" spans="1:12" x14ac:dyDescent="0.25">
      <c r="A6833">
        <v>57</v>
      </c>
      <c r="B6833">
        <v>0</v>
      </c>
      <c r="C6833">
        <v>297</v>
      </c>
      <c r="D6833">
        <v>12</v>
      </c>
      <c r="I6833" s="26"/>
      <c r="J6833" s="26"/>
      <c r="K6833" s="26"/>
      <c r="L6833" s="26"/>
    </row>
    <row r="6834" spans="1:12" x14ac:dyDescent="0.25">
      <c r="A6834">
        <v>57</v>
      </c>
      <c r="B6834">
        <v>0</v>
      </c>
      <c r="C6834">
        <v>298</v>
      </c>
      <c r="D6834">
        <v>51</v>
      </c>
      <c r="I6834" s="26"/>
      <c r="J6834" s="26"/>
      <c r="K6834" s="26"/>
      <c r="L6834" s="26"/>
    </row>
    <row r="6835" spans="1:12" x14ac:dyDescent="0.25">
      <c r="A6835">
        <v>57</v>
      </c>
      <c r="B6835">
        <v>0</v>
      </c>
      <c r="C6835">
        <v>299</v>
      </c>
      <c r="D6835">
        <v>5</v>
      </c>
      <c r="I6835" s="26"/>
      <c r="J6835" s="26"/>
      <c r="K6835" s="26"/>
      <c r="L6835" s="26"/>
    </row>
    <row r="6836" spans="1:12" x14ac:dyDescent="0.25">
      <c r="A6836">
        <v>57</v>
      </c>
      <c r="B6836">
        <v>0</v>
      </c>
      <c r="C6836">
        <v>300</v>
      </c>
      <c r="D6836">
        <v>42</v>
      </c>
      <c r="I6836" s="26"/>
      <c r="J6836" s="26"/>
      <c r="K6836" s="26"/>
      <c r="L6836" s="26"/>
    </row>
    <row r="6837" spans="1:12" x14ac:dyDescent="0.25">
      <c r="A6837">
        <v>57</v>
      </c>
      <c r="B6837">
        <v>0</v>
      </c>
      <c r="C6837">
        <v>301</v>
      </c>
      <c r="D6837">
        <v>5</v>
      </c>
      <c r="I6837" s="26"/>
      <c r="J6837" s="26"/>
      <c r="K6837" s="26"/>
      <c r="L6837" s="26"/>
    </row>
    <row r="6838" spans="1:12" x14ac:dyDescent="0.25">
      <c r="A6838">
        <v>57</v>
      </c>
      <c r="B6838">
        <v>0</v>
      </c>
      <c r="C6838">
        <v>302</v>
      </c>
      <c r="D6838">
        <v>44</v>
      </c>
      <c r="I6838" s="26"/>
      <c r="J6838" s="26"/>
      <c r="K6838" s="26"/>
      <c r="L6838" s="26"/>
    </row>
    <row r="6839" spans="1:12" x14ac:dyDescent="0.25">
      <c r="A6839">
        <v>57</v>
      </c>
      <c r="B6839">
        <v>0</v>
      </c>
      <c r="C6839">
        <v>303</v>
      </c>
      <c r="D6839">
        <v>7</v>
      </c>
      <c r="I6839" s="26"/>
      <c r="J6839" s="26"/>
      <c r="K6839" s="26"/>
      <c r="L6839" s="26"/>
    </row>
    <row r="6840" spans="1:12" x14ac:dyDescent="0.25">
      <c r="A6840">
        <v>57</v>
      </c>
      <c r="B6840">
        <v>0</v>
      </c>
      <c r="C6840">
        <v>304</v>
      </c>
      <c r="D6840">
        <v>32</v>
      </c>
      <c r="I6840" s="26"/>
      <c r="J6840" s="26"/>
      <c r="K6840" s="26"/>
      <c r="L6840" s="26"/>
    </row>
    <row r="6841" spans="1:12" x14ac:dyDescent="0.25">
      <c r="A6841">
        <v>57</v>
      </c>
      <c r="B6841">
        <v>0</v>
      </c>
      <c r="C6841">
        <v>305</v>
      </c>
      <c r="D6841">
        <v>5</v>
      </c>
      <c r="I6841" s="26"/>
      <c r="J6841" s="26"/>
      <c r="K6841" s="26"/>
      <c r="L6841" s="26"/>
    </row>
    <row r="6842" spans="1:12" x14ac:dyDescent="0.25">
      <c r="A6842">
        <v>57</v>
      </c>
      <c r="B6842">
        <v>0</v>
      </c>
      <c r="C6842">
        <v>306</v>
      </c>
      <c r="D6842">
        <v>26</v>
      </c>
      <c r="I6842" s="26"/>
      <c r="J6842" s="26"/>
      <c r="K6842" s="26"/>
      <c r="L6842" s="26"/>
    </row>
    <row r="6843" spans="1:12" x14ac:dyDescent="0.25">
      <c r="A6843">
        <v>57</v>
      </c>
      <c r="B6843">
        <v>0</v>
      </c>
      <c r="C6843">
        <v>307</v>
      </c>
      <c r="D6843">
        <v>4</v>
      </c>
      <c r="I6843" s="26"/>
      <c r="J6843" s="26"/>
      <c r="K6843" s="26"/>
      <c r="L6843" s="26"/>
    </row>
    <row r="6844" spans="1:12" x14ac:dyDescent="0.25">
      <c r="A6844">
        <v>57</v>
      </c>
      <c r="B6844">
        <v>0</v>
      </c>
      <c r="C6844">
        <v>308</v>
      </c>
      <c r="D6844">
        <v>56</v>
      </c>
      <c r="I6844" s="26"/>
      <c r="J6844" s="26"/>
      <c r="K6844" s="26"/>
      <c r="L6844" s="26"/>
    </row>
    <row r="6845" spans="1:12" x14ac:dyDescent="0.25">
      <c r="A6845">
        <v>57</v>
      </c>
      <c r="B6845">
        <v>0</v>
      </c>
      <c r="C6845">
        <v>309</v>
      </c>
      <c r="D6845">
        <v>13</v>
      </c>
      <c r="I6845" s="26"/>
      <c r="J6845" s="26"/>
      <c r="K6845" s="26"/>
      <c r="L6845" s="26"/>
    </row>
    <row r="6846" spans="1:12" x14ac:dyDescent="0.25">
      <c r="A6846">
        <v>57</v>
      </c>
      <c r="B6846">
        <v>0</v>
      </c>
      <c r="C6846">
        <v>310</v>
      </c>
      <c r="D6846">
        <v>12</v>
      </c>
      <c r="I6846" s="26"/>
      <c r="J6846" s="26"/>
      <c r="K6846" s="26"/>
      <c r="L6846" s="26"/>
    </row>
    <row r="6847" spans="1:12" x14ac:dyDescent="0.25">
      <c r="A6847">
        <v>57</v>
      </c>
      <c r="B6847">
        <v>0</v>
      </c>
      <c r="C6847">
        <v>311</v>
      </c>
      <c r="D6847">
        <v>33</v>
      </c>
      <c r="I6847" s="26"/>
      <c r="J6847" s="26"/>
      <c r="K6847" s="26"/>
      <c r="L6847" s="26"/>
    </row>
    <row r="6848" spans="1:12" x14ac:dyDescent="0.25">
      <c r="A6848">
        <v>57</v>
      </c>
      <c r="B6848">
        <v>0</v>
      </c>
      <c r="C6848">
        <v>312</v>
      </c>
      <c r="D6848">
        <v>11</v>
      </c>
      <c r="I6848" s="26"/>
      <c r="J6848" s="26"/>
      <c r="K6848" s="26"/>
      <c r="L6848" s="26"/>
    </row>
    <row r="6849" spans="1:12" x14ac:dyDescent="0.25">
      <c r="A6849">
        <v>57</v>
      </c>
      <c r="B6849">
        <v>0</v>
      </c>
      <c r="C6849">
        <v>313</v>
      </c>
      <c r="D6849">
        <v>4</v>
      </c>
      <c r="I6849" s="26"/>
      <c r="J6849" s="26"/>
      <c r="K6849" s="26"/>
      <c r="L6849" s="26"/>
    </row>
    <row r="6850" spans="1:12" x14ac:dyDescent="0.25">
      <c r="A6850">
        <v>57</v>
      </c>
      <c r="B6850">
        <v>0</v>
      </c>
      <c r="C6850">
        <v>314</v>
      </c>
      <c r="D6850">
        <v>28</v>
      </c>
      <c r="I6850" s="26"/>
      <c r="J6850" s="26"/>
      <c r="K6850" s="26"/>
      <c r="L6850" s="26"/>
    </row>
    <row r="6851" spans="1:12" x14ac:dyDescent="0.25">
      <c r="A6851">
        <v>57</v>
      </c>
      <c r="B6851">
        <v>0</v>
      </c>
      <c r="C6851">
        <v>315</v>
      </c>
      <c r="D6851">
        <v>1</v>
      </c>
      <c r="I6851" s="26"/>
      <c r="J6851" s="26"/>
      <c r="K6851" s="26"/>
      <c r="L6851" s="26"/>
    </row>
    <row r="6852" spans="1:12" x14ac:dyDescent="0.25">
      <c r="A6852">
        <v>57</v>
      </c>
      <c r="B6852">
        <v>0</v>
      </c>
      <c r="C6852">
        <v>316</v>
      </c>
      <c r="D6852">
        <v>21</v>
      </c>
      <c r="I6852" s="26"/>
      <c r="J6852" s="26"/>
      <c r="K6852" s="26"/>
      <c r="L6852" s="26"/>
    </row>
    <row r="6853" spans="1:12" x14ac:dyDescent="0.25">
      <c r="A6853">
        <v>57</v>
      </c>
      <c r="B6853">
        <v>0</v>
      </c>
      <c r="C6853">
        <v>317</v>
      </c>
      <c r="D6853">
        <v>8</v>
      </c>
      <c r="I6853" s="26"/>
      <c r="J6853" s="26"/>
      <c r="K6853" s="26"/>
      <c r="L6853" s="26"/>
    </row>
    <row r="6854" spans="1:12" x14ac:dyDescent="0.25">
      <c r="A6854">
        <v>57</v>
      </c>
      <c r="B6854">
        <v>0</v>
      </c>
      <c r="C6854">
        <v>318</v>
      </c>
      <c r="D6854">
        <v>33</v>
      </c>
      <c r="I6854" s="26"/>
      <c r="J6854" s="26"/>
      <c r="K6854" s="26"/>
      <c r="L6854" s="26"/>
    </row>
    <row r="6855" spans="1:12" x14ac:dyDescent="0.25">
      <c r="A6855">
        <v>57</v>
      </c>
      <c r="B6855">
        <v>0</v>
      </c>
      <c r="C6855">
        <v>319</v>
      </c>
      <c r="D6855">
        <v>6</v>
      </c>
      <c r="I6855" s="26"/>
      <c r="J6855" s="26"/>
      <c r="K6855" s="26"/>
      <c r="L6855" s="26"/>
    </row>
    <row r="6856" spans="1:12" x14ac:dyDescent="0.25">
      <c r="A6856">
        <v>57</v>
      </c>
      <c r="B6856">
        <v>0</v>
      </c>
      <c r="C6856">
        <v>320</v>
      </c>
      <c r="D6856">
        <v>37</v>
      </c>
      <c r="I6856" s="26"/>
      <c r="J6856" s="26"/>
      <c r="K6856" s="26"/>
      <c r="L6856" s="26"/>
    </row>
    <row r="6857" spans="1:12" x14ac:dyDescent="0.25">
      <c r="A6857">
        <v>57</v>
      </c>
      <c r="B6857">
        <v>0</v>
      </c>
      <c r="C6857">
        <v>321</v>
      </c>
      <c r="D6857">
        <v>4</v>
      </c>
      <c r="I6857" s="26"/>
      <c r="J6857" s="26"/>
      <c r="K6857" s="26"/>
      <c r="L6857" s="26"/>
    </row>
    <row r="6858" spans="1:12" x14ac:dyDescent="0.25">
      <c r="A6858">
        <v>57</v>
      </c>
      <c r="B6858">
        <v>0</v>
      </c>
      <c r="C6858">
        <v>322</v>
      </c>
      <c r="D6858">
        <v>51</v>
      </c>
      <c r="I6858" s="26"/>
      <c r="J6858" s="26"/>
      <c r="K6858" s="26"/>
      <c r="L6858" s="26"/>
    </row>
    <row r="6859" spans="1:12" x14ac:dyDescent="0.25">
      <c r="A6859">
        <v>57</v>
      </c>
      <c r="B6859">
        <v>0</v>
      </c>
      <c r="C6859">
        <v>323</v>
      </c>
      <c r="D6859">
        <v>4</v>
      </c>
      <c r="I6859" s="26"/>
      <c r="J6859" s="26"/>
      <c r="K6859" s="26"/>
      <c r="L6859" s="26"/>
    </row>
    <row r="6860" spans="1:12" x14ac:dyDescent="0.25">
      <c r="A6860">
        <v>57</v>
      </c>
      <c r="B6860">
        <v>0</v>
      </c>
      <c r="C6860">
        <v>324</v>
      </c>
      <c r="D6860">
        <v>26</v>
      </c>
      <c r="I6860" s="26"/>
      <c r="J6860" s="26"/>
      <c r="K6860" s="26"/>
      <c r="L6860" s="26"/>
    </row>
    <row r="6861" spans="1:12" x14ac:dyDescent="0.25">
      <c r="A6861">
        <v>57</v>
      </c>
      <c r="B6861">
        <v>0</v>
      </c>
      <c r="C6861">
        <v>325</v>
      </c>
      <c r="D6861">
        <v>4</v>
      </c>
      <c r="I6861" s="26"/>
      <c r="J6861" s="26"/>
      <c r="K6861" s="26"/>
      <c r="L6861" s="26"/>
    </row>
    <row r="6862" spans="1:12" x14ac:dyDescent="0.25">
      <c r="A6862">
        <v>57</v>
      </c>
      <c r="B6862">
        <v>0</v>
      </c>
      <c r="C6862">
        <v>326</v>
      </c>
      <c r="D6862">
        <v>33</v>
      </c>
      <c r="I6862" s="26"/>
      <c r="J6862" s="26"/>
      <c r="K6862" s="26"/>
      <c r="L6862" s="26"/>
    </row>
    <row r="6863" spans="1:12" x14ac:dyDescent="0.25">
      <c r="A6863">
        <v>57</v>
      </c>
      <c r="B6863">
        <v>0</v>
      </c>
      <c r="C6863">
        <v>327</v>
      </c>
      <c r="D6863">
        <v>3</v>
      </c>
      <c r="I6863" s="26"/>
      <c r="J6863" s="26"/>
      <c r="K6863" s="26"/>
      <c r="L6863" s="26"/>
    </row>
    <row r="6864" spans="1:12" x14ac:dyDescent="0.25">
      <c r="A6864">
        <v>57</v>
      </c>
      <c r="B6864">
        <v>0</v>
      </c>
      <c r="C6864">
        <v>328</v>
      </c>
      <c r="D6864">
        <v>37</v>
      </c>
      <c r="I6864" s="26"/>
      <c r="J6864" s="26"/>
      <c r="K6864" s="26"/>
      <c r="L6864" s="26"/>
    </row>
    <row r="6865" spans="1:12" x14ac:dyDescent="0.25">
      <c r="A6865">
        <v>57</v>
      </c>
      <c r="B6865">
        <v>0</v>
      </c>
      <c r="C6865">
        <v>330</v>
      </c>
      <c r="D6865">
        <v>26</v>
      </c>
      <c r="I6865" s="26"/>
      <c r="J6865" s="26"/>
      <c r="K6865" s="26"/>
      <c r="L6865" s="26"/>
    </row>
    <row r="6866" spans="1:12" x14ac:dyDescent="0.25">
      <c r="A6866">
        <v>57</v>
      </c>
      <c r="B6866">
        <v>0</v>
      </c>
      <c r="C6866">
        <v>331</v>
      </c>
      <c r="D6866">
        <v>2</v>
      </c>
      <c r="I6866" s="26"/>
      <c r="J6866" s="26"/>
      <c r="K6866" s="26"/>
      <c r="L6866" s="26"/>
    </row>
    <row r="6867" spans="1:12" x14ac:dyDescent="0.25">
      <c r="A6867">
        <v>57</v>
      </c>
      <c r="B6867">
        <v>0</v>
      </c>
      <c r="C6867">
        <v>332</v>
      </c>
      <c r="D6867">
        <v>17</v>
      </c>
      <c r="I6867" s="26"/>
      <c r="J6867" s="26"/>
      <c r="K6867" s="26"/>
      <c r="L6867" s="26"/>
    </row>
    <row r="6868" spans="1:12" x14ac:dyDescent="0.25">
      <c r="A6868">
        <v>57</v>
      </c>
      <c r="B6868">
        <v>0</v>
      </c>
      <c r="C6868">
        <v>334</v>
      </c>
      <c r="D6868">
        <v>7</v>
      </c>
      <c r="I6868" s="26"/>
      <c r="J6868" s="26"/>
      <c r="K6868" s="26"/>
      <c r="L6868" s="26"/>
    </row>
    <row r="6869" spans="1:12" x14ac:dyDescent="0.25">
      <c r="A6869">
        <v>57</v>
      </c>
      <c r="B6869">
        <v>0</v>
      </c>
      <c r="C6869">
        <v>335</v>
      </c>
      <c r="D6869">
        <v>1</v>
      </c>
      <c r="I6869" s="26"/>
      <c r="J6869" s="26"/>
      <c r="K6869" s="26"/>
      <c r="L6869" s="26"/>
    </row>
    <row r="6870" spans="1:12" x14ac:dyDescent="0.25">
      <c r="A6870">
        <v>57</v>
      </c>
      <c r="B6870">
        <v>0</v>
      </c>
      <c r="C6870">
        <v>336</v>
      </c>
      <c r="D6870">
        <v>7</v>
      </c>
      <c r="I6870" s="26"/>
      <c r="J6870" s="26"/>
      <c r="K6870" s="26"/>
      <c r="L6870" s="26"/>
    </row>
    <row r="6871" spans="1:12" x14ac:dyDescent="0.25">
      <c r="A6871">
        <v>57</v>
      </c>
      <c r="B6871">
        <v>0</v>
      </c>
      <c r="C6871">
        <v>338</v>
      </c>
      <c r="D6871">
        <v>7</v>
      </c>
      <c r="I6871" s="26"/>
      <c r="J6871" s="26"/>
      <c r="K6871" s="26"/>
      <c r="L6871" s="26"/>
    </row>
    <row r="6872" spans="1:12" x14ac:dyDescent="0.25">
      <c r="A6872">
        <v>57</v>
      </c>
      <c r="B6872">
        <v>0</v>
      </c>
      <c r="C6872">
        <v>340</v>
      </c>
      <c r="D6872">
        <v>5</v>
      </c>
      <c r="I6872" s="26"/>
      <c r="J6872" s="26"/>
      <c r="K6872" s="26"/>
      <c r="L6872" s="26"/>
    </row>
    <row r="6873" spans="1:12" x14ac:dyDescent="0.25">
      <c r="A6873">
        <v>57</v>
      </c>
      <c r="B6873">
        <v>0</v>
      </c>
      <c r="C6873">
        <v>342</v>
      </c>
      <c r="D6873">
        <v>2</v>
      </c>
      <c r="I6873" s="26"/>
      <c r="J6873" s="26"/>
      <c r="K6873" s="26"/>
      <c r="L6873" s="26"/>
    </row>
    <row r="6874" spans="1:12" x14ac:dyDescent="0.25">
      <c r="A6874">
        <v>57</v>
      </c>
      <c r="B6874">
        <v>0</v>
      </c>
      <c r="C6874">
        <v>344</v>
      </c>
      <c r="D6874">
        <v>3</v>
      </c>
      <c r="I6874" s="26"/>
      <c r="J6874" s="26"/>
      <c r="K6874" s="26"/>
      <c r="L6874" s="26"/>
    </row>
    <row r="6875" spans="1:12" x14ac:dyDescent="0.25">
      <c r="A6875">
        <v>57</v>
      </c>
      <c r="B6875">
        <v>0</v>
      </c>
      <c r="C6875">
        <v>345</v>
      </c>
      <c r="D6875">
        <v>2</v>
      </c>
      <c r="I6875" s="26"/>
      <c r="J6875" s="26"/>
      <c r="K6875" s="26"/>
      <c r="L6875" s="26"/>
    </row>
    <row r="6876" spans="1:12" x14ac:dyDescent="0.25">
      <c r="A6876">
        <v>57</v>
      </c>
      <c r="B6876">
        <v>0</v>
      </c>
      <c r="C6876">
        <v>346</v>
      </c>
      <c r="D6876">
        <v>3</v>
      </c>
      <c r="I6876" s="26"/>
      <c r="J6876" s="26"/>
      <c r="K6876" s="26"/>
      <c r="L6876" s="26"/>
    </row>
    <row r="6877" spans="1:12" x14ac:dyDescent="0.25">
      <c r="A6877">
        <v>57</v>
      </c>
      <c r="B6877">
        <v>0</v>
      </c>
      <c r="C6877">
        <v>347</v>
      </c>
      <c r="D6877">
        <v>1</v>
      </c>
      <c r="I6877" s="26"/>
      <c r="J6877" s="26"/>
      <c r="K6877" s="26"/>
      <c r="L6877" s="26"/>
    </row>
    <row r="6878" spans="1:12" x14ac:dyDescent="0.25">
      <c r="A6878">
        <v>57</v>
      </c>
      <c r="B6878">
        <v>0</v>
      </c>
      <c r="C6878">
        <v>348</v>
      </c>
      <c r="D6878">
        <v>7</v>
      </c>
      <c r="I6878" s="26"/>
      <c r="J6878" s="26"/>
      <c r="K6878" s="26"/>
      <c r="L6878" s="26"/>
    </row>
    <row r="6879" spans="1:12" x14ac:dyDescent="0.25">
      <c r="A6879">
        <v>57</v>
      </c>
      <c r="B6879">
        <v>0</v>
      </c>
      <c r="C6879">
        <v>349</v>
      </c>
      <c r="D6879">
        <v>2</v>
      </c>
      <c r="I6879" s="26"/>
      <c r="J6879" s="26"/>
      <c r="K6879" s="26"/>
      <c r="L6879" s="26"/>
    </row>
    <row r="6880" spans="1:12" x14ac:dyDescent="0.25">
      <c r="A6880">
        <v>57</v>
      </c>
      <c r="B6880">
        <v>0</v>
      </c>
      <c r="C6880">
        <v>350</v>
      </c>
      <c r="D6880">
        <v>15</v>
      </c>
      <c r="I6880" s="26"/>
      <c r="J6880" s="26"/>
      <c r="K6880" s="26"/>
      <c r="L6880" s="26"/>
    </row>
    <row r="6881" spans="1:12" x14ac:dyDescent="0.25">
      <c r="A6881">
        <v>57</v>
      </c>
      <c r="B6881">
        <v>0</v>
      </c>
      <c r="C6881">
        <v>352</v>
      </c>
      <c r="D6881">
        <v>17</v>
      </c>
      <c r="I6881" s="26"/>
      <c r="J6881" s="26"/>
      <c r="K6881" s="26"/>
      <c r="L6881" s="26"/>
    </row>
    <row r="6882" spans="1:12" x14ac:dyDescent="0.25">
      <c r="A6882">
        <v>57</v>
      </c>
      <c r="B6882">
        <v>0</v>
      </c>
      <c r="C6882">
        <v>353</v>
      </c>
      <c r="D6882">
        <v>6</v>
      </c>
      <c r="I6882" s="26"/>
      <c r="J6882" s="26"/>
      <c r="K6882" s="26"/>
      <c r="L6882" s="26"/>
    </row>
    <row r="6883" spans="1:12" x14ac:dyDescent="0.25">
      <c r="A6883">
        <v>57</v>
      </c>
      <c r="B6883">
        <v>0</v>
      </c>
      <c r="C6883">
        <v>354</v>
      </c>
      <c r="D6883">
        <v>12</v>
      </c>
      <c r="I6883" s="26"/>
      <c r="J6883" s="26"/>
      <c r="K6883" s="26"/>
      <c r="L6883" s="26"/>
    </row>
    <row r="6884" spans="1:12" x14ac:dyDescent="0.25">
      <c r="A6884">
        <v>57</v>
      </c>
      <c r="B6884">
        <v>0</v>
      </c>
      <c r="C6884">
        <v>355</v>
      </c>
      <c r="D6884">
        <v>1</v>
      </c>
      <c r="I6884" s="26"/>
      <c r="J6884" s="26"/>
      <c r="K6884" s="26"/>
      <c r="L6884" s="26"/>
    </row>
    <row r="6885" spans="1:12" x14ac:dyDescent="0.25">
      <c r="A6885">
        <v>57</v>
      </c>
      <c r="B6885">
        <v>0</v>
      </c>
      <c r="C6885">
        <v>356</v>
      </c>
      <c r="D6885">
        <v>11</v>
      </c>
      <c r="I6885" s="26"/>
      <c r="J6885" s="26"/>
      <c r="K6885" s="26"/>
      <c r="L6885" s="26"/>
    </row>
    <row r="6886" spans="1:12" x14ac:dyDescent="0.25">
      <c r="A6886">
        <v>57</v>
      </c>
      <c r="B6886">
        <v>0</v>
      </c>
      <c r="C6886">
        <v>357</v>
      </c>
      <c r="D6886">
        <v>2</v>
      </c>
      <c r="I6886" s="26"/>
      <c r="J6886" s="26"/>
      <c r="K6886" s="26"/>
      <c r="L6886" s="26"/>
    </row>
    <row r="6887" spans="1:12" x14ac:dyDescent="0.25">
      <c r="A6887">
        <v>57</v>
      </c>
      <c r="B6887">
        <v>0</v>
      </c>
      <c r="C6887">
        <v>358</v>
      </c>
      <c r="D6887">
        <v>16</v>
      </c>
      <c r="I6887" s="26"/>
      <c r="J6887" s="26"/>
      <c r="K6887" s="26"/>
      <c r="L6887" s="26"/>
    </row>
    <row r="6888" spans="1:12" x14ac:dyDescent="0.25">
      <c r="A6888">
        <v>57</v>
      </c>
      <c r="B6888">
        <v>0</v>
      </c>
      <c r="C6888">
        <v>360</v>
      </c>
      <c r="D6888">
        <v>10</v>
      </c>
      <c r="I6888" s="26"/>
      <c r="J6888" s="26"/>
      <c r="K6888" s="26"/>
      <c r="L6888" s="26"/>
    </row>
    <row r="6889" spans="1:12" x14ac:dyDescent="0.25">
      <c r="A6889">
        <v>57</v>
      </c>
      <c r="B6889">
        <v>0</v>
      </c>
      <c r="C6889">
        <v>362</v>
      </c>
      <c r="D6889">
        <v>2</v>
      </c>
      <c r="I6889" s="26"/>
      <c r="J6889" s="26"/>
      <c r="K6889" s="26"/>
      <c r="L6889" s="26"/>
    </row>
    <row r="6890" spans="1:12" x14ac:dyDescent="0.25">
      <c r="A6890">
        <v>57</v>
      </c>
      <c r="B6890">
        <v>0</v>
      </c>
      <c r="C6890">
        <v>364</v>
      </c>
      <c r="D6890">
        <v>6</v>
      </c>
      <c r="I6890" s="26"/>
      <c r="J6890" s="26"/>
      <c r="K6890" s="26"/>
      <c r="L6890" s="26"/>
    </row>
    <row r="6891" spans="1:12" x14ac:dyDescent="0.25">
      <c r="A6891">
        <v>57</v>
      </c>
      <c r="B6891">
        <v>0</v>
      </c>
      <c r="C6891">
        <v>366</v>
      </c>
      <c r="D6891">
        <v>1</v>
      </c>
      <c r="I6891" s="26"/>
      <c r="J6891" s="26"/>
      <c r="K6891" s="26"/>
      <c r="L6891" s="26"/>
    </row>
    <row r="6892" spans="1:12" x14ac:dyDescent="0.25">
      <c r="A6892">
        <v>57</v>
      </c>
      <c r="B6892">
        <v>0</v>
      </c>
      <c r="C6892">
        <v>368</v>
      </c>
      <c r="D6892">
        <v>3</v>
      </c>
      <c r="I6892" s="26"/>
      <c r="J6892" s="26"/>
      <c r="K6892" s="26"/>
      <c r="L6892" s="26"/>
    </row>
    <row r="6893" spans="1:12" x14ac:dyDescent="0.25">
      <c r="A6893">
        <v>57</v>
      </c>
      <c r="B6893">
        <v>0</v>
      </c>
      <c r="C6893">
        <v>370</v>
      </c>
      <c r="D6893">
        <v>3</v>
      </c>
      <c r="I6893" s="26"/>
      <c r="J6893" s="26"/>
      <c r="K6893" s="26"/>
      <c r="L6893" s="26"/>
    </row>
    <row r="6894" spans="1:12" x14ac:dyDescent="0.25">
      <c r="A6894">
        <v>57</v>
      </c>
      <c r="B6894">
        <v>0</v>
      </c>
      <c r="C6894">
        <v>372</v>
      </c>
      <c r="D6894">
        <v>1</v>
      </c>
      <c r="I6894" s="26"/>
      <c r="J6894" s="26"/>
      <c r="K6894" s="26"/>
      <c r="L6894" s="26"/>
    </row>
    <row r="6895" spans="1:12" x14ac:dyDescent="0.25">
      <c r="A6895">
        <v>57</v>
      </c>
      <c r="B6895">
        <v>0</v>
      </c>
      <c r="C6895">
        <v>373</v>
      </c>
      <c r="D6895">
        <v>2</v>
      </c>
      <c r="I6895" s="26"/>
      <c r="J6895" s="26"/>
      <c r="K6895" s="26"/>
      <c r="L6895" s="26"/>
    </row>
    <row r="6896" spans="1:12" x14ac:dyDescent="0.25">
      <c r="A6896">
        <v>57</v>
      </c>
      <c r="B6896">
        <v>0</v>
      </c>
      <c r="C6896">
        <v>375</v>
      </c>
      <c r="D6896">
        <v>1</v>
      </c>
      <c r="I6896" s="26"/>
      <c r="J6896" s="26"/>
      <c r="K6896" s="26"/>
      <c r="L6896" s="26"/>
    </row>
    <row r="6897" spans="1:12" x14ac:dyDescent="0.25">
      <c r="A6897">
        <v>57</v>
      </c>
      <c r="B6897">
        <v>0</v>
      </c>
      <c r="C6897">
        <v>376</v>
      </c>
      <c r="D6897">
        <v>3</v>
      </c>
      <c r="I6897" s="26"/>
      <c r="J6897" s="26"/>
      <c r="K6897" s="26"/>
      <c r="L6897" s="26"/>
    </row>
    <row r="6898" spans="1:12" x14ac:dyDescent="0.25">
      <c r="A6898">
        <v>57</v>
      </c>
      <c r="B6898">
        <v>0</v>
      </c>
      <c r="C6898">
        <v>377</v>
      </c>
      <c r="D6898">
        <v>2</v>
      </c>
      <c r="I6898" s="26"/>
      <c r="J6898" s="26"/>
      <c r="K6898" s="26"/>
      <c r="L6898" s="26"/>
    </row>
    <row r="6899" spans="1:12" x14ac:dyDescent="0.25">
      <c r="A6899">
        <v>57</v>
      </c>
      <c r="B6899">
        <v>0</v>
      </c>
      <c r="C6899">
        <v>378</v>
      </c>
      <c r="D6899">
        <v>1</v>
      </c>
      <c r="I6899" s="26"/>
      <c r="J6899" s="26"/>
      <c r="K6899" s="26"/>
      <c r="L6899" s="26"/>
    </row>
    <row r="6900" spans="1:12" x14ac:dyDescent="0.25">
      <c r="A6900">
        <v>57</v>
      </c>
      <c r="B6900">
        <v>0</v>
      </c>
      <c r="C6900">
        <v>379</v>
      </c>
      <c r="D6900">
        <v>2</v>
      </c>
      <c r="I6900" s="26"/>
      <c r="J6900" s="26"/>
      <c r="K6900" s="26"/>
      <c r="L6900" s="26"/>
    </row>
    <row r="6901" spans="1:12" x14ac:dyDescent="0.25">
      <c r="A6901">
        <v>57</v>
      </c>
      <c r="B6901">
        <v>0</v>
      </c>
      <c r="C6901">
        <v>380</v>
      </c>
      <c r="D6901">
        <v>1</v>
      </c>
      <c r="I6901" s="26"/>
      <c r="J6901" s="26"/>
      <c r="K6901" s="26"/>
      <c r="L6901" s="26"/>
    </row>
    <row r="6902" spans="1:12" x14ac:dyDescent="0.25">
      <c r="A6902">
        <v>57</v>
      </c>
      <c r="B6902">
        <v>0</v>
      </c>
      <c r="C6902">
        <v>382</v>
      </c>
      <c r="D6902">
        <v>7</v>
      </c>
      <c r="I6902" s="26"/>
      <c r="J6902" s="26"/>
      <c r="K6902" s="26"/>
      <c r="L6902" s="26"/>
    </row>
    <row r="6903" spans="1:12" x14ac:dyDescent="0.25">
      <c r="A6903">
        <v>57</v>
      </c>
      <c r="B6903">
        <v>0</v>
      </c>
      <c r="C6903">
        <v>383</v>
      </c>
      <c r="D6903">
        <v>1</v>
      </c>
      <c r="I6903" s="26"/>
      <c r="J6903" s="26"/>
      <c r="K6903" s="26"/>
      <c r="L6903" s="26"/>
    </row>
    <row r="6904" spans="1:12" x14ac:dyDescent="0.25">
      <c r="A6904">
        <v>57</v>
      </c>
      <c r="B6904">
        <v>0</v>
      </c>
      <c r="C6904">
        <v>384</v>
      </c>
      <c r="D6904">
        <v>7</v>
      </c>
      <c r="I6904" s="26"/>
      <c r="J6904" s="26"/>
      <c r="K6904" s="26"/>
      <c r="L6904" s="26"/>
    </row>
    <row r="6905" spans="1:12" x14ac:dyDescent="0.25">
      <c r="A6905">
        <v>57</v>
      </c>
      <c r="B6905">
        <v>0</v>
      </c>
      <c r="C6905">
        <v>385</v>
      </c>
      <c r="D6905">
        <v>3</v>
      </c>
      <c r="I6905" s="26"/>
      <c r="J6905" s="26"/>
      <c r="K6905" s="26"/>
      <c r="L6905" s="26"/>
    </row>
    <row r="6906" spans="1:12" x14ac:dyDescent="0.25">
      <c r="A6906">
        <v>57</v>
      </c>
      <c r="B6906">
        <v>0</v>
      </c>
      <c r="C6906">
        <v>386</v>
      </c>
      <c r="D6906">
        <v>9</v>
      </c>
      <c r="I6906" s="26"/>
      <c r="J6906" s="26"/>
      <c r="K6906" s="26"/>
      <c r="L6906" s="26"/>
    </row>
    <row r="6907" spans="1:12" x14ac:dyDescent="0.25">
      <c r="A6907">
        <v>57</v>
      </c>
      <c r="B6907">
        <v>0</v>
      </c>
      <c r="C6907">
        <v>387</v>
      </c>
      <c r="D6907">
        <v>2</v>
      </c>
      <c r="I6907" s="26"/>
      <c r="J6907" s="26"/>
      <c r="K6907" s="26"/>
      <c r="L6907" s="26"/>
    </row>
    <row r="6908" spans="1:12" x14ac:dyDescent="0.25">
      <c r="A6908">
        <v>57</v>
      </c>
      <c r="B6908">
        <v>0</v>
      </c>
      <c r="C6908">
        <v>388</v>
      </c>
      <c r="D6908">
        <v>4</v>
      </c>
      <c r="I6908" s="26"/>
      <c r="J6908" s="26"/>
      <c r="K6908" s="26"/>
      <c r="L6908" s="26"/>
    </row>
    <row r="6909" spans="1:12" x14ac:dyDescent="0.25">
      <c r="A6909">
        <v>57</v>
      </c>
      <c r="B6909">
        <v>0</v>
      </c>
      <c r="C6909">
        <v>390</v>
      </c>
      <c r="D6909">
        <v>3</v>
      </c>
      <c r="I6909" s="26"/>
      <c r="J6909" s="26"/>
      <c r="K6909" s="26"/>
      <c r="L6909" s="26"/>
    </row>
    <row r="6910" spans="1:12" x14ac:dyDescent="0.25">
      <c r="A6910">
        <v>57</v>
      </c>
      <c r="B6910">
        <v>0</v>
      </c>
      <c r="C6910">
        <v>392</v>
      </c>
      <c r="D6910">
        <v>7</v>
      </c>
      <c r="I6910" s="26"/>
      <c r="J6910" s="26"/>
      <c r="K6910" s="26"/>
      <c r="L6910" s="26"/>
    </row>
    <row r="6911" spans="1:12" x14ac:dyDescent="0.25">
      <c r="A6911">
        <v>57</v>
      </c>
      <c r="B6911">
        <v>0</v>
      </c>
      <c r="C6911">
        <v>393</v>
      </c>
      <c r="D6911">
        <v>2</v>
      </c>
      <c r="I6911" s="26"/>
      <c r="J6911" s="26"/>
      <c r="K6911" s="26"/>
      <c r="L6911" s="26"/>
    </row>
    <row r="6912" spans="1:12" x14ac:dyDescent="0.25">
      <c r="A6912">
        <v>57</v>
      </c>
      <c r="B6912">
        <v>0</v>
      </c>
      <c r="C6912">
        <v>394</v>
      </c>
      <c r="D6912">
        <v>5</v>
      </c>
      <c r="I6912" s="26"/>
      <c r="J6912" s="26"/>
      <c r="K6912" s="26"/>
      <c r="L6912" s="26"/>
    </row>
    <row r="6913" spans="1:12" x14ac:dyDescent="0.25">
      <c r="A6913">
        <v>57</v>
      </c>
      <c r="B6913">
        <v>0</v>
      </c>
      <c r="C6913">
        <v>396</v>
      </c>
      <c r="D6913">
        <v>2</v>
      </c>
      <c r="I6913" s="26"/>
      <c r="J6913" s="26"/>
      <c r="K6913" s="26"/>
      <c r="L6913" s="26"/>
    </row>
    <row r="6914" spans="1:12" x14ac:dyDescent="0.25">
      <c r="A6914">
        <v>57</v>
      </c>
      <c r="B6914">
        <v>0</v>
      </c>
      <c r="C6914">
        <v>397</v>
      </c>
      <c r="D6914">
        <v>1</v>
      </c>
      <c r="I6914" s="26"/>
      <c r="J6914" s="26"/>
      <c r="K6914" s="26"/>
      <c r="L6914" s="26"/>
    </row>
    <row r="6915" spans="1:12" x14ac:dyDescent="0.25">
      <c r="A6915">
        <v>57</v>
      </c>
      <c r="B6915">
        <v>0</v>
      </c>
      <c r="C6915">
        <v>399</v>
      </c>
      <c r="D6915">
        <v>4</v>
      </c>
      <c r="I6915" s="26"/>
      <c r="J6915" s="26"/>
      <c r="K6915" s="26"/>
      <c r="L6915" s="26"/>
    </row>
    <row r="6916" spans="1:12" x14ac:dyDescent="0.25">
      <c r="A6916">
        <v>57</v>
      </c>
      <c r="B6916">
        <v>0</v>
      </c>
      <c r="C6916">
        <v>400</v>
      </c>
      <c r="D6916">
        <v>2</v>
      </c>
      <c r="I6916" s="26"/>
      <c r="J6916" s="26"/>
      <c r="K6916" s="26"/>
      <c r="L6916" s="26"/>
    </row>
    <row r="6917" spans="1:12" x14ac:dyDescent="0.25">
      <c r="A6917">
        <v>57</v>
      </c>
      <c r="B6917">
        <v>0</v>
      </c>
      <c r="C6917">
        <v>401</v>
      </c>
      <c r="D6917">
        <v>3</v>
      </c>
      <c r="I6917" s="26"/>
      <c r="J6917" s="26"/>
      <c r="K6917" s="26"/>
      <c r="L6917" s="26"/>
    </row>
    <row r="6918" spans="1:12" x14ac:dyDescent="0.25">
      <c r="A6918">
        <v>57</v>
      </c>
      <c r="B6918">
        <v>0</v>
      </c>
      <c r="C6918">
        <v>402</v>
      </c>
      <c r="D6918">
        <v>11</v>
      </c>
      <c r="I6918" s="26"/>
      <c r="J6918" s="26"/>
      <c r="K6918" s="26"/>
      <c r="L6918" s="26"/>
    </row>
    <row r="6919" spans="1:12" x14ac:dyDescent="0.25">
      <c r="A6919">
        <v>57</v>
      </c>
      <c r="B6919">
        <v>0</v>
      </c>
      <c r="C6919">
        <v>403</v>
      </c>
      <c r="D6919">
        <v>3</v>
      </c>
      <c r="I6919" s="26"/>
      <c r="J6919" s="26"/>
      <c r="K6919" s="26"/>
      <c r="L6919" s="26"/>
    </row>
    <row r="6920" spans="1:12" x14ac:dyDescent="0.25">
      <c r="A6920">
        <v>57</v>
      </c>
      <c r="B6920">
        <v>0</v>
      </c>
      <c r="C6920">
        <v>404</v>
      </c>
      <c r="D6920">
        <v>3</v>
      </c>
      <c r="I6920" s="26"/>
      <c r="J6920" s="26"/>
      <c r="K6920" s="26"/>
      <c r="L6920" s="26"/>
    </row>
    <row r="6921" spans="1:12" x14ac:dyDescent="0.25">
      <c r="A6921">
        <v>57</v>
      </c>
      <c r="B6921">
        <v>0</v>
      </c>
      <c r="C6921">
        <v>405</v>
      </c>
      <c r="D6921">
        <v>3</v>
      </c>
      <c r="I6921" s="26"/>
      <c r="J6921" s="26"/>
      <c r="K6921" s="26"/>
      <c r="L6921" s="26"/>
    </row>
    <row r="6922" spans="1:12" x14ac:dyDescent="0.25">
      <c r="A6922">
        <v>57</v>
      </c>
      <c r="B6922">
        <v>0</v>
      </c>
      <c r="C6922">
        <v>406</v>
      </c>
      <c r="D6922">
        <v>5</v>
      </c>
      <c r="I6922" s="26"/>
      <c r="J6922" s="26"/>
      <c r="K6922" s="26"/>
      <c r="L6922" s="26"/>
    </row>
    <row r="6923" spans="1:12" x14ac:dyDescent="0.25">
      <c r="A6923">
        <v>57</v>
      </c>
      <c r="B6923">
        <v>0</v>
      </c>
      <c r="C6923">
        <v>407</v>
      </c>
      <c r="D6923">
        <v>2</v>
      </c>
      <c r="I6923" s="26"/>
      <c r="J6923" s="26"/>
      <c r="K6923" s="26"/>
      <c r="L6923" s="26"/>
    </row>
    <row r="6924" spans="1:12" x14ac:dyDescent="0.25">
      <c r="A6924">
        <v>57</v>
      </c>
      <c r="B6924">
        <v>0</v>
      </c>
      <c r="C6924">
        <v>408</v>
      </c>
      <c r="D6924">
        <v>3</v>
      </c>
      <c r="I6924" s="26"/>
      <c r="J6924" s="26"/>
      <c r="K6924" s="26"/>
      <c r="L6924" s="26"/>
    </row>
    <row r="6925" spans="1:12" x14ac:dyDescent="0.25">
      <c r="A6925">
        <v>57</v>
      </c>
      <c r="B6925">
        <v>0</v>
      </c>
      <c r="C6925">
        <v>409</v>
      </c>
      <c r="D6925">
        <v>1</v>
      </c>
      <c r="I6925" s="26"/>
      <c r="J6925" s="26"/>
      <c r="K6925" s="26"/>
      <c r="L6925" s="26"/>
    </row>
    <row r="6926" spans="1:12" x14ac:dyDescent="0.25">
      <c r="A6926">
        <v>57</v>
      </c>
      <c r="B6926">
        <v>0</v>
      </c>
      <c r="C6926">
        <v>410</v>
      </c>
      <c r="D6926">
        <v>6</v>
      </c>
      <c r="I6926" s="26"/>
      <c r="J6926" s="26"/>
      <c r="K6926" s="26"/>
      <c r="L6926" s="26"/>
    </row>
    <row r="6927" spans="1:12" x14ac:dyDescent="0.25">
      <c r="A6927">
        <v>57</v>
      </c>
      <c r="B6927">
        <v>0</v>
      </c>
      <c r="C6927">
        <v>411</v>
      </c>
      <c r="D6927">
        <v>1</v>
      </c>
      <c r="I6927" s="26"/>
      <c r="J6927" s="26"/>
      <c r="K6927" s="26"/>
      <c r="L6927" s="26"/>
    </row>
    <row r="6928" spans="1:12" x14ac:dyDescent="0.25">
      <c r="A6928">
        <v>57</v>
      </c>
      <c r="B6928">
        <v>0</v>
      </c>
      <c r="C6928">
        <v>412</v>
      </c>
      <c r="D6928">
        <v>3</v>
      </c>
      <c r="I6928" s="26"/>
      <c r="J6928" s="26"/>
      <c r="K6928" s="26"/>
      <c r="L6928" s="26"/>
    </row>
    <row r="6929" spans="1:12" x14ac:dyDescent="0.25">
      <c r="A6929">
        <v>57</v>
      </c>
      <c r="B6929">
        <v>0</v>
      </c>
      <c r="C6929">
        <v>413</v>
      </c>
      <c r="D6929">
        <v>3</v>
      </c>
      <c r="I6929" s="26"/>
      <c r="J6929" s="26"/>
      <c r="K6929" s="26"/>
      <c r="L6929" s="26"/>
    </row>
    <row r="6930" spans="1:12" x14ac:dyDescent="0.25">
      <c r="A6930">
        <v>57</v>
      </c>
      <c r="B6930">
        <v>0</v>
      </c>
      <c r="C6930">
        <v>414</v>
      </c>
      <c r="D6930">
        <v>3</v>
      </c>
      <c r="I6930" s="26"/>
      <c r="J6930" s="26"/>
      <c r="K6930" s="26"/>
      <c r="L6930" s="26"/>
    </row>
    <row r="6931" spans="1:12" x14ac:dyDescent="0.25">
      <c r="A6931">
        <v>57</v>
      </c>
      <c r="B6931">
        <v>0</v>
      </c>
      <c r="C6931">
        <v>415</v>
      </c>
      <c r="D6931">
        <v>1</v>
      </c>
      <c r="I6931" s="26"/>
      <c r="J6931" s="26"/>
      <c r="K6931" s="26"/>
      <c r="L6931" s="26"/>
    </row>
    <row r="6932" spans="1:12" x14ac:dyDescent="0.25">
      <c r="A6932">
        <v>57</v>
      </c>
      <c r="B6932">
        <v>0</v>
      </c>
      <c r="C6932">
        <v>416</v>
      </c>
      <c r="D6932">
        <v>4</v>
      </c>
      <c r="I6932" s="26"/>
      <c r="J6932" s="26"/>
      <c r="K6932" s="26"/>
      <c r="L6932" s="26"/>
    </row>
    <row r="6933" spans="1:12" x14ac:dyDescent="0.25">
      <c r="A6933">
        <v>57</v>
      </c>
      <c r="B6933">
        <v>0</v>
      </c>
      <c r="C6933">
        <v>417</v>
      </c>
      <c r="D6933">
        <v>1</v>
      </c>
      <c r="I6933" s="26"/>
      <c r="J6933" s="26"/>
      <c r="K6933" s="26"/>
      <c r="L6933" s="26"/>
    </row>
    <row r="6934" spans="1:12" x14ac:dyDescent="0.25">
      <c r="A6934">
        <v>57</v>
      </c>
      <c r="B6934">
        <v>0</v>
      </c>
      <c r="C6934">
        <v>418</v>
      </c>
      <c r="D6934">
        <v>3</v>
      </c>
      <c r="I6934" s="26"/>
      <c r="J6934" s="26"/>
      <c r="K6934" s="26"/>
      <c r="L6934" s="26"/>
    </row>
    <row r="6935" spans="1:12" x14ac:dyDescent="0.25">
      <c r="A6935">
        <v>57</v>
      </c>
      <c r="B6935">
        <v>0</v>
      </c>
      <c r="C6935">
        <v>420</v>
      </c>
      <c r="D6935">
        <v>4</v>
      </c>
      <c r="I6935" s="26"/>
      <c r="J6935" s="26"/>
      <c r="K6935" s="26"/>
      <c r="L6935" s="26"/>
    </row>
    <row r="6936" spans="1:12" x14ac:dyDescent="0.25">
      <c r="A6936">
        <v>57</v>
      </c>
      <c r="B6936">
        <v>0</v>
      </c>
      <c r="C6936">
        <v>422</v>
      </c>
      <c r="D6936">
        <v>1</v>
      </c>
      <c r="I6936" s="26"/>
      <c r="J6936" s="26"/>
      <c r="K6936" s="26"/>
      <c r="L6936" s="26"/>
    </row>
    <row r="6937" spans="1:12" x14ac:dyDescent="0.25">
      <c r="A6937">
        <v>57</v>
      </c>
      <c r="B6937">
        <v>0</v>
      </c>
      <c r="C6937">
        <v>424</v>
      </c>
      <c r="D6937">
        <v>2</v>
      </c>
      <c r="I6937" s="26"/>
      <c r="J6937" s="26"/>
      <c r="K6937" s="26"/>
      <c r="L6937" s="26"/>
    </row>
    <row r="6938" spans="1:12" x14ac:dyDescent="0.25">
      <c r="A6938">
        <v>57</v>
      </c>
      <c r="B6938">
        <v>0</v>
      </c>
      <c r="C6938">
        <v>426</v>
      </c>
      <c r="D6938">
        <v>1</v>
      </c>
      <c r="I6938" s="26"/>
      <c r="J6938" s="26"/>
      <c r="K6938" s="26"/>
      <c r="L6938" s="26"/>
    </row>
    <row r="6939" spans="1:12" x14ac:dyDescent="0.25">
      <c r="A6939">
        <v>57</v>
      </c>
      <c r="B6939">
        <v>0</v>
      </c>
      <c r="C6939">
        <v>427</v>
      </c>
      <c r="D6939">
        <v>2</v>
      </c>
      <c r="I6939" s="26"/>
      <c r="J6939" s="26"/>
      <c r="K6939" s="26"/>
      <c r="L6939" s="26"/>
    </row>
    <row r="6940" spans="1:12" x14ac:dyDescent="0.25">
      <c r="A6940">
        <v>57</v>
      </c>
      <c r="B6940">
        <v>0</v>
      </c>
      <c r="C6940">
        <v>428</v>
      </c>
      <c r="D6940">
        <v>3</v>
      </c>
      <c r="I6940" s="26"/>
      <c r="J6940" s="26"/>
      <c r="K6940" s="26"/>
      <c r="L6940" s="26"/>
    </row>
    <row r="6941" spans="1:12" x14ac:dyDescent="0.25">
      <c r="A6941">
        <v>57</v>
      </c>
      <c r="B6941">
        <v>0</v>
      </c>
      <c r="C6941">
        <v>429</v>
      </c>
      <c r="D6941">
        <v>2</v>
      </c>
      <c r="I6941" s="26"/>
      <c r="J6941" s="26"/>
      <c r="K6941" s="26"/>
      <c r="L6941" s="26"/>
    </row>
    <row r="6942" spans="1:12" x14ac:dyDescent="0.25">
      <c r="A6942">
        <v>57</v>
      </c>
      <c r="B6942">
        <v>0</v>
      </c>
      <c r="C6942">
        <v>430</v>
      </c>
      <c r="D6942">
        <v>4</v>
      </c>
      <c r="I6942" s="26"/>
      <c r="J6942" s="26"/>
      <c r="K6942" s="26"/>
      <c r="L6942" s="26"/>
    </row>
    <row r="6943" spans="1:12" x14ac:dyDescent="0.25">
      <c r="A6943">
        <v>57</v>
      </c>
      <c r="B6943">
        <v>0</v>
      </c>
      <c r="C6943">
        <v>433</v>
      </c>
      <c r="D6943">
        <v>1</v>
      </c>
      <c r="I6943" s="26"/>
      <c r="J6943" s="26"/>
      <c r="K6943" s="26"/>
      <c r="L6943" s="26"/>
    </row>
    <row r="6944" spans="1:12" x14ac:dyDescent="0.25">
      <c r="A6944">
        <v>57</v>
      </c>
      <c r="B6944">
        <v>0</v>
      </c>
      <c r="C6944">
        <v>435</v>
      </c>
      <c r="D6944">
        <v>3</v>
      </c>
      <c r="I6944" s="26"/>
      <c r="J6944" s="26"/>
      <c r="K6944" s="26"/>
      <c r="L6944" s="26"/>
    </row>
    <row r="6945" spans="1:12" x14ac:dyDescent="0.25">
      <c r="A6945">
        <v>57</v>
      </c>
      <c r="B6945">
        <v>0</v>
      </c>
      <c r="C6945">
        <v>436</v>
      </c>
      <c r="D6945">
        <v>2</v>
      </c>
      <c r="I6945" s="26"/>
      <c r="J6945" s="26"/>
      <c r="K6945" s="26"/>
      <c r="L6945" s="26"/>
    </row>
    <row r="6946" spans="1:12" x14ac:dyDescent="0.25">
      <c r="A6946">
        <v>57</v>
      </c>
      <c r="B6946">
        <v>0</v>
      </c>
      <c r="C6946">
        <v>437</v>
      </c>
      <c r="D6946">
        <v>3</v>
      </c>
      <c r="I6946" s="26"/>
      <c r="J6946" s="26"/>
      <c r="K6946" s="26"/>
      <c r="L6946" s="26"/>
    </row>
    <row r="6947" spans="1:12" x14ac:dyDescent="0.25">
      <c r="A6947">
        <v>57</v>
      </c>
      <c r="B6947">
        <v>0</v>
      </c>
      <c r="C6947">
        <v>439</v>
      </c>
      <c r="D6947">
        <v>1</v>
      </c>
      <c r="I6947" s="26"/>
      <c r="J6947" s="26"/>
      <c r="K6947" s="26"/>
      <c r="L6947" s="26"/>
    </row>
    <row r="6948" spans="1:12" x14ac:dyDescent="0.25">
      <c r="A6948">
        <v>57</v>
      </c>
      <c r="B6948">
        <v>0</v>
      </c>
      <c r="C6948">
        <v>442</v>
      </c>
      <c r="D6948">
        <v>1</v>
      </c>
      <c r="I6948" s="26"/>
      <c r="J6948" s="26"/>
      <c r="K6948" s="26"/>
      <c r="L6948" s="26"/>
    </row>
    <row r="6949" spans="1:12" x14ac:dyDescent="0.25">
      <c r="A6949">
        <v>57</v>
      </c>
      <c r="B6949">
        <v>0</v>
      </c>
      <c r="C6949">
        <v>443</v>
      </c>
      <c r="D6949">
        <v>1</v>
      </c>
      <c r="I6949" s="26"/>
      <c r="J6949" s="26"/>
      <c r="K6949" s="26"/>
      <c r="L6949" s="26"/>
    </row>
    <row r="6950" spans="1:12" x14ac:dyDescent="0.25">
      <c r="A6950">
        <v>57</v>
      </c>
      <c r="B6950">
        <v>0</v>
      </c>
      <c r="C6950">
        <v>447</v>
      </c>
      <c r="D6950">
        <v>3</v>
      </c>
      <c r="I6950" s="26"/>
      <c r="J6950" s="26"/>
      <c r="K6950" s="26"/>
      <c r="L6950" s="26"/>
    </row>
    <row r="6951" spans="1:12" x14ac:dyDescent="0.25">
      <c r="A6951">
        <v>57</v>
      </c>
      <c r="B6951">
        <v>0</v>
      </c>
      <c r="C6951">
        <v>448</v>
      </c>
      <c r="D6951">
        <v>1</v>
      </c>
      <c r="I6951" s="26"/>
      <c r="J6951" s="26"/>
      <c r="K6951" s="26"/>
      <c r="L6951" s="26"/>
    </row>
    <row r="6952" spans="1:12" x14ac:dyDescent="0.25">
      <c r="A6952">
        <v>57</v>
      </c>
      <c r="B6952">
        <v>0</v>
      </c>
      <c r="C6952">
        <v>449</v>
      </c>
      <c r="D6952">
        <v>2</v>
      </c>
      <c r="I6952" s="26"/>
      <c r="J6952" s="26"/>
      <c r="K6952" s="26"/>
      <c r="L6952" s="26"/>
    </row>
    <row r="6953" spans="1:12" x14ac:dyDescent="0.25">
      <c r="A6953">
        <v>57</v>
      </c>
      <c r="B6953">
        <v>0</v>
      </c>
      <c r="C6953">
        <v>457</v>
      </c>
      <c r="D6953">
        <v>1</v>
      </c>
      <c r="I6953" s="26"/>
      <c r="J6953" s="26"/>
      <c r="K6953" s="26"/>
      <c r="L6953" s="26"/>
    </row>
    <row r="6954" spans="1:12" x14ac:dyDescent="0.25">
      <c r="A6954">
        <v>57</v>
      </c>
      <c r="B6954">
        <v>0</v>
      </c>
      <c r="C6954">
        <v>458</v>
      </c>
      <c r="D6954">
        <v>1</v>
      </c>
      <c r="I6954" s="26"/>
      <c r="J6954" s="26"/>
      <c r="K6954" s="26"/>
      <c r="L6954" s="26"/>
    </row>
    <row r="6955" spans="1:12" x14ac:dyDescent="0.25">
      <c r="A6955">
        <v>57</v>
      </c>
      <c r="B6955">
        <v>0</v>
      </c>
      <c r="C6955">
        <v>459</v>
      </c>
      <c r="D6955">
        <v>2</v>
      </c>
      <c r="I6955" s="26"/>
      <c r="J6955" s="26"/>
      <c r="K6955" s="26"/>
      <c r="L6955" s="26"/>
    </row>
    <row r="6956" spans="1:12" x14ac:dyDescent="0.25">
      <c r="A6956">
        <v>57</v>
      </c>
      <c r="B6956">
        <v>0</v>
      </c>
      <c r="C6956">
        <v>460</v>
      </c>
      <c r="D6956">
        <v>1</v>
      </c>
      <c r="I6956" s="26"/>
      <c r="J6956" s="26"/>
      <c r="K6956" s="26"/>
      <c r="L6956" s="26"/>
    </row>
    <row r="6957" spans="1:12" x14ac:dyDescent="0.25">
      <c r="A6957">
        <v>57</v>
      </c>
      <c r="B6957">
        <v>0</v>
      </c>
      <c r="C6957">
        <v>462</v>
      </c>
      <c r="D6957">
        <v>1</v>
      </c>
      <c r="I6957" s="26"/>
      <c r="J6957" s="26"/>
      <c r="K6957" s="26"/>
      <c r="L6957" s="26"/>
    </row>
    <row r="6958" spans="1:12" x14ac:dyDescent="0.25">
      <c r="A6958">
        <v>57</v>
      </c>
      <c r="B6958">
        <v>0</v>
      </c>
      <c r="C6958">
        <v>463</v>
      </c>
      <c r="D6958">
        <v>1</v>
      </c>
      <c r="I6958" s="26"/>
      <c r="J6958" s="26"/>
      <c r="K6958" s="26"/>
      <c r="L6958" s="26"/>
    </row>
    <row r="6959" spans="1:12" x14ac:dyDescent="0.25">
      <c r="A6959">
        <v>57</v>
      </c>
      <c r="B6959">
        <v>0</v>
      </c>
      <c r="C6959">
        <v>466</v>
      </c>
      <c r="D6959">
        <v>1</v>
      </c>
      <c r="I6959" s="26"/>
      <c r="J6959" s="26"/>
      <c r="K6959" s="26"/>
      <c r="L6959" s="26"/>
    </row>
    <row r="6960" spans="1:12" x14ac:dyDescent="0.25">
      <c r="A6960">
        <v>57</v>
      </c>
      <c r="B6960">
        <v>1</v>
      </c>
      <c r="C6960">
        <v>1</v>
      </c>
      <c r="D6960">
        <v>3</v>
      </c>
      <c r="I6960" s="26"/>
      <c r="J6960" s="26"/>
      <c r="K6960" s="26"/>
      <c r="L6960" s="26"/>
    </row>
    <row r="6961" spans="1:12" x14ac:dyDescent="0.25">
      <c r="A6961">
        <v>57</v>
      </c>
      <c r="B6961">
        <v>1</v>
      </c>
      <c r="C6961">
        <v>6</v>
      </c>
      <c r="D6961">
        <v>2</v>
      </c>
      <c r="I6961" s="26"/>
      <c r="J6961" s="26"/>
      <c r="K6961" s="26"/>
      <c r="L6961" s="26"/>
    </row>
    <row r="6962" spans="1:12" x14ac:dyDescent="0.25">
      <c r="A6962">
        <v>57</v>
      </c>
      <c r="B6962">
        <v>1</v>
      </c>
      <c r="C6962">
        <v>10</v>
      </c>
      <c r="D6962">
        <v>1</v>
      </c>
      <c r="I6962" s="26"/>
      <c r="J6962" s="26"/>
      <c r="K6962" s="26"/>
      <c r="L6962" s="26"/>
    </row>
    <row r="6963" spans="1:12" x14ac:dyDescent="0.25">
      <c r="A6963">
        <v>57</v>
      </c>
      <c r="B6963">
        <v>1</v>
      </c>
      <c r="C6963">
        <v>13</v>
      </c>
      <c r="D6963">
        <v>1</v>
      </c>
      <c r="I6963" s="26"/>
      <c r="J6963" s="26"/>
      <c r="K6963" s="26"/>
      <c r="L6963" s="26"/>
    </row>
    <row r="6964" spans="1:12" x14ac:dyDescent="0.25">
      <c r="A6964">
        <v>57</v>
      </c>
      <c r="B6964">
        <v>1</v>
      </c>
      <c r="C6964">
        <v>20</v>
      </c>
      <c r="D6964">
        <v>1</v>
      </c>
      <c r="I6964" s="26"/>
      <c r="J6964" s="26"/>
      <c r="K6964" s="26"/>
      <c r="L6964" s="26"/>
    </row>
    <row r="6965" spans="1:12" x14ac:dyDescent="0.25">
      <c r="A6965">
        <v>57</v>
      </c>
      <c r="B6965">
        <v>1</v>
      </c>
      <c r="C6965">
        <v>33</v>
      </c>
      <c r="D6965">
        <v>1</v>
      </c>
      <c r="I6965" s="26"/>
      <c r="J6965" s="26"/>
      <c r="K6965" s="26"/>
      <c r="L6965" s="26"/>
    </row>
    <row r="6966" spans="1:12" x14ac:dyDescent="0.25">
      <c r="A6966">
        <v>57</v>
      </c>
      <c r="B6966">
        <v>1</v>
      </c>
      <c r="C6966">
        <v>42</v>
      </c>
      <c r="D6966">
        <v>83</v>
      </c>
      <c r="I6966" s="26"/>
      <c r="J6966" s="26"/>
      <c r="K6966" s="26"/>
      <c r="L6966" s="26"/>
    </row>
    <row r="6967" spans="1:12" x14ac:dyDescent="0.25">
      <c r="A6967">
        <v>57</v>
      </c>
      <c r="B6967">
        <v>1</v>
      </c>
      <c r="C6967">
        <v>51</v>
      </c>
      <c r="D6967">
        <v>1</v>
      </c>
      <c r="I6967" s="26"/>
      <c r="J6967" s="26"/>
      <c r="K6967" s="26"/>
      <c r="L6967" s="26"/>
    </row>
    <row r="6968" spans="1:12" x14ac:dyDescent="0.25">
      <c r="A6968">
        <v>57</v>
      </c>
      <c r="B6968">
        <v>1</v>
      </c>
      <c r="C6968">
        <v>56</v>
      </c>
      <c r="D6968">
        <v>3</v>
      </c>
      <c r="I6968" s="26"/>
      <c r="J6968" s="26"/>
      <c r="K6968" s="26"/>
      <c r="L6968" s="26"/>
    </row>
    <row r="6969" spans="1:12" x14ac:dyDescent="0.25">
      <c r="A6969">
        <v>57</v>
      </c>
      <c r="B6969">
        <v>1</v>
      </c>
      <c r="C6969">
        <v>57</v>
      </c>
      <c r="D6969">
        <v>1</v>
      </c>
      <c r="I6969" s="26"/>
      <c r="J6969" s="26"/>
      <c r="K6969" s="26"/>
      <c r="L6969" s="26"/>
    </row>
    <row r="6970" spans="1:12" x14ac:dyDescent="0.25">
      <c r="A6970">
        <v>57</v>
      </c>
      <c r="B6970">
        <v>1</v>
      </c>
      <c r="C6970">
        <v>58</v>
      </c>
      <c r="D6970">
        <v>4</v>
      </c>
      <c r="I6970" s="26"/>
      <c r="J6970" s="26"/>
      <c r="K6970" s="26"/>
      <c r="L6970" s="26"/>
    </row>
    <row r="6971" spans="1:12" x14ac:dyDescent="0.25">
      <c r="A6971">
        <v>57</v>
      </c>
      <c r="B6971">
        <v>1</v>
      </c>
      <c r="C6971">
        <v>60</v>
      </c>
      <c r="D6971">
        <v>2</v>
      </c>
      <c r="I6971" s="26"/>
      <c r="J6971" s="26"/>
      <c r="K6971" s="26"/>
      <c r="L6971" s="26"/>
    </row>
    <row r="6972" spans="1:12" x14ac:dyDescent="0.25">
      <c r="A6972">
        <v>57</v>
      </c>
      <c r="B6972">
        <v>1</v>
      </c>
      <c r="C6972">
        <v>62</v>
      </c>
      <c r="D6972">
        <v>5</v>
      </c>
      <c r="I6972" s="26"/>
      <c r="J6972" s="26"/>
      <c r="K6972" s="26"/>
      <c r="L6972" s="26"/>
    </row>
    <row r="6973" spans="1:12" x14ac:dyDescent="0.25">
      <c r="A6973">
        <v>57</v>
      </c>
      <c r="B6973">
        <v>1</v>
      </c>
      <c r="C6973">
        <v>64</v>
      </c>
      <c r="D6973">
        <v>1</v>
      </c>
      <c r="I6973" s="26"/>
      <c r="J6973" s="26"/>
      <c r="K6973" s="26"/>
      <c r="L6973" s="26"/>
    </row>
    <row r="6974" spans="1:12" x14ac:dyDescent="0.25">
      <c r="A6974">
        <v>57</v>
      </c>
      <c r="B6974">
        <v>1</v>
      </c>
      <c r="C6974">
        <v>66</v>
      </c>
      <c r="D6974">
        <v>3</v>
      </c>
      <c r="I6974" s="26"/>
      <c r="J6974" s="26"/>
      <c r="K6974" s="26"/>
      <c r="L6974" s="26"/>
    </row>
    <row r="6975" spans="1:12" x14ac:dyDescent="0.25">
      <c r="A6975">
        <v>57</v>
      </c>
      <c r="B6975">
        <v>1</v>
      </c>
      <c r="C6975">
        <v>72</v>
      </c>
      <c r="D6975">
        <v>1</v>
      </c>
      <c r="I6975" s="26"/>
      <c r="J6975" s="26"/>
      <c r="K6975" s="26"/>
      <c r="L6975" s="26"/>
    </row>
    <row r="6976" spans="1:12" x14ac:dyDescent="0.25">
      <c r="A6976">
        <v>57</v>
      </c>
      <c r="B6976">
        <v>1</v>
      </c>
      <c r="C6976">
        <v>74</v>
      </c>
      <c r="D6976">
        <v>1</v>
      </c>
      <c r="I6976" s="26"/>
      <c r="J6976" s="26"/>
      <c r="K6976" s="26"/>
      <c r="L6976" s="26"/>
    </row>
    <row r="6977" spans="1:12" x14ac:dyDescent="0.25">
      <c r="A6977">
        <v>57</v>
      </c>
      <c r="B6977">
        <v>1</v>
      </c>
      <c r="C6977">
        <v>75</v>
      </c>
      <c r="D6977">
        <v>1</v>
      </c>
      <c r="I6977" s="26"/>
      <c r="J6977" s="26"/>
      <c r="K6977" s="26"/>
      <c r="L6977" s="26"/>
    </row>
    <row r="6978" spans="1:12" x14ac:dyDescent="0.25">
      <c r="A6978">
        <v>57</v>
      </c>
      <c r="B6978">
        <v>1</v>
      </c>
      <c r="C6978">
        <v>84</v>
      </c>
      <c r="D6978">
        <v>1</v>
      </c>
      <c r="I6978" s="26"/>
      <c r="J6978" s="26"/>
      <c r="K6978" s="26"/>
      <c r="L6978" s="26"/>
    </row>
    <row r="6979" spans="1:12" x14ac:dyDescent="0.25">
      <c r="A6979">
        <v>57</v>
      </c>
      <c r="B6979">
        <v>1</v>
      </c>
      <c r="C6979">
        <v>92</v>
      </c>
      <c r="D6979">
        <v>1</v>
      </c>
      <c r="I6979" s="26"/>
      <c r="J6979" s="26"/>
      <c r="K6979" s="26"/>
      <c r="L6979" s="26"/>
    </row>
    <row r="6980" spans="1:12" x14ac:dyDescent="0.25">
      <c r="A6980">
        <v>57</v>
      </c>
      <c r="B6980">
        <v>1</v>
      </c>
      <c r="C6980">
        <v>102</v>
      </c>
      <c r="D6980">
        <v>1</v>
      </c>
      <c r="I6980" s="26"/>
      <c r="J6980" s="26"/>
      <c r="K6980" s="26"/>
      <c r="L6980" s="26"/>
    </row>
    <row r="6981" spans="1:12" x14ac:dyDescent="0.25">
      <c r="A6981">
        <v>57</v>
      </c>
      <c r="B6981">
        <v>1</v>
      </c>
      <c r="C6981">
        <v>105</v>
      </c>
      <c r="D6981">
        <v>3</v>
      </c>
      <c r="I6981" s="26"/>
      <c r="J6981" s="26"/>
      <c r="K6981" s="26"/>
      <c r="L6981" s="26"/>
    </row>
    <row r="6982" spans="1:12" x14ac:dyDescent="0.25">
      <c r="A6982">
        <v>57</v>
      </c>
      <c r="B6982">
        <v>1</v>
      </c>
      <c r="C6982">
        <v>106</v>
      </c>
      <c r="D6982">
        <v>1</v>
      </c>
      <c r="I6982" s="26"/>
      <c r="J6982" s="26"/>
      <c r="K6982" s="26"/>
      <c r="L6982" s="26"/>
    </row>
    <row r="6983" spans="1:12" x14ac:dyDescent="0.25">
      <c r="A6983">
        <v>57</v>
      </c>
      <c r="B6983">
        <v>1</v>
      </c>
      <c r="C6983">
        <v>108</v>
      </c>
      <c r="D6983">
        <v>89</v>
      </c>
      <c r="I6983" s="26"/>
      <c r="J6983" s="26"/>
      <c r="K6983" s="26"/>
      <c r="L6983" s="26"/>
    </row>
    <row r="6984" spans="1:12" x14ac:dyDescent="0.25">
      <c r="A6984">
        <v>57</v>
      </c>
      <c r="B6984">
        <v>1</v>
      </c>
      <c r="C6984">
        <v>110</v>
      </c>
      <c r="D6984">
        <v>4</v>
      </c>
      <c r="I6984" s="26"/>
      <c r="J6984" s="26"/>
      <c r="K6984" s="26"/>
      <c r="L6984" s="26"/>
    </row>
    <row r="6985" spans="1:12" x14ac:dyDescent="0.25">
      <c r="A6985">
        <v>57</v>
      </c>
      <c r="B6985">
        <v>1</v>
      </c>
      <c r="C6985">
        <v>111</v>
      </c>
      <c r="D6985">
        <v>37</v>
      </c>
      <c r="I6985" s="26"/>
      <c r="J6985" s="26"/>
      <c r="K6985" s="26"/>
      <c r="L6985" s="26"/>
    </row>
    <row r="6986" spans="1:12" x14ac:dyDescent="0.25">
      <c r="A6986">
        <v>57</v>
      </c>
      <c r="B6986">
        <v>1</v>
      </c>
      <c r="C6986">
        <v>112</v>
      </c>
      <c r="D6986">
        <v>2</v>
      </c>
      <c r="I6986" s="26"/>
      <c r="J6986" s="26"/>
      <c r="K6986" s="26"/>
      <c r="L6986" s="26"/>
    </row>
    <row r="6987" spans="1:12" x14ac:dyDescent="0.25">
      <c r="A6987">
        <v>57</v>
      </c>
      <c r="B6987">
        <v>1</v>
      </c>
      <c r="C6987">
        <v>113</v>
      </c>
      <c r="D6987">
        <v>5</v>
      </c>
      <c r="I6987" s="26"/>
      <c r="J6987" s="26"/>
      <c r="K6987" s="26"/>
      <c r="L6987" s="26"/>
    </row>
    <row r="6988" spans="1:12" x14ac:dyDescent="0.25">
      <c r="A6988">
        <v>57</v>
      </c>
      <c r="B6988">
        <v>1</v>
      </c>
      <c r="C6988">
        <v>114</v>
      </c>
      <c r="D6988">
        <v>14</v>
      </c>
      <c r="I6988" s="26"/>
      <c r="J6988" s="26"/>
      <c r="K6988" s="26"/>
      <c r="L6988" s="26"/>
    </row>
    <row r="6989" spans="1:12" x14ac:dyDescent="0.25">
      <c r="A6989">
        <v>57</v>
      </c>
      <c r="B6989">
        <v>1</v>
      </c>
      <c r="C6989">
        <v>115</v>
      </c>
      <c r="D6989">
        <v>2</v>
      </c>
      <c r="I6989" s="26"/>
      <c r="J6989" s="26"/>
      <c r="K6989" s="26"/>
      <c r="L6989" s="26"/>
    </row>
    <row r="6990" spans="1:12" x14ac:dyDescent="0.25">
      <c r="A6990">
        <v>57</v>
      </c>
      <c r="B6990">
        <v>1</v>
      </c>
      <c r="C6990">
        <v>116</v>
      </c>
      <c r="D6990">
        <v>25</v>
      </c>
      <c r="I6990" s="26"/>
      <c r="J6990" s="26"/>
      <c r="K6990" s="26"/>
      <c r="L6990" s="26"/>
    </row>
    <row r="6991" spans="1:12" x14ac:dyDescent="0.25">
      <c r="A6991">
        <v>57</v>
      </c>
      <c r="B6991">
        <v>1</v>
      </c>
      <c r="C6991">
        <v>117</v>
      </c>
      <c r="D6991">
        <v>6</v>
      </c>
      <c r="I6991" s="26"/>
      <c r="J6991" s="26"/>
      <c r="K6991" s="26"/>
      <c r="L6991" s="26"/>
    </row>
    <row r="6992" spans="1:12" x14ac:dyDescent="0.25">
      <c r="A6992">
        <v>57</v>
      </c>
      <c r="B6992">
        <v>1</v>
      </c>
      <c r="C6992">
        <v>118</v>
      </c>
      <c r="D6992">
        <v>18</v>
      </c>
      <c r="I6992" s="26"/>
      <c r="J6992" s="26"/>
      <c r="K6992" s="26"/>
      <c r="L6992" s="26"/>
    </row>
    <row r="6993" spans="1:12" x14ac:dyDescent="0.25">
      <c r="A6993">
        <v>57</v>
      </c>
      <c r="B6993">
        <v>1</v>
      </c>
      <c r="C6993">
        <v>119</v>
      </c>
      <c r="D6993">
        <v>2</v>
      </c>
      <c r="I6993" s="26"/>
      <c r="J6993" s="26"/>
      <c r="K6993" s="26"/>
      <c r="L6993" s="26"/>
    </row>
    <row r="6994" spans="1:12" x14ac:dyDescent="0.25">
      <c r="A6994">
        <v>57</v>
      </c>
      <c r="B6994">
        <v>1</v>
      </c>
      <c r="C6994">
        <v>120</v>
      </c>
      <c r="D6994">
        <v>41</v>
      </c>
      <c r="I6994" s="26"/>
      <c r="J6994" s="26"/>
      <c r="K6994" s="26"/>
      <c r="L6994" s="26"/>
    </row>
    <row r="6995" spans="1:12" x14ac:dyDescent="0.25">
      <c r="A6995">
        <v>57</v>
      </c>
      <c r="B6995">
        <v>1</v>
      </c>
      <c r="C6995">
        <v>121</v>
      </c>
      <c r="D6995">
        <v>1</v>
      </c>
      <c r="I6995" s="26"/>
      <c r="J6995" s="26"/>
      <c r="K6995" s="26"/>
      <c r="L6995" s="26"/>
    </row>
    <row r="6996" spans="1:12" x14ac:dyDescent="0.25">
      <c r="A6996">
        <v>57</v>
      </c>
      <c r="B6996">
        <v>1</v>
      </c>
      <c r="C6996">
        <v>122</v>
      </c>
      <c r="D6996">
        <v>28</v>
      </c>
      <c r="I6996" s="26"/>
      <c r="J6996" s="26"/>
      <c r="K6996" s="26"/>
      <c r="L6996" s="26"/>
    </row>
    <row r="6997" spans="1:12" x14ac:dyDescent="0.25">
      <c r="A6997">
        <v>57</v>
      </c>
      <c r="B6997">
        <v>1</v>
      </c>
      <c r="C6997">
        <v>123</v>
      </c>
      <c r="D6997">
        <v>2</v>
      </c>
      <c r="I6997" s="26"/>
      <c r="J6997" s="26"/>
      <c r="K6997" s="26"/>
      <c r="L6997" s="26"/>
    </row>
    <row r="6998" spans="1:12" x14ac:dyDescent="0.25">
      <c r="A6998">
        <v>57</v>
      </c>
      <c r="B6998">
        <v>1</v>
      </c>
      <c r="C6998">
        <v>124</v>
      </c>
      <c r="D6998">
        <v>18</v>
      </c>
      <c r="I6998" s="26"/>
      <c r="J6998" s="26"/>
      <c r="K6998" s="26"/>
      <c r="L6998" s="26"/>
    </row>
    <row r="6999" spans="1:12" x14ac:dyDescent="0.25">
      <c r="A6999">
        <v>57</v>
      </c>
      <c r="B6999">
        <v>1</v>
      </c>
      <c r="C6999">
        <v>125</v>
      </c>
      <c r="D6999">
        <v>2</v>
      </c>
      <c r="I6999" s="26"/>
      <c r="J6999" s="26"/>
      <c r="K6999" s="26"/>
      <c r="L6999" s="26"/>
    </row>
    <row r="7000" spans="1:12" x14ac:dyDescent="0.25">
      <c r="A7000">
        <v>57</v>
      </c>
      <c r="B7000">
        <v>1</v>
      </c>
      <c r="C7000">
        <v>126</v>
      </c>
      <c r="D7000">
        <v>21</v>
      </c>
      <c r="I7000" s="26"/>
      <c r="J7000" s="26"/>
      <c r="K7000" s="26"/>
      <c r="L7000" s="26"/>
    </row>
    <row r="7001" spans="1:12" x14ac:dyDescent="0.25">
      <c r="A7001">
        <v>57</v>
      </c>
      <c r="B7001">
        <v>1</v>
      </c>
      <c r="C7001">
        <v>127</v>
      </c>
      <c r="D7001">
        <v>2</v>
      </c>
      <c r="I7001" s="26"/>
      <c r="J7001" s="26"/>
      <c r="K7001" s="26"/>
      <c r="L7001" s="26"/>
    </row>
    <row r="7002" spans="1:12" x14ac:dyDescent="0.25">
      <c r="A7002">
        <v>57</v>
      </c>
      <c r="B7002">
        <v>1</v>
      </c>
      <c r="C7002">
        <v>128</v>
      </c>
      <c r="D7002">
        <v>25</v>
      </c>
      <c r="I7002" s="26"/>
      <c r="J7002" s="26"/>
      <c r="K7002" s="26"/>
      <c r="L7002" s="26"/>
    </row>
    <row r="7003" spans="1:12" x14ac:dyDescent="0.25">
      <c r="A7003">
        <v>57</v>
      </c>
      <c r="B7003">
        <v>1</v>
      </c>
      <c r="C7003">
        <v>129</v>
      </c>
      <c r="D7003">
        <v>1</v>
      </c>
      <c r="I7003" s="26"/>
      <c r="J7003" s="26"/>
      <c r="K7003" s="26"/>
      <c r="L7003" s="26"/>
    </row>
    <row r="7004" spans="1:12" x14ac:dyDescent="0.25">
      <c r="A7004">
        <v>57</v>
      </c>
      <c r="B7004">
        <v>1</v>
      </c>
      <c r="C7004">
        <v>130</v>
      </c>
      <c r="D7004">
        <v>36</v>
      </c>
      <c r="I7004" s="26"/>
      <c r="J7004" s="26"/>
      <c r="K7004" s="26"/>
      <c r="L7004" s="26"/>
    </row>
    <row r="7005" spans="1:12" x14ac:dyDescent="0.25">
      <c r="A7005">
        <v>57</v>
      </c>
      <c r="B7005">
        <v>1</v>
      </c>
      <c r="C7005">
        <v>132</v>
      </c>
      <c r="D7005">
        <v>46</v>
      </c>
      <c r="I7005" s="26"/>
      <c r="J7005" s="26"/>
      <c r="K7005" s="26"/>
      <c r="L7005" s="26"/>
    </row>
    <row r="7006" spans="1:12" x14ac:dyDescent="0.25">
      <c r="A7006">
        <v>57</v>
      </c>
      <c r="B7006">
        <v>1</v>
      </c>
      <c r="C7006">
        <v>133</v>
      </c>
      <c r="D7006">
        <v>1</v>
      </c>
      <c r="I7006" s="26"/>
      <c r="J7006" s="26"/>
      <c r="K7006" s="26"/>
      <c r="L7006" s="26"/>
    </row>
    <row r="7007" spans="1:12" x14ac:dyDescent="0.25">
      <c r="A7007">
        <v>57</v>
      </c>
      <c r="B7007">
        <v>1</v>
      </c>
      <c r="C7007">
        <v>134</v>
      </c>
      <c r="D7007">
        <v>2</v>
      </c>
      <c r="I7007" s="26"/>
      <c r="J7007" s="26"/>
      <c r="K7007" s="26"/>
      <c r="L7007" s="26"/>
    </row>
    <row r="7008" spans="1:12" x14ac:dyDescent="0.25">
      <c r="A7008">
        <v>57</v>
      </c>
      <c r="B7008">
        <v>1</v>
      </c>
      <c r="C7008">
        <v>135</v>
      </c>
      <c r="D7008">
        <v>1</v>
      </c>
      <c r="I7008" s="26"/>
      <c r="J7008" s="26"/>
      <c r="K7008" s="26"/>
      <c r="L7008" s="26"/>
    </row>
    <row r="7009" spans="1:12" x14ac:dyDescent="0.25">
      <c r="A7009">
        <v>57</v>
      </c>
      <c r="B7009">
        <v>1</v>
      </c>
      <c r="C7009">
        <v>136</v>
      </c>
      <c r="D7009">
        <v>14</v>
      </c>
      <c r="I7009" s="26"/>
      <c r="J7009" s="26"/>
      <c r="K7009" s="26"/>
      <c r="L7009" s="26"/>
    </row>
    <row r="7010" spans="1:12" x14ac:dyDescent="0.25">
      <c r="A7010">
        <v>57</v>
      </c>
      <c r="B7010">
        <v>1</v>
      </c>
      <c r="C7010">
        <v>137</v>
      </c>
      <c r="D7010">
        <v>1</v>
      </c>
      <c r="I7010" s="26"/>
      <c r="J7010" s="26"/>
      <c r="K7010" s="26"/>
      <c r="L7010" s="26"/>
    </row>
    <row r="7011" spans="1:12" x14ac:dyDescent="0.25">
      <c r="A7011">
        <v>57</v>
      </c>
      <c r="B7011">
        <v>1</v>
      </c>
      <c r="C7011">
        <v>138</v>
      </c>
      <c r="D7011">
        <v>21</v>
      </c>
      <c r="I7011" s="26"/>
      <c r="J7011" s="26"/>
      <c r="K7011" s="26"/>
      <c r="L7011" s="26"/>
    </row>
    <row r="7012" spans="1:12" x14ac:dyDescent="0.25">
      <c r="A7012">
        <v>57</v>
      </c>
      <c r="B7012">
        <v>1</v>
      </c>
      <c r="C7012">
        <v>140</v>
      </c>
      <c r="D7012">
        <v>20</v>
      </c>
      <c r="I7012" s="26"/>
      <c r="J7012" s="26"/>
      <c r="K7012" s="26"/>
      <c r="L7012" s="26"/>
    </row>
    <row r="7013" spans="1:12" x14ac:dyDescent="0.25">
      <c r="A7013">
        <v>57</v>
      </c>
      <c r="B7013">
        <v>1</v>
      </c>
      <c r="C7013">
        <v>142</v>
      </c>
      <c r="D7013">
        <v>6</v>
      </c>
      <c r="I7013" s="26"/>
      <c r="J7013" s="26"/>
      <c r="K7013" s="26"/>
      <c r="L7013" s="26"/>
    </row>
    <row r="7014" spans="1:12" x14ac:dyDescent="0.25">
      <c r="A7014">
        <v>57</v>
      </c>
      <c r="B7014">
        <v>1</v>
      </c>
      <c r="C7014">
        <v>143</v>
      </c>
      <c r="D7014">
        <v>4</v>
      </c>
      <c r="I7014" s="26"/>
      <c r="J7014" s="26"/>
      <c r="K7014" s="26"/>
      <c r="L7014" s="26"/>
    </row>
    <row r="7015" spans="1:12" x14ac:dyDescent="0.25">
      <c r="A7015">
        <v>57</v>
      </c>
      <c r="B7015">
        <v>1</v>
      </c>
      <c r="C7015">
        <v>144</v>
      </c>
      <c r="D7015">
        <v>11</v>
      </c>
      <c r="I7015" s="26"/>
      <c r="J7015" s="26"/>
      <c r="K7015" s="26"/>
      <c r="L7015" s="26"/>
    </row>
    <row r="7016" spans="1:12" x14ac:dyDescent="0.25">
      <c r="A7016">
        <v>57</v>
      </c>
      <c r="B7016">
        <v>1</v>
      </c>
      <c r="C7016">
        <v>145</v>
      </c>
      <c r="D7016">
        <v>4</v>
      </c>
      <c r="I7016" s="26"/>
      <c r="J7016" s="26"/>
      <c r="K7016" s="26"/>
      <c r="L7016" s="26"/>
    </row>
    <row r="7017" spans="1:12" x14ac:dyDescent="0.25">
      <c r="A7017">
        <v>57</v>
      </c>
      <c r="B7017">
        <v>1</v>
      </c>
      <c r="C7017">
        <v>146</v>
      </c>
      <c r="D7017">
        <v>36</v>
      </c>
      <c r="I7017" s="26"/>
      <c r="J7017" s="26"/>
      <c r="K7017" s="26"/>
      <c r="L7017" s="26"/>
    </row>
    <row r="7018" spans="1:12" x14ac:dyDescent="0.25">
      <c r="A7018">
        <v>57</v>
      </c>
      <c r="B7018">
        <v>1</v>
      </c>
      <c r="C7018">
        <v>147</v>
      </c>
      <c r="D7018">
        <v>1</v>
      </c>
      <c r="I7018" s="26"/>
      <c r="J7018" s="26"/>
      <c r="K7018" s="26"/>
      <c r="L7018" s="26"/>
    </row>
    <row r="7019" spans="1:12" x14ac:dyDescent="0.25">
      <c r="A7019">
        <v>57</v>
      </c>
      <c r="B7019">
        <v>1</v>
      </c>
      <c r="C7019">
        <v>148</v>
      </c>
      <c r="D7019">
        <v>16</v>
      </c>
      <c r="I7019" s="26"/>
      <c r="J7019" s="26"/>
      <c r="K7019" s="26"/>
      <c r="L7019" s="26"/>
    </row>
    <row r="7020" spans="1:12" x14ac:dyDescent="0.25">
      <c r="A7020">
        <v>57</v>
      </c>
      <c r="B7020">
        <v>1</v>
      </c>
      <c r="C7020">
        <v>150</v>
      </c>
      <c r="D7020">
        <v>12</v>
      </c>
      <c r="I7020" s="26"/>
      <c r="J7020" s="26"/>
      <c r="K7020" s="26"/>
      <c r="L7020" s="26"/>
    </row>
    <row r="7021" spans="1:12" x14ac:dyDescent="0.25">
      <c r="A7021">
        <v>57</v>
      </c>
      <c r="B7021">
        <v>1</v>
      </c>
      <c r="C7021">
        <v>152</v>
      </c>
      <c r="D7021">
        <v>15</v>
      </c>
      <c r="I7021" s="26"/>
      <c r="J7021" s="26"/>
      <c r="K7021" s="26"/>
      <c r="L7021" s="26"/>
    </row>
    <row r="7022" spans="1:12" x14ac:dyDescent="0.25">
      <c r="A7022">
        <v>57</v>
      </c>
      <c r="B7022">
        <v>1</v>
      </c>
      <c r="C7022">
        <v>154</v>
      </c>
      <c r="D7022">
        <v>7</v>
      </c>
      <c r="I7022" s="26"/>
      <c r="J7022" s="26"/>
      <c r="K7022" s="26"/>
      <c r="L7022" s="26"/>
    </row>
    <row r="7023" spans="1:12" x14ac:dyDescent="0.25">
      <c r="A7023">
        <v>57</v>
      </c>
      <c r="B7023">
        <v>1</v>
      </c>
      <c r="C7023">
        <v>156</v>
      </c>
      <c r="D7023">
        <v>22</v>
      </c>
      <c r="I7023" s="26"/>
      <c r="J7023" s="26"/>
      <c r="K7023" s="26"/>
      <c r="L7023" s="26"/>
    </row>
    <row r="7024" spans="1:12" x14ac:dyDescent="0.25">
      <c r="A7024">
        <v>57</v>
      </c>
      <c r="B7024">
        <v>1</v>
      </c>
      <c r="C7024">
        <v>157</v>
      </c>
      <c r="D7024">
        <v>1</v>
      </c>
      <c r="I7024" s="26"/>
      <c r="J7024" s="26"/>
      <c r="K7024" s="26"/>
      <c r="L7024" s="26"/>
    </row>
    <row r="7025" spans="1:12" x14ac:dyDescent="0.25">
      <c r="A7025">
        <v>57</v>
      </c>
      <c r="B7025">
        <v>1</v>
      </c>
      <c r="C7025">
        <v>158</v>
      </c>
      <c r="D7025">
        <v>10</v>
      </c>
      <c r="I7025" s="26"/>
      <c r="J7025" s="26"/>
      <c r="K7025" s="26"/>
      <c r="L7025" s="26"/>
    </row>
    <row r="7026" spans="1:12" x14ac:dyDescent="0.25">
      <c r="A7026">
        <v>57</v>
      </c>
      <c r="B7026">
        <v>1</v>
      </c>
      <c r="C7026">
        <v>159</v>
      </c>
      <c r="D7026">
        <v>1</v>
      </c>
      <c r="I7026" s="26"/>
      <c r="J7026" s="26"/>
      <c r="K7026" s="26"/>
      <c r="L7026" s="26"/>
    </row>
    <row r="7027" spans="1:12" x14ac:dyDescent="0.25">
      <c r="A7027">
        <v>57</v>
      </c>
      <c r="B7027">
        <v>1</v>
      </c>
      <c r="C7027">
        <v>160</v>
      </c>
      <c r="D7027">
        <v>14</v>
      </c>
      <c r="I7027" s="26"/>
      <c r="J7027" s="26"/>
      <c r="K7027" s="26"/>
      <c r="L7027" s="26"/>
    </row>
    <row r="7028" spans="1:12" x14ac:dyDescent="0.25">
      <c r="A7028">
        <v>57</v>
      </c>
      <c r="B7028">
        <v>1</v>
      </c>
      <c r="C7028">
        <v>161</v>
      </c>
      <c r="D7028">
        <v>13</v>
      </c>
      <c r="I7028" s="26"/>
      <c r="J7028" s="26"/>
      <c r="K7028" s="26"/>
      <c r="L7028" s="26"/>
    </row>
    <row r="7029" spans="1:12" x14ac:dyDescent="0.25">
      <c r="A7029">
        <v>57</v>
      </c>
      <c r="B7029">
        <v>1</v>
      </c>
      <c r="C7029">
        <v>162</v>
      </c>
      <c r="D7029">
        <v>17</v>
      </c>
      <c r="I7029" s="26"/>
      <c r="J7029" s="26"/>
      <c r="K7029" s="26"/>
      <c r="L7029" s="26"/>
    </row>
    <row r="7030" spans="1:12" x14ac:dyDescent="0.25">
      <c r="A7030">
        <v>57</v>
      </c>
      <c r="B7030">
        <v>1</v>
      </c>
      <c r="C7030">
        <v>164</v>
      </c>
      <c r="D7030">
        <v>224</v>
      </c>
      <c r="I7030" s="26"/>
      <c r="J7030" s="26"/>
      <c r="K7030" s="26"/>
      <c r="L7030" s="26"/>
    </row>
    <row r="7031" spans="1:12" x14ac:dyDescent="0.25">
      <c r="A7031">
        <v>57</v>
      </c>
      <c r="B7031">
        <v>1</v>
      </c>
      <c r="C7031">
        <v>165</v>
      </c>
      <c r="D7031">
        <v>2</v>
      </c>
      <c r="I7031" s="26"/>
      <c r="J7031" s="26"/>
      <c r="K7031" s="26"/>
      <c r="L7031" s="26"/>
    </row>
    <row r="7032" spans="1:12" x14ac:dyDescent="0.25">
      <c r="A7032">
        <v>57</v>
      </c>
      <c r="B7032">
        <v>1</v>
      </c>
      <c r="C7032">
        <v>166</v>
      </c>
      <c r="D7032">
        <v>18</v>
      </c>
      <c r="I7032" s="26"/>
      <c r="J7032" s="26"/>
      <c r="K7032" s="26"/>
      <c r="L7032" s="26"/>
    </row>
    <row r="7033" spans="1:12" x14ac:dyDescent="0.25">
      <c r="A7033">
        <v>57</v>
      </c>
      <c r="B7033">
        <v>1</v>
      </c>
      <c r="C7033">
        <v>167</v>
      </c>
      <c r="D7033">
        <v>102</v>
      </c>
      <c r="I7033" s="26"/>
      <c r="J7033" s="26"/>
      <c r="K7033" s="26"/>
      <c r="L7033" s="26"/>
    </row>
    <row r="7034" spans="1:12" x14ac:dyDescent="0.25">
      <c r="A7034">
        <v>57</v>
      </c>
      <c r="B7034">
        <v>1</v>
      </c>
      <c r="C7034">
        <v>168</v>
      </c>
      <c r="D7034">
        <v>15</v>
      </c>
      <c r="I7034" s="26"/>
      <c r="J7034" s="26"/>
      <c r="K7034" s="26"/>
      <c r="L7034" s="26"/>
    </row>
    <row r="7035" spans="1:12" x14ac:dyDescent="0.25">
      <c r="A7035">
        <v>57</v>
      </c>
      <c r="B7035">
        <v>1</v>
      </c>
      <c r="C7035">
        <v>169</v>
      </c>
      <c r="D7035">
        <v>25</v>
      </c>
      <c r="I7035" s="26"/>
      <c r="J7035" s="26"/>
      <c r="K7035" s="26"/>
      <c r="L7035" s="26"/>
    </row>
    <row r="7036" spans="1:12" x14ac:dyDescent="0.25">
      <c r="A7036">
        <v>57</v>
      </c>
      <c r="B7036">
        <v>1</v>
      </c>
      <c r="C7036">
        <v>170</v>
      </c>
      <c r="D7036">
        <v>104</v>
      </c>
      <c r="I7036" s="26"/>
      <c r="J7036" s="26"/>
      <c r="K7036" s="26"/>
      <c r="L7036" s="26"/>
    </row>
    <row r="7037" spans="1:12" x14ac:dyDescent="0.25">
      <c r="A7037">
        <v>57</v>
      </c>
      <c r="B7037">
        <v>1</v>
      </c>
      <c r="C7037">
        <v>171</v>
      </c>
      <c r="D7037">
        <v>14</v>
      </c>
      <c r="I7037" s="26"/>
      <c r="J7037" s="26"/>
      <c r="K7037" s="26"/>
      <c r="L7037" s="26"/>
    </row>
    <row r="7038" spans="1:12" x14ac:dyDescent="0.25">
      <c r="A7038">
        <v>57</v>
      </c>
      <c r="B7038">
        <v>1</v>
      </c>
      <c r="C7038">
        <v>172</v>
      </c>
      <c r="D7038">
        <v>172</v>
      </c>
      <c r="I7038" s="26"/>
      <c r="J7038" s="26"/>
      <c r="K7038" s="26"/>
      <c r="L7038" s="26"/>
    </row>
    <row r="7039" spans="1:12" x14ac:dyDescent="0.25">
      <c r="A7039">
        <v>57</v>
      </c>
      <c r="B7039">
        <v>1</v>
      </c>
      <c r="C7039">
        <v>173</v>
      </c>
      <c r="D7039">
        <v>34</v>
      </c>
      <c r="I7039" s="26"/>
      <c r="J7039" s="26"/>
      <c r="K7039" s="26"/>
      <c r="L7039" s="26"/>
    </row>
    <row r="7040" spans="1:12" x14ac:dyDescent="0.25">
      <c r="A7040">
        <v>57</v>
      </c>
      <c r="B7040">
        <v>1</v>
      </c>
      <c r="C7040">
        <v>174</v>
      </c>
      <c r="D7040">
        <v>146</v>
      </c>
      <c r="I7040" s="26"/>
      <c r="J7040" s="26"/>
      <c r="K7040" s="26"/>
      <c r="L7040" s="26"/>
    </row>
    <row r="7041" spans="1:12" x14ac:dyDescent="0.25">
      <c r="A7041">
        <v>57</v>
      </c>
      <c r="B7041">
        <v>1</v>
      </c>
      <c r="C7041">
        <v>175</v>
      </c>
      <c r="D7041">
        <v>12</v>
      </c>
      <c r="I7041" s="26"/>
      <c r="J7041" s="26"/>
      <c r="K7041" s="26"/>
      <c r="L7041" s="26"/>
    </row>
    <row r="7042" spans="1:12" x14ac:dyDescent="0.25">
      <c r="A7042">
        <v>57</v>
      </c>
      <c r="B7042">
        <v>1</v>
      </c>
      <c r="C7042">
        <v>176</v>
      </c>
      <c r="D7042">
        <v>195</v>
      </c>
      <c r="I7042" s="26"/>
      <c r="J7042" s="26"/>
      <c r="K7042" s="26"/>
      <c r="L7042" s="26"/>
    </row>
    <row r="7043" spans="1:12" x14ac:dyDescent="0.25">
      <c r="A7043">
        <v>57</v>
      </c>
      <c r="B7043">
        <v>1</v>
      </c>
      <c r="C7043">
        <v>177</v>
      </c>
      <c r="D7043">
        <v>12</v>
      </c>
      <c r="I7043" s="26"/>
      <c r="J7043" s="26"/>
      <c r="K7043" s="26"/>
      <c r="L7043" s="26"/>
    </row>
    <row r="7044" spans="1:12" x14ac:dyDescent="0.25">
      <c r="A7044">
        <v>57</v>
      </c>
      <c r="B7044">
        <v>1</v>
      </c>
      <c r="C7044">
        <v>178</v>
      </c>
      <c r="D7044">
        <v>99</v>
      </c>
      <c r="I7044" s="26"/>
      <c r="J7044" s="26"/>
      <c r="K7044" s="26"/>
      <c r="L7044" s="26"/>
    </row>
    <row r="7045" spans="1:12" x14ac:dyDescent="0.25">
      <c r="A7045">
        <v>57</v>
      </c>
      <c r="B7045">
        <v>1</v>
      </c>
      <c r="C7045">
        <v>179</v>
      </c>
      <c r="D7045">
        <v>11</v>
      </c>
      <c r="I7045" s="26"/>
      <c r="J7045" s="26"/>
      <c r="K7045" s="26"/>
      <c r="L7045" s="26"/>
    </row>
    <row r="7046" spans="1:12" x14ac:dyDescent="0.25">
      <c r="A7046">
        <v>57</v>
      </c>
      <c r="B7046">
        <v>1</v>
      </c>
      <c r="C7046">
        <v>180</v>
      </c>
      <c r="D7046">
        <v>127</v>
      </c>
      <c r="I7046" s="26"/>
      <c r="J7046" s="26"/>
      <c r="K7046" s="26"/>
      <c r="L7046" s="26"/>
    </row>
    <row r="7047" spans="1:12" x14ac:dyDescent="0.25">
      <c r="A7047">
        <v>57</v>
      </c>
      <c r="B7047">
        <v>1</v>
      </c>
      <c r="C7047">
        <v>181</v>
      </c>
      <c r="D7047">
        <v>14</v>
      </c>
      <c r="I7047" s="26"/>
      <c r="J7047" s="26"/>
      <c r="K7047" s="26"/>
      <c r="L7047" s="26"/>
    </row>
    <row r="7048" spans="1:12" x14ac:dyDescent="0.25">
      <c r="A7048">
        <v>57</v>
      </c>
      <c r="B7048">
        <v>1</v>
      </c>
      <c r="C7048">
        <v>182</v>
      </c>
      <c r="D7048">
        <v>196</v>
      </c>
      <c r="I7048" s="26"/>
      <c r="J7048" s="26"/>
      <c r="K7048" s="26"/>
      <c r="L7048" s="26"/>
    </row>
    <row r="7049" spans="1:12" x14ac:dyDescent="0.25">
      <c r="A7049">
        <v>57</v>
      </c>
      <c r="B7049">
        <v>1</v>
      </c>
      <c r="C7049">
        <v>183</v>
      </c>
      <c r="D7049">
        <v>11</v>
      </c>
      <c r="I7049" s="26"/>
      <c r="J7049" s="26"/>
      <c r="K7049" s="26"/>
      <c r="L7049" s="26"/>
    </row>
    <row r="7050" spans="1:12" x14ac:dyDescent="0.25">
      <c r="A7050">
        <v>57</v>
      </c>
      <c r="B7050">
        <v>1</v>
      </c>
      <c r="C7050">
        <v>184</v>
      </c>
      <c r="D7050">
        <v>202</v>
      </c>
      <c r="I7050" s="26"/>
      <c r="J7050" s="26"/>
      <c r="K7050" s="26"/>
      <c r="L7050" s="26"/>
    </row>
    <row r="7051" spans="1:12" x14ac:dyDescent="0.25">
      <c r="A7051">
        <v>57</v>
      </c>
      <c r="B7051">
        <v>1</v>
      </c>
      <c r="C7051">
        <v>185</v>
      </c>
      <c r="D7051">
        <v>9</v>
      </c>
      <c r="I7051" s="26"/>
      <c r="J7051" s="26"/>
      <c r="K7051" s="26"/>
      <c r="L7051" s="26"/>
    </row>
    <row r="7052" spans="1:12" x14ac:dyDescent="0.25">
      <c r="A7052">
        <v>57</v>
      </c>
      <c r="B7052">
        <v>1</v>
      </c>
      <c r="C7052">
        <v>186</v>
      </c>
      <c r="D7052">
        <v>197</v>
      </c>
      <c r="I7052" s="26"/>
      <c r="J7052" s="26"/>
      <c r="K7052" s="26"/>
      <c r="L7052" s="26"/>
    </row>
    <row r="7053" spans="1:12" x14ac:dyDescent="0.25">
      <c r="A7053">
        <v>57</v>
      </c>
      <c r="B7053">
        <v>1</v>
      </c>
      <c r="C7053">
        <v>187</v>
      </c>
      <c r="D7053">
        <v>7</v>
      </c>
      <c r="I7053" s="26"/>
      <c r="J7053" s="26"/>
      <c r="K7053" s="26"/>
      <c r="L7053" s="26"/>
    </row>
    <row r="7054" spans="1:12" x14ac:dyDescent="0.25">
      <c r="A7054">
        <v>57</v>
      </c>
      <c r="B7054">
        <v>1</v>
      </c>
      <c r="C7054">
        <v>188</v>
      </c>
      <c r="D7054">
        <v>176</v>
      </c>
      <c r="I7054" s="26"/>
      <c r="J7054" s="26"/>
      <c r="K7054" s="26"/>
      <c r="L7054" s="26"/>
    </row>
    <row r="7055" spans="1:12" x14ac:dyDescent="0.25">
      <c r="A7055">
        <v>57</v>
      </c>
      <c r="B7055">
        <v>1</v>
      </c>
      <c r="C7055">
        <v>189</v>
      </c>
      <c r="D7055">
        <v>7</v>
      </c>
      <c r="I7055" s="26"/>
      <c r="J7055" s="26"/>
      <c r="K7055" s="26"/>
      <c r="L7055" s="26"/>
    </row>
    <row r="7056" spans="1:12" x14ac:dyDescent="0.25">
      <c r="A7056">
        <v>57</v>
      </c>
      <c r="B7056">
        <v>1</v>
      </c>
      <c r="C7056">
        <v>190</v>
      </c>
      <c r="D7056">
        <v>77</v>
      </c>
      <c r="I7056" s="26"/>
      <c r="J7056" s="26"/>
      <c r="K7056" s="26"/>
      <c r="L7056" s="26"/>
    </row>
    <row r="7057" spans="1:12" x14ac:dyDescent="0.25">
      <c r="A7057">
        <v>57</v>
      </c>
      <c r="B7057">
        <v>1</v>
      </c>
      <c r="C7057">
        <v>191</v>
      </c>
      <c r="D7057">
        <v>9</v>
      </c>
      <c r="I7057" s="26"/>
      <c r="J7057" s="26"/>
      <c r="K7057" s="26"/>
      <c r="L7057" s="26"/>
    </row>
    <row r="7058" spans="1:12" x14ac:dyDescent="0.25">
      <c r="A7058">
        <v>57</v>
      </c>
      <c r="B7058">
        <v>1</v>
      </c>
      <c r="C7058">
        <v>192</v>
      </c>
      <c r="D7058">
        <v>85</v>
      </c>
      <c r="I7058" s="26"/>
      <c r="J7058" s="26"/>
      <c r="K7058" s="26"/>
      <c r="L7058" s="26"/>
    </row>
    <row r="7059" spans="1:12" x14ac:dyDescent="0.25">
      <c r="A7059">
        <v>57</v>
      </c>
      <c r="B7059">
        <v>1</v>
      </c>
      <c r="C7059">
        <v>193</v>
      </c>
      <c r="D7059">
        <v>9</v>
      </c>
      <c r="I7059" s="26"/>
      <c r="J7059" s="26"/>
      <c r="K7059" s="26"/>
      <c r="L7059" s="26"/>
    </row>
    <row r="7060" spans="1:12" x14ac:dyDescent="0.25">
      <c r="A7060">
        <v>57</v>
      </c>
      <c r="B7060">
        <v>1</v>
      </c>
      <c r="C7060">
        <v>194</v>
      </c>
      <c r="D7060">
        <v>58</v>
      </c>
      <c r="I7060" s="26"/>
      <c r="J7060" s="26"/>
      <c r="K7060" s="26"/>
      <c r="L7060" s="26"/>
    </row>
    <row r="7061" spans="1:12" x14ac:dyDescent="0.25">
      <c r="A7061">
        <v>57</v>
      </c>
      <c r="B7061">
        <v>1</v>
      </c>
      <c r="C7061">
        <v>195</v>
      </c>
      <c r="D7061">
        <v>9</v>
      </c>
      <c r="I7061" s="26"/>
      <c r="J7061" s="26"/>
      <c r="K7061" s="26"/>
      <c r="L7061" s="26"/>
    </row>
    <row r="7062" spans="1:12" x14ac:dyDescent="0.25">
      <c r="A7062">
        <v>57</v>
      </c>
      <c r="B7062">
        <v>1</v>
      </c>
      <c r="C7062">
        <v>196</v>
      </c>
      <c r="D7062">
        <v>7</v>
      </c>
      <c r="I7062" s="26"/>
      <c r="J7062" s="26"/>
      <c r="K7062" s="26"/>
      <c r="L7062" s="26"/>
    </row>
    <row r="7063" spans="1:12" x14ac:dyDescent="0.25">
      <c r="A7063">
        <v>57</v>
      </c>
      <c r="B7063">
        <v>1</v>
      </c>
      <c r="C7063">
        <v>197</v>
      </c>
      <c r="D7063">
        <v>13</v>
      </c>
      <c r="I7063" s="26"/>
      <c r="J7063" s="26"/>
      <c r="K7063" s="26"/>
      <c r="L7063" s="26"/>
    </row>
    <row r="7064" spans="1:12" x14ac:dyDescent="0.25">
      <c r="A7064">
        <v>57</v>
      </c>
      <c r="B7064">
        <v>1</v>
      </c>
      <c r="C7064">
        <v>198</v>
      </c>
      <c r="D7064">
        <v>260</v>
      </c>
      <c r="I7064" s="26"/>
      <c r="J7064" s="26"/>
      <c r="K7064" s="26"/>
      <c r="L7064" s="26"/>
    </row>
    <row r="7065" spans="1:12" x14ac:dyDescent="0.25">
      <c r="A7065">
        <v>57</v>
      </c>
      <c r="B7065">
        <v>1</v>
      </c>
      <c r="C7065">
        <v>199</v>
      </c>
      <c r="D7065">
        <v>20</v>
      </c>
      <c r="I7065" s="26"/>
      <c r="J7065" s="26"/>
      <c r="K7065" s="26"/>
      <c r="L7065" s="26"/>
    </row>
    <row r="7066" spans="1:12" x14ac:dyDescent="0.25">
      <c r="A7066">
        <v>57</v>
      </c>
      <c r="B7066">
        <v>1</v>
      </c>
      <c r="C7066">
        <v>200</v>
      </c>
      <c r="D7066">
        <v>247</v>
      </c>
      <c r="I7066" s="26"/>
      <c r="J7066" s="26"/>
      <c r="K7066" s="26"/>
      <c r="L7066" s="26"/>
    </row>
    <row r="7067" spans="1:12" x14ac:dyDescent="0.25">
      <c r="A7067">
        <v>57</v>
      </c>
      <c r="B7067">
        <v>1</v>
      </c>
      <c r="C7067">
        <v>201</v>
      </c>
      <c r="D7067">
        <v>13</v>
      </c>
      <c r="I7067" s="26"/>
      <c r="J7067" s="26"/>
      <c r="K7067" s="26"/>
      <c r="L7067" s="26"/>
    </row>
    <row r="7068" spans="1:12" x14ac:dyDescent="0.25">
      <c r="A7068">
        <v>57</v>
      </c>
      <c r="B7068">
        <v>1</v>
      </c>
      <c r="C7068">
        <v>202</v>
      </c>
      <c r="D7068">
        <v>250</v>
      </c>
      <c r="I7068" s="26"/>
      <c r="J7068" s="26"/>
      <c r="K7068" s="26"/>
      <c r="L7068" s="26"/>
    </row>
    <row r="7069" spans="1:12" x14ac:dyDescent="0.25">
      <c r="A7069">
        <v>57</v>
      </c>
      <c r="B7069">
        <v>1</v>
      </c>
      <c r="C7069">
        <v>203</v>
      </c>
      <c r="D7069">
        <v>12</v>
      </c>
      <c r="I7069" s="26"/>
      <c r="J7069" s="26"/>
      <c r="K7069" s="26"/>
      <c r="L7069" s="26"/>
    </row>
    <row r="7070" spans="1:12" x14ac:dyDescent="0.25">
      <c r="A7070">
        <v>57</v>
      </c>
      <c r="B7070">
        <v>1</v>
      </c>
      <c r="C7070">
        <v>204</v>
      </c>
      <c r="D7070">
        <v>190</v>
      </c>
      <c r="I7070" s="26"/>
      <c r="J7070" s="26"/>
      <c r="K7070" s="26"/>
      <c r="L7070" s="26"/>
    </row>
    <row r="7071" spans="1:12" x14ac:dyDescent="0.25">
      <c r="A7071">
        <v>57</v>
      </c>
      <c r="B7071">
        <v>1</v>
      </c>
      <c r="C7071">
        <v>205</v>
      </c>
      <c r="D7071">
        <v>23</v>
      </c>
      <c r="I7071" s="26"/>
      <c r="J7071" s="26"/>
      <c r="K7071" s="26"/>
      <c r="L7071" s="26"/>
    </row>
    <row r="7072" spans="1:12" x14ac:dyDescent="0.25">
      <c r="A7072">
        <v>57</v>
      </c>
      <c r="B7072">
        <v>1</v>
      </c>
      <c r="C7072">
        <v>206</v>
      </c>
      <c r="D7072">
        <v>200</v>
      </c>
      <c r="I7072" s="26"/>
      <c r="J7072" s="26"/>
      <c r="K7072" s="26"/>
      <c r="L7072" s="26"/>
    </row>
    <row r="7073" spans="1:12" x14ac:dyDescent="0.25">
      <c r="A7073">
        <v>57</v>
      </c>
      <c r="B7073">
        <v>1</v>
      </c>
      <c r="C7073">
        <v>207</v>
      </c>
      <c r="D7073">
        <v>24</v>
      </c>
      <c r="I7073" s="26"/>
      <c r="J7073" s="26"/>
      <c r="K7073" s="26"/>
      <c r="L7073" s="26"/>
    </row>
    <row r="7074" spans="1:12" x14ac:dyDescent="0.25">
      <c r="A7074">
        <v>57</v>
      </c>
      <c r="B7074">
        <v>1</v>
      </c>
      <c r="C7074">
        <v>208</v>
      </c>
      <c r="D7074">
        <v>268</v>
      </c>
      <c r="I7074" s="26"/>
      <c r="J7074" s="26"/>
      <c r="K7074" s="26"/>
      <c r="L7074" s="26"/>
    </row>
    <row r="7075" spans="1:12" x14ac:dyDescent="0.25">
      <c r="A7075">
        <v>57</v>
      </c>
      <c r="B7075">
        <v>1</v>
      </c>
      <c r="C7075">
        <v>209</v>
      </c>
      <c r="D7075">
        <v>20</v>
      </c>
      <c r="I7075" s="26"/>
      <c r="J7075" s="26"/>
      <c r="K7075" s="26"/>
      <c r="L7075" s="26"/>
    </row>
    <row r="7076" spans="1:12" x14ac:dyDescent="0.25">
      <c r="A7076">
        <v>57</v>
      </c>
      <c r="B7076">
        <v>1</v>
      </c>
      <c r="C7076">
        <v>210</v>
      </c>
      <c r="D7076">
        <v>241</v>
      </c>
      <c r="I7076" s="26"/>
      <c r="J7076" s="26"/>
      <c r="K7076" s="26"/>
      <c r="L7076" s="26"/>
    </row>
    <row r="7077" spans="1:12" x14ac:dyDescent="0.25">
      <c r="A7077">
        <v>57</v>
      </c>
      <c r="B7077">
        <v>1</v>
      </c>
      <c r="C7077">
        <v>211</v>
      </c>
      <c r="D7077">
        <v>16</v>
      </c>
      <c r="I7077" s="26"/>
      <c r="J7077" s="26"/>
      <c r="K7077" s="26"/>
      <c r="L7077" s="26"/>
    </row>
    <row r="7078" spans="1:12" x14ac:dyDescent="0.25">
      <c r="A7078">
        <v>57</v>
      </c>
      <c r="B7078">
        <v>1</v>
      </c>
      <c r="C7078">
        <v>212</v>
      </c>
      <c r="D7078">
        <v>216</v>
      </c>
      <c r="I7078" s="26"/>
      <c r="J7078" s="26"/>
      <c r="K7078" s="26"/>
      <c r="L7078" s="26"/>
    </row>
    <row r="7079" spans="1:12" x14ac:dyDescent="0.25">
      <c r="A7079">
        <v>57</v>
      </c>
      <c r="B7079">
        <v>1</v>
      </c>
      <c r="C7079">
        <v>213</v>
      </c>
      <c r="D7079">
        <v>16</v>
      </c>
      <c r="I7079" s="26"/>
      <c r="J7079" s="26"/>
      <c r="K7079" s="26"/>
      <c r="L7079" s="26"/>
    </row>
    <row r="7080" spans="1:12" x14ac:dyDescent="0.25">
      <c r="A7080">
        <v>57</v>
      </c>
      <c r="B7080">
        <v>1</v>
      </c>
      <c r="C7080">
        <v>214</v>
      </c>
      <c r="D7080">
        <v>259</v>
      </c>
      <c r="I7080" s="26"/>
      <c r="J7080" s="26"/>
      <c r="K7080" s="26"/>
      <c r="L7080" s="26"/>
    </row>
    <row r="7081" spans="1:12" x14ac:dyDescent="0.25">
      <c r="A7081">
        <v>57</v>
      </c>
      <c r="B7081">
        <v>1</v>
      </c>
      <c r="C7081">
        <v>215</v>
      </c>
      <c r="D7081">
        <v>17</v>
      </c>
      <c r="I7081" s="26"/>
      <c r="J7081" s="26"/>
      <c r="K7081" s="26"/>
      <c r="L7081" s="26"/>
    </row>
    <row r="7082" spans="1:12" x14ac:dyDescent="0.25">
      <c r="A7082">
        <v>57</v>
      </c>
      <c r="B7082">
        <v>1</v>
      </c>
      <c r="C7082">
        <v>216</v>
      </c>
      <c r="D7082">
        <v>342</v>
      </c>
      <c r="I7082" s="26"/>
      <c r="J7082" s="26"/>
      <c r="K7082" s="26"/>
      <c r="L7082" s="26"/>
    </row>
    <row r="7083" spans="1:12" x14ac:dyDescent="0.25">
      <c r="A7083">
        <v>57</v>
      </c>
      <c r="B7083">
        <v>1</v>
      </c>
      <c r="C7083">
        <v>217</v>
      </c>
      <c r="D7083">
        <v>19</v>
      </c>
      <c r="I7083" s="26"/>
      <c r="J7083" s="26"/>
      <c r="K7083" s="26"/>
      <c r="L7083" s="26"/>
    </row>
    <row r="7084" spans="1:12" x14ac:dyDescent="0.25">
      <c r="A7084">
        <v>57</v>
      </c>
      <c r="B7084">
        <v>1</v>
      </c>
      <c r="C7084">
        <v>218</v>
      </c>
      <c r="D7084">
        <v>423</v>
      </c>
      <c r="I7084" s="26"/>
      <c r="J7084" s="26"/>
      <c r="K7084" s="26"/>
      <c r="L7084" s="26"/>
    </row>
    <row r="7085" spans="1:12" x14ac:dyDescent="0.25">
      <c r="A7085">
        <v>57</v>
      </c>
      <c r="B7085">
        <v>1</v>
      </c>
      <c r="C7085">
        <v>219</v>
      </c>
      <c r="D7085">
        <v>14</v>
      </c>
      <c r="I7085" s="26"/>
      <c r="J7085" s="26"/>
      <c r="K7085" s="26"/>
      <c r="L7085" s="26"/>
    </row>
    <row r="7086" spans="1:12" x14ac:dyDescent="0.25">
      <c r="A7086">
        <v>57</v>
      </c>
      <c r="B7086">
        <v>1</v>
      </c>
      <c r="C7086">
        <v>220</v>
      </c>
      <c r="D7086">
        <v>287</v>
      </c>
      <c r="I7086" s="26"/>
      <c r="J7086" s="26"/>
      <c r="K7086" s="26"/>
      <c r="L7086" s="26"/>
    </row>
    <row r="7087" spans="1:12" x14ac:dyDescent="0.25">
      <c r="A7087">
        <v>57</v>
      </c>
      <c r="B7087">
        <v>1</v>
      </c>
      <c r="C7087">
        <v>221</v>
      </c>
      <c r="D7087">
        <v>6</v>
      </c>
      <c r="I7087" s="26"/>
      <c r="J7087" s="26"/>
      <c r="K7087" s="26"/>
      <c r="L7087" s="26"/>
    </row>
    <row r="7088" spans="1:12" x14ac:dyDescent="0.25">
      <c r="A7088">
        <v>57</v>
      </c>
      <c r="B7088">
        <v>1</v>
      </c>
      <c r="C7088">
        <v>222</v>
      </c>
      <c r="D7088">
        <v>103</v>
      </c>
      <c r="I7088" s="26"/>
      <c r="J7088" s="26"/>
      <c r="K7088" s="26"/>
      <c r="L7088" s="26"/>
    </row>
    <row r="7089" spans="1:12" x14ac:dyDescent="0.25">
      <c r="A7089">
        <v>57</v>
      </c>
      <c r="B7089">
        <v>1</v>
      </c>
      <c r="C7089">
        <v>223</v>
      </c>
      <c r="D7089">
        <v>9</v>
      </c>
      <c r="I7089" s="26"/>
      <c r="J7089" s="26"/>
      <c r="K7089" s="26"/>
      <c r="L7089" s="26"/>
    </row>
    <row r="7090" spans="1:12" x14ac:dyDescent="0.25">
      <c r="A7090">
        <v>57</v>
      </c>
      <c r="B7090">
        <v>1</v>
      </c>
      <c r="C7090">
        <v>224</v>
      </c>
      <c r="D7090">
        <v>75</v>
      </c>
      <c r="I7090" s="26"/>
      <c r="J7090" s="26"/>
      <c r="K7090" s="26"/>
      <c r="L7090" s="26"/>
    </row>
    <row r="7091" spans="1:12" x14ac:dyDescent="0.25">
      <c r="A7091">
        <v>57</v>
      </c>
      <c r="B7091">
        <v>1</v>
      </c>
      <c r="C7091">
        <v>225</v>
      </c>
      <c r="D7091">
        <v>12</v>
      </c>
      <c r="I7091" s="26"/>
      <c r="J7091" s="26"/>
      <c r="K7091" s="26"/>
      <c r="L7091" s="26"/>
    </row>
    <row r="7092" spans="1:12" x14ac:dyDescent="0.25">
      <c r="A7092">
        <v>57</v>
      </c>
      <c r="B7092">
        <v>1</v>
      </c>
      <c r="C7092">
        <v>226</v>
      </c>
      <c r="D7092">
        <v>89</v>
      </c>
      <c r="I7092" s="26"/>
      <c r="J7092" s="26"/>
      <c r="K7092" s="26"/>
      <c r="L7092" s="26"/>
    </row>
    <row r="7093" spans="1:12" x14ac:dyDescent="0.25">
      <c r="A7093">
        <v>57</v>
      </c>
      <c r="B7093">
        <v>1</v>
      </c>
      <c r="C7093">
        <v>227</v>
      </c>
      <c r="D7093">
        <v>8</v>
      </c>
      <c r="I7093" s="26"/>
      <c r="J7093" s="26"/>
      <c r="K7093" s="26"/>
      <c r="L7093" s="26"/>
    </row>
    <row r="7094" spans="1:12" x14ac:dyDescent="0.25">
      <c r="A7094">
        <v>57</v>
      </c>
      <c r="B7094">
        <v>1</v>
      </c>
      <c r="C7094">
        <v>228</v>
      </c>
      <c r="D7094">
        <v>206</v>
      </c>
      <c r="I7094" s="26"/>
      <c r="J7094" s="26"/>
      <c r="K7094" s="26"/>
      <c r="L7094" s="26"/>
    </row>
    <row r="7095" spans="1:12" x14ac:dyDescent="0.25">
      <c r="A7095">
        <v>57</v>
      </c>
      <c r="B7095">
        <v>1</v>
      </c>
      <c r="C7095">
        <v>229</v>
      </c>
      <c r="D7095">
        <v>10</v>
      </c>
      <c r="I7095" s="26"/>
      <c r="J7095" s="26"/>
      <c r="K7095" s="26"/>
      <c r="L7095" s="26"/>
    </row>
    <row r="7096" spans="1:12" x14ac:dyDescent="0.25">
      <c r="A7096">
        <v>57</v>
      </c>
      <c r="B7096">
        <v>1</v>
      </c>
      <c r="C7096">
        <v>230</v>
      </c>
      <c r="D7096">
        <v>273</v>
      </c>
      <c r="I7096" s="26"/>
      <c r="J7096" s="26"/>
      <c r="K7096" s="26"/>
      <c r="L7096" s="26"/>
    </row>
    <row r="7097" spans="1:12" x14ac:dyDescent="0.25">
      <c r="A7097">
        <v>57</v>
      </c>
      <c r="B7097">
        <v>1</v>
      </c>
      <c r="C7097">
        <v>231</v>
      </c>
      <c r="D7097">
        <v>6</v>
      </c>
      <c r="I7097" s="26"/>
      <c r="J7097" s="26"/>
      <c r="K7097" s="26"/>
      <c r="L7097" s="26"/>
    </row>
    <row r="7098" spans="1:12" x14ac:dyDescent="0.25">
      <c r="A7098">
        <v>57</v>
      </c>
      <c r="B7098">
        <v>1</v>
      </c>
      <c r="C7098">
        <v>232</v>
      </c>
      <c r="D7098">
        <v>60</v>
      </c>
      <c r="I7098" s="26"/>
      <c r="J7098" s="26"/>
      <c r="K7098" s="26"/>
      <c r="L7098" s="26"/>
    </row>
    <row r="7099" spans="1:12" x14ac:dyDescent="0.25">
      <c r="A7099">
        <v>57</v>
      </c>
      <c r="B7099">
        <v>1</v>
      </c>
      <c r="C7099">
        <v>233</v>
      </c>
      <c r="D7099">
        <v>49</v>
      </c>
      <c r="I7099" s="26"/>
      <c r="J7099" s="26"/>
      <c r="K7099" s="26"/>
      <c r="L7099" s="26"/>
    </row>
    <row r="7100" spans="1:12" x14ac:dyDescent="0.25">
      <c r="A7100">
        <v>57</v>
      </c>
      <c r="B7100">
        <v>1</v>
      </c>
      <c r="C7100">
        <v>234</v>
      </c>
      <c r="D7100">
        <v>34</v>
      </c>
      <c r="I7100" s="26"/>
      <c r="J7100" s="26"/>
      <c r="K7100" s="26"/>
      <c r="L7100" s="26"/>
    </row>
    <row r="7101" spans="1:12" x14ac:dyDescent="0.25">
      <c r="A7101">
        <v>57</v>
      </c>
      <c r="B7101">
        <v>1</v>
      </c>
      <c r="C7101">
        <v>235</v>
      </c>
      <c r="D7101">
        <v>5</v>
      </c>
      <c r="I7101" s="26"/>
      <c r="J7101" s="26"/>
      <c r="K7101" s="26"/>
      <c r="L7101" s="26"/>
    </row>
    <row r="7102" spans="1:12" x14ac:dyDescent="0.25">
      <c r="A7102">
        <v>57</v>
      </c>
      <c r="B7102">
        <v>1</v>
      </c>
      <c r="C7102">
        <v>236</v>
      </c>
      <c r="D7102">
        <v>38</v>
      </c>
      <c r="I7102" s="26"/>
      <c r="J7102" s="26"/>
      <c r="K7102" s="26"/>
      <c r="L7102" s="26"/>
    </row>
    <row r="7103" spans="1:12" x14ac:dyDescent="0.25">
      <c r="A7103">
        <v>57</v>
      </c>
      <c r="B7103">
        <v>1</v>
      </c>
      <c r="C7103">
        <v>237</v>
      </c>
      <c r="D7103">
        <v>13</v>
      </c>
      <c r="I7103" s="26"/>
      <c r="J7103" s="26"/>
      <c r="K7103" s="26"/>
      <c r="L7103" s="26"/>
    </row>
    <row r="7104" spans="1:12" x14ac:dyDescent="0.25">
      <c r="A7104">
        <v>57</v>
      </c>
      <c r="B7104">
        <v>1</v>
      </c>
      <c r="C7104">
        <v>238</v>
      </c>
      <c r="D7104">
        <v>81</v>
      </c>
      <c r="I7104" s="26"/>
      <c r="J7104" s="26"/>
      <c r="K7104" s="26"/>
      <c r="L7104" s="26"/>
    </row>
    <row r="7105" spans="1:12" x14ac:dyDescent="0.25">
      <c r="A7105">
        <v>57</v>
      </c>
      <c r="B7105">
        <v>1</v>
      </c>
      <c r="C7105">
        <v>239</v>
      </c>
      <c r="D7105">
        <v>5</v>
      </c>
      <c r="I7105" s="26"/>
      <c r="J7105" s="26"/>
      <c r="K7105" s="26"/>
      <c r="L7105" s="26"/>
    </row>
    <row r="7106" spans="1:12" x14ac:dyDescent="0.25">
      <c r="A7106">
        <v>57</v>
      </c>
      <c r="B7106">
        <v>1</v>
      </c>
      <c r="C7106">
        <v>240</v>
      </c>
      <c r="D7106">
        <v>50</v>
      </c>
      <c r="I7106" s="26"/>
      <c r="J7106" s="26"/>
      <c r="K7106" s="26"/>
      <c r="L7106" s="26"/>
    </row>
    <row r="7107" spans="1:12" x14ac:dyDescent="0.25">
      <c r="A7107">
        <v>57</v>
      </c>
      <c r="B7107">
        <v>1</v>
      </c>
      <c r="C7107">
        <v>241</v>
      </c>
      <c r="D7107">
        <v>6</v>
      </c>
      <c r="I7107" s="26"/>
      <c r="J7107" s="26"/>
      <c r="K7107" s="26"/>
      <c r="L7107" s="26"/>
    </row>
    <row r="7108" spans="1:12" x14ac:dyDescent="0.25">
      <c r="A7108">
        <v>57</v>
      </c>
      <c r="B7108">
        <v>1</v>
      </c>
      <c r="C7108">
        <v>242</v>
      </c>
      <c r="D7108">
        <v>49</v>
      </c>
      <c r="I7108" s="26"/>
      <c r="J7108" s="26"/>
      <c r="K7108" s="26"/>
      <c r="L7108" s="26"/>
    </row>
    <row r="7109" spans="1:12" x14ac:dyDescent="0.25">
      <c r="A7109">
        <v>57</v>
      </c>
      <c r="B7109">
        <v>1</v>
      </c>
      <c r="C7109">
        <v>243</v>
      </c>
      <c r="D7109">
        <v>6</v>
      </c>
      <c r="I7109" s="26"/>
      <c r="J7109" s="26"/>
      <c r="K7109" s="26"/>
      <c r="L7109" s="26"/>
    </row>
    <row r="7110" spans="1:12" x14ac:dyDescent="0.25">
      <c r="A7110">
        <v>57</v>
      </c>
      <c r="B7110">
        <v>1</v>
      </c>
      <c r="C7110">
        <v>244</v>
      </c>
      <c r="D7110">
        <v>75</v>
      </c>
      <c r="I7110" s="26"/>
      <c r="J7110" s="26"/>
      <c r="K7110" s="26"/>
      <c r="L7110" s="26"/>
    </row>
    <row r="7111" spans="1:12" x14ac:dyDescent="0.25">
      <c r="A7111">
        <v>57</v>
      </c>
      <c r="B7111">
        <v>1</v>
      </c>
      <c r="C7111">
        <v>245</v>
      </c>
      <c r="D7111">
        <v>3</v>
      </c>
      <c r="I7111" s="26"/>
      <c r="J7111" s="26"/>
      <c r="K7111" s="26"/>
      <c r="L7111" s="26"/>
    </row>
    <row r="7112" spans="1:12" x14ac:dyDescent="0.25">
      <c r="A7112">
        <v>57</v>
      </c>
      <c r="B7112">
        <v>1</v>
      </c>
      <c r="C7112">
        <v>246</v>
      </c>
      <c r="D7112">
        <v>129</v>
      </c>
      <c r="I7112" s="26"/>
      <c r="J7112" s="26"/>
      <c r="K7112" s="26"/>
      <c r="L7112" s="26"/>
    </row>
    <row r="7113" spans="1:12" x14ac:dyDescent="0.25">
      <c r="A7113">
        <v>57</v>
      </c>
      <c r="B7113">
        <v>1</v>
      </c>
      <c r="C7113">
        <v>247</v>
      </c>
      <c r="D7113">
        <v>5</v>
      </c>
      <c r="I7113" s="26"/>
      <c r="J7113" s="26"/>
      <c r="K7113" s="26"/>
      <c r="L7113" s="26"/>
    </row>
    <row r="7114" spans="1:12" x14ac:dyDescent="0.25">
      <c r="A7114">
        <v>57</v>
      </c>
      <c r="B7114">
        <v>1</v>
      </c>
      <c r="C7114">
        <v>248</v>
      </c>
      <c r="D7114">
        <v>170</v>
      </c>
      <c r="I7114" s="26"/>
      <c r="J7114" s="26"/>
      <c r="K7114" s="26"/>
      <c r="L7114" s="26"/>
    </row>
    <row r="7115" spans="1:12" x14ac:dyDescent="0.25">
      <c r="A7115">
        <v>57</v>
      </c>
      <c r="B7115">
        <v>1</v>
      </c>
      <c r="C7115">
        <v>249</v>
      </c>
      <c r="D7115">
        <v>12</v>
      </c>
      <c r="I7115" s="26"/>
      <c r="J7115" s="26"/>
      <c r="K7115" s="26"/>
      <c r="L7115" s="26"/>
    </row>
    <row r="7116" spans="1:12" x14ac:dyDescent="0.25">
      <c r="A7116">
        <v>57</v>
      </c>
      <c r="B7116">
        <v>1</v>
      </c>
      <c r="C7116">
        <v>250</v>
      </c>
      <c r="D7116">
        <v>263</v>
      </c>
      <c r="I7116" s="26"/>
      <c r="J7116" s="26"/>
      <c r="K7116" s="26"/>
      <c r="L7116" s="26"/>
    </row>
    <row r="7117" spans="1:12" x14ac:dyDescent="0.25">
      <c r="A7117">
        <v>57</v>
      </c>
      <c r="B7117">
        <v>1</v>
      </c>
      <c r="C7117">
        <v>251</v>
      </c>
      <c r="D7117">
        <v>6</v>
      </c>
      <c r="I7117" s="26"/>
      <c r="J7117" s="26"/>
      <c r="K7117" s="26"/>
      <c r="L7117" s="26"/>
    </row>
    <row r="7118" spans="1:12" x14ac:dyDescent="0.25">
      <c r="A7118">
        <v>57</v>
      </c>
      <c r="B7118">
        <v>1</v>
      </c>
      <c r="C7118">
        <v>252</v>
      </c>
      <c r="D7118">
        <v>171</v>
      </c>
      <c r="I7118" s="26"/>
      <c r="J7118" s="26"/>
      <c r="K7118" s="26"/>
      <c r="L7118" s="26"/>
    </row>
    <row r="7119" spans="1:12" x14ac:dyDescent="0.25">
      <c r="A7119">
        <v>57</v>
      </c>
      <c r="B7119">
        <v>1</v>
      </c>
      <c r="C7119">
        <v>253</v>
      </c>
      <c r="D7119">
        <v>1</v>
      </c>
      <c r="I7119" s="26"/>
      <c r="J7119" s="26"/>
      <c r="K7119" s="26"/>
      <c r="L7119" s="26"/>
    </row>
    <row r="7120" spans="1:12" x14ac:dyDescent="0.25">
      <c r="A7120">
        <v>57</v>
      </c>
      <c r="B7120">
        <v>1</v>
      </c>
      <c r="C7120">
        <v>254</v>
      </c>
      <c r="D7120">
        <v>81</v>
      </c>
      <c r="I7120" s="26"/>
      <c r="J7120" s="26"/>
      <c r="K7120" s="26"/>
      <c r="L7120" s="26"/>
    </row>
    <row r="7121" spans="1:12" x14ac:dyDescent="0.25">
      <c r="A7121">
        <v>57</v>
      </c>
      <c r="B7121">
        <v>1</v>
      </c>
      <c r="C7121">
        <v>255</v>
      </c>
      <c r="D7121">
        <v>2</v>
      </c>
      <c r="I7121" s="26"/>
      <c r="J7121" s="26"/>
      <c r="K7121" s="26"/>
      <c r="L7121" s="26"/>
    </row>
    <row r="7122" spans="1:12" x14ac:dyDescent="0.25">
      <c r="A7122">
        <v>57</v>
      </c>
      <c r="B7122">
        <v>1</v>
      </c>
      <c r="C7122">
        <v>256</v>
      </c>
      <c r="D7122">
        <v>89</v>
      </c>
      <c r="I7122" s="26"/>
      <c r="J7122" s="26"/>
      <c r="K7122" s="26"/>
      <c r="L7122" s="26"/>
    </row>
    <row r="7123" spans="1:12" x14ac:dyDescent="0.25">
      <c r="A7123">
        <v>57</v>
      </c>
      <c r="B7123">
        <v>1</v>
      </c>
      <c r="C7123">
        <v>257</v>
      </c>
      <c r="D7123">
        <v>6</v>
      </c>
      <c r="I7123" s="26"/>
      <c r="J7123" s="26"/>
      <c r="K7123" s="26"/>
      <c r="L7123" s="26"/>
    </row>
    <row r="7124" spans="1:12" x14ac:dyDescent="0.25">
      <c r="A7124">
        <v>57</v>
      </c>
      <c r="B7124">
        <v>1</v>
      </c>
      <c r="C7124">
        <v>258</v>
      </c>
      <c r="D7124">
        <v>137</v>
      </c>
      <c r="I7124" s="26"/>
      <c r="J7124" s="26"/>
      <c r="K7124" s="26"/>
      <c r="L7124" s="26"/>
    </row>
    <row r="7125" spans="1:12" x14ac:dyDescent="0.25">
      <c r="A7125">
        <v>57</v>
      </c>
      <c r="B7125">
        <v>1</v>
      </c>
      <c r="C7125">
        <v>260</v>
      </c>
      <c r="D7125">
        <v>213</v>
      </c>
      <c r="I7125" s="26"/>
      <c r="J7125" s="26"/>
      <c r="K7125" s="26"/>
      <c r="L7125" s="26"/>
    </row>
    <row r="7126" spans="1:12" x14ac:dyDescent="0.25">
      <c r="A7126">
        <v>57</v>
      </c>
      <c r="B7126">
        <v>1</v>
      </c>
      <c r="C7126">
        <v>262</v>
      </c>
      <c r="D7126">
        <v>29</v>
      </c>
      <c r="I7126" s="26"/>
      <c r="J7126" s="26"/>
      <c r="K7126" s="26"/>
      <c r="L7126" s="26"/>
    </row>
    <row r="7127" spans="1:12" x14ac:dyDescent="0.25">
      <c r="A7127">
        <v>57</v>
      </c>
      <c r="B7127">
        <v>1</v>
      </c>
      <c r="C7127">
        <v>264</v>
      </c>
      <c r="D7127">
        <v>9</v>
      </c>
      <c r="I7127" s="26"/>
      <c r="J7127" s="26"/>
      <c r="K7127" s="26"/>
      <c r="L7127" s="26"/>
    </row>
    <row r="7128" spans="1:12" x14ac:dyDescent="0.25">
      <c r="A7128">
        <v>57</v>
      </c>
      <c r="B7128">
        <v>1</v>
      </c>
      <c r="C7128">
        <v>266</v>
      </c>
      <c r="D7128">
        <v>2</v>
      </c>
      <c r="I7128" s="26"/>
      <c r="J7128" s="26"/>
      <c r="K7128" s="26"/>
      <c r="L7128" s="26"/>
    </row>
    <row r="7129" spans="1:12" x14ac:dyDescent="0.25">
      <c r="A7129">
        <v>57</v>
      </c>
      <c r="B7129">
        <v>1</v>
      </c>
      <c r="C7129">
        <v>267</v>
      </c>
      <c r="D7129">
        <v>2</v>
      </c>
      <c r="I7129" s="26"/>
      <c r="J7129" s="26"/>
      <c r="K7129" s="26"/>
      <c r="L7129" s="26"/>
    </row>
    <row r="7130" spans="1:12" x14ac:dyDescent="0.25">
      <c r="A7130">
        <v>57</v>
      </c>
      <c r="B7130">
        <v>1</v>
      </c>
      <c r="C7130">
        <v>268</v>
      </c>
      <c r="D7130">
        <v>9</v>
      </c>
      <c r="I7130" s="26"/>
      <c r="J7130" s="26"/>
      <c r="K7130" s="26"/>
      <c r="L7130" s="26"/>
    </row>
    <row r="7131" spans="1:12" x14ac:dyDescent="0.25">
      <c r="A7131">
        <v>57</v>
      </c>
      <c r="B7131">
        <v>1</v>
      </c>
      <c r="C7131">
        <v>270</v>
      </c>
      <c r="D7131">
        <v>12</v>
      </c>
      <c r="I7131" s="26"/>
      <c r="J7131" s="26"/>
      <c r="K7131" s="26"/>
      <c r="L7131" s="26"/>
    </row>
    <row r="7132" spans="1:12" x14ac:dyDescent="0.25">
      <c r="A7132">
        <v>57</v>
      </c>
      <c r="B7132">
        <v>1</v>
      </c>
      <c r="C7132">
        <v>271</v>
      </c>
      <c r="D7132">
        <v>1</v>
      </c>
      <c r="I7132" s="26"/>
      <c r="J7132" s="26"/>
      <c r="K7132" s="26"/>
      <c r="L7132" s="26"/>
    </row>
    <row r="7133" spans="1:12" x14ac:dyDescent="0.25">
      <c r="A7133">
        <v>57</v>
      </c>
      <c r="B7133">
        <v>1</v>
      </c>
      <c r="C7133">
        <v>272</v>
      </c>
      <c r="D7133">
        <v>28</v>
      </c>
      <c r="I7133" s="26"/>
      <c r="J7133" s="26"/>
      <c r="K7133" s="26"/>
      <c r="L7133" s="26"/>
    </row>
    <row r="7134" spans="1:12" x14ac:dyDescent="0.25">
      <c r="A7134">
        <v>57</v>
      </c>
      <c r="B7134">
        <v>1</v>
      </c>
      <c r="C7134">
        <v>273</v>
      </c>
      <c r="D7134">
        <v>1</v>
      </c>
      <c r="I7134" s="26"/>
      <c r="J7134" s="26"/>
      <c r="K7134" s="26"/>
      <c r="L7134" s="26"/>
    </row>
    <row r="7135" spans="1:12" x14ac:dyDescent="0.25">
      <c r="A7135">
        <v>57</v>
      </c>
      <c r="B7135">
        <v>1</v>
      </c>
      <c r="C7135">
        <v>274</v>
      </c>
      <c r="D7135">
        <v>52</v>
      </c>
      <c r="I7135" s="26"/>
      <c r="J7135" s="26"/>
      <c r="K7135" s="26"/>
      <c r="L7135" s="26"/>
    </row>
    <row r="7136" spans="1:12" x14ac:dyDescent="0.25">
      <c r="A7136">
        <v>57</v>
      </c>
      <c r="B7136">
        <v>1</v>
      </c>
      <c r="C7136">
        <v>276</v>
      </c>
      <c r="D7136">
        <v>11</v>
      </c>
      <c r="I7136" s="26"/>
      <c r="J7136" s="26"/>
      <c r="K7136" s="26"/>
      <c r="L7136" s="26"/>
    </row>
    <row r="7137" spans="1:12" x14ac:dyDescent="0.25">
      <c r="A7137">
        <v>57</v>
      </c>
      <c r="B7137">
        <v>1</v>
      </c>
      <c r="C7137">
        <v>277</v>
      </c>
      <c r="D7137">
        <v>5</v>
      </c>
      <c r="I7137" s="26"/>
      <c r="J7137" s="26"/>
      <c r="K7137" s="26"/>
      <c r="L7137" s="26"/>
    </row>
    <row r="7138" spans="1:12" x14ac:dyDescent="0.25">
      <c r="A7138">
        <v>57</v>
      </c>
      <c r="B7138">
        <v>1</v>
      </c>
      <c r="C7138">
        <v>278</v>
      </c>
      <c r="D7138">
        <v>21</v>
      </c>
      <c r="I7138" s="26"/>
      <c r="J7138" s="26"/>
      <c r="K7138" s="26"/>
      <c r="L7138" s="26"/>
    </row>
    <row r="7139" spans="1:12" x14ac:dyDescent="0.25">
      <c r="A7139">
        <v>57</v>
      </c>
      <c r="B7139">
        <v>1</v>
      </c>
      <c r="C7139">
        <v>279</v>
      </c>
      <c r="D7139">
        <v>1</v>
      </c>
      <c r="I7139" s="26"/>
      <c r="J7139" s="26"/>
      <c r="K7139" s="26"/>
      <c r="L7139" s="26"/>
    </row>
    <row r="7140" spans="1:12" x14ac:dyDescent="0.25">
      <c r="A7140">
        <v>57</v>
      </c>
      <c r="B7140">
        <v>1</v>
      </c>
      <c r="C7140">
        <v>280</v>
      </c>
      <c r="D7140">
        <v>77</v>
      </c>
      <c r="I7140" s="26"/>
      <c r="J7140" s="26"/>
      <c r="K7140" s="26"/>
      <c r="L7140" s="26"/>
    </row>
    <row r="7141" spans="1:12" x14ac:dyDescent="0.25">
      <c r="A7141">
        <v>57</v>
      </c>
      <c r="B7141">
        <v>1</v>
      </c>
      <c r="C7141">
        <v>282</v>
      </c>
      <c r="D7141">
        <v>24</v>
      </c>
      <c r="I7141" s="26"/>
      <c r="J7141" s="26"/>
      <c r="K7141" s="26"/>
      <c r="L7141" s="26"/>
    </row>
    <row r="7142" spans="1:12" x14ac:dyDescent="0.25">
      <c r="A7142">
        <v>57</v>
      </c>
      <c r="B7142">
        <v>1</v>
      </c>
      <c r="C7142">
        <v>284</v>
      </c>
      <c r="D7142">
        <v>26</v>
      </c>
      <c r="I7142" s="26"/>
      <c r="J7142" s="26"/>
      <c r="K7142" s="26"/>
      <c r="L7142" s="26"/>
    </row>
    <row r="7143" spans="1:12" x14ac:dyDescent="0.25">
      <c r="A7143">
        <v>57</v>
      </c>
      <c r="B7143">
        <v>1</v>
      </c>
      <c r="C7143">
        <v>285</v>
      </c>
      <c r="D7143">
        <v>1</v>
      </c>
      <c r="I7143" s="26"/>
      <c r="J7143" s="26"/>
      <c r="K7143" s="26"/>
      <c r="L7143" s="26"/>
    </row>
    <row r="7144" spans="1:12" x14ac:dyDescent="0.25">
      <c r="A7144">
        <v>57</v>
      </c>
      <c r="B7144">
        <v>1</v>
      </c>
      <c r="C7144">
        <v>286</v>
      </c>
      <c r="D7144">
        <v>4</v>
      </c>
      <c r="I7144" s="26"/>
      <c r="J7144" s="26"/>
      <c r="K7144" s="26"/>
      <c r="L7144" s="26"/>
    </row>
    <row r="7145" spans="1:12" x14ac:dyDescent="0.25">
      <c r="A7145">
        <v>57</v>
      </c>
      <c r="B7145">
        <v>1</v>
      </c>
      <c r="C7145">
        <v>288</v>
      </c>
      <c r="D7145">
        <v>3</v>
      </c>
      <c r="I7145" s="26"/>
      <c r="J7145" s="26"/>
      <c r="K7145" s="26"/>
      <c r="L7145" s="26"/>
    </row>
    <row r="7146" spans="1:12" x14ac:dyDescent="0.25">
      <c r="A7146">
        <v>57</v>
      </c>
      <c r="B7146">
        <v>1</v>
      </c>
      <c r="C7146">
        <v>290</v>
      </c>
      <c r="D7146">
        <v>2</v>
      </c>
      <c r="I7146" s="26"/>
      <c r="J7146" s="26"/>
      <c r="K7146" s="26"/>
      <c r="L7146" s="26"/>
    </row>
    <row r="7147" spans="1:12" x14ac:dyDescent="0.25">
      <c r="A7147">
        <v>57</v>
      </c>
      <c r="B7147">
        <v>1</v>
      </c>
      <c r="C7147">
        <v>292</v>
      </c>
      <c r="D7147">
        <v>1</v>
      </c>
      <c r="I7147" s="26"/>
      <c r="J7147" s="26"/>
      <c r="K7147" s="26"/>
      <c r="L7147" s="26"/>
    </row>
    <row r="7148" spans="1:12" x14ac:dyDescent="0.25">
      <c r="A7148">
        <v>57</v>
      </c>
      <c r="B7148">
        <v>1</v>
      </c>
      <c r="C7148">
        <v>299</v>
      </c>
      <c r="D7148">
        <v>1</v>
      </c>
      <c r="I7148" s="26"/>
      <c r="J7148" s="26"/>
      <c r="K7148" s="26"/>
      <c r="L7148" s="26"/>
    </row>
    <row r="7149" spans="1:12" x14ac:dyDescent="0.25">
      <c r="A7149">
        <v>58</v>
      </c>
      <c r="B7149">
        <v>0</v>
      </c>
      <c r="C7149">
        <v>152</v>
      </c>
      <c r="D7149">
        <v>1</v>
      </c>
      <c r="I7149" s="26"/>
      <c r="J7149" s="26"/>
      <c r="K7149" s="26"/>
      <c r="L7149" s="26"/>
    </row>
    <row r="7150" spans="1:12" x14ac:dyDescent="0.25">
      <c r="A7150">
        <v>58</v>
      </c>
      <c r="B7150">
        <v>0</v>
      </c>
      <c r="C7150">
        <v>194</v>
      </c>
      <c r="D7150">
        <v>1</v>
      </c>
      <c r="I7150" s="26"/>
      <c r="J7150" s="26"/>
      <c r="K7150" s="26"/>
      <c r="L7150" s="26"/>
    </row>
    <row r="7151" spans="1:12" x14ac:dyDescent="0.25">
      <c r="A7151">
        <v>58</v>
      </c>
      <c r="B7151">
        <v>0</v>
      </c>
      <c r="C7151">
        <v>199</v>
      </c>
      <c r="D7151">
        <v>1</v>
      </c>
      <c r="I7151" s="26"/>
      <c r="J7151" s="26"/>
      <c r="K7151" s="26"/>
      <c r="L7151" s="26"/>
    </row>
    <row r="7152" spans="1:12" x14ac:dyDescent="0.25">
      <c r="A7152">
        <v>58</v>
      </c>
      <c r="B7152">
        <v>0</v>
      </c>
      <c r="C7152">
        <v>208</v>
      </c>
      <c r="D7152">
        <v>1</v>
      </c>
      <c r="I7152" s="26"/>
      <c r="J7152" s="26"/>
      <c r="K7152" s="26"/>
      <c r="L7152" s="26"/>
    </row>
    <row r="7153" spans="1:12" x14ac:dyDescent="0.25">
      <c r="A7153">
        <v>58</v>
      </c>
      <c r="B7153">
        <v>0</v>
      </c>
      <c r="C7153">
        <v>210</v>
      </c>
      <c r="D7153">
        <v>46</v>
      </c>
      <c r="I7153" s="26"/>
      <c r="J7153" s="26"/>
      <c r="K7153" s="26"/>
      <c r="L7153" s="26"/>
    </row>
    <row r="7154" spans="1:12" x14ac:dyDescent="0.25">
      <c r="A7154">
        <v>58</v>
      </c>
      <c r="B7154">
        <v>0</v>
      </c>
      <c r="C7154">
        <v>211</v>
      </c>
      <c r="D7154">
        <v>2</v>
      </c>
      <c r="I7154" s="26"/>
      <c r="J7154" s="26"/>
      <c r="K7154" s="26"/>
      <c r="L7154" s="26"/>
    </row>
    <row r="7155" spans="1:12" x14ac:dyDescent="0.25">
      <c r="A7155">
        <v>58</v>
      </c>
      <c r="B7155">
        <v>0</v>
      </c>
      <c r="C7155">
        <v>212</v>
      </c>
      <c r="D7155">
        <v>2</v>
      </c>
      <c r="I7155" s="26"/>
      <c r="J7155" s="26"/>
      <c r="K7155" s="26"/>
      <c r="L7155" s="26"/>
    </row>
    <row r="7156" spans="1:12" x14ac:dyDescent="0.25">
      <c r="A7156">
        <v>58</v>
      </c>
      <c r="B7156">
        <v>0</v>
      </c>
      <c r="C7156">
        <v>213</v>
      </c>
      <c r="D7156">
        <v>38</v>
      </c>
      <c r="I7156" s="26"/>
      <c r="J7156" s="26"/>
      <c r="K7156" s="26"/>
      <c r="L7156" s="26"/>
    </row>
    <row r="7157" spans="1:12" x14ac:dyDescent="0.25">
      <c r="A7157">
        <v>58</v>
      </c>
      <c r="B7157">
        <v>0</v>
      </c>
      <c r="C7157">
        <v>214</v>
      </c>
      <c r="D7157">
        <v>8</v>
      </c>
      <c r="I7157" s="26"/>
      <c r="J7157" s="26"/>
      <c r="K7157" s="26"/>
      <c r="L7157" s="26"/>
    </row>
    <row r="7158" spans="1:12" x14ac:dyDescent="0.25">
      <c r="A7158">
        <v>58</v>
      </c>
      <c r="B7158">
        <v>0</v>
      </c>
      <c r="C7158">
        <v>215</v>
      </c>
      <c r="D7158">
        <v>5</v>
      </c>
      <c r="I7158" s="26"/>
      <c r="J7158" s="26"/>
      <c r="K7158" s="26"/>
      <c r="L7158" s="26"/>
    </row>
    <row r="7159" spans="1:12" x14ac:dyDescent="0.25">
      <c r="A7159">
        <v>58</v>
      </c>
      <c r="B7159">
        <v>0</v>
      </c>
      <c r="C7159">
        <v>216</v>
      </c>
      <c r="D7159">
        <v>50</v>
      </c>
      <c r="I7159" s="26"/>
      <c r="J7159" s="26"/>
      <c r="K7159" s="26"/>
      <c r="L7159" s="26"/>
    </row>
    <row r="7160" spans="1:12" x14ac:dyDescent="0.25">
      <c r="A7160">
        <v>58</v>
      </c>
      <c r="B7160">
        <v>0</v>
      </c>
      <c r="C7160">
        <v>217</v>
      </c>
      <c r="D7160">
        <v>4</v>
      </c>
      <c r="I7160" s="26"/>
      <c r="J7160" s="26"/>
      <c r="K7160" s="26"/>
      <c r="L7160" s="26"/>
    </row>
    <row r="7161" spans="1:12" x14ac:dyDescent="0.25">
      <c r="A7161">
        <v>58</v>
      </c>
      <c r="B7161">
        <v>0</v>
      </c>
      <c r="C7161">
        <v>218</v>
      </c>
      <c r="D7161">
        <v>53</v>
      </c>
      <c r="I7161" s="26"/>
      <c r="J7161" s="26"/>
      <c r="K7161" s="26"/>
      <c r="L7161" s="26"/>
    </row>
    <row r="7162" spans="1:12" x14ac:dyDescent="0.25">
      <c r="A7162">
        <v>58</v>
      </c>
      <c r="B7162">
        <v>0</v>
      </c>
      <c r="C7162">
        <v>219</v>
      </c>
      <c r="D7162">
        <v>4</v>
      </c>
      <c r="I7162" s="26"/>
      <c r="J7162" s="26"/>
      <c r="K7162" s="26"/>
      <c r="L7162" s="26"/>
    </row>
    <row r="7163" spans="1:12" x14ac:dyDescent="0.25">
      <c r="A7163">
        <v>58</v>
      </c>
      <c r="B7163">
        <v>0</v>
      </c>
      <c r="C7163">
        <v>220</v>
      </c>
      <c r="D7163">
        <v>61</v>
      </c>
      <c r="I7163" s="26"/>
      <c r="J7163" s="26"/>
      <c r="K7163" s="26"/>
      <c r="L7163" s="26"/>
    </row>
    <row r="7164" spans="1:12" x14ac:dyDescent="0.25">
      <c r="A7164">
        <v>58</v>
      </c>
      <c r="B7164">
        <v>0</v>
      </c>
      <c r="C7164">
        <v>221</v>
      </c>
      <c r="D7164">
        <v>4</v>
      </c>
      <c r="I7164" s="26"/>
      <c r="J7164" s="26"/>
      <c r="K7164" s="26"/>
      <c r="L7164" s="26"/>
    </row>
    <row r="7165" spans="1:12" x14ac:dyDescent="0.25">
      <c r="A7165">
        <v>58</v>
      </c>
      <c r="B7165">
        <v>0</v>
      </c>
      <c r="C7165">
        <v>222</v>
      </c>
      <c r="D7165">
        <v>70</v>
      </c>
      <c r="I7165" s="26"/>
      <c r="J7165" s="26"/>
      <c r="K7165" s="26"/>
      <c r="L7165" s="26"/>
    </row>
    <row r="7166" spans="1:12" x14ac:dyDescent="0.25">
      <c r="A7166">
        <v>58</v>
      </c>
      <c r="B7166">
        <v>0</v>
      </c>
      <c r="C7166">
        <v>223</v>
      </c>
      <c r="D7166">
        <v>4</v>
      </c>
      <c r="I7166" s="26"/>
      <c r="J7166" s="26"/>
      <c r="K7166" s="26"/>
      <c r="L7166" s="26"/>
    </row>
    <row r="7167" spans="1:12" x14ac:dyDescent="0.25">
      <c r="A7167">
        <v>58</v>
      </c>
      <c r="B7167">
        <v>0</v>
      </c>
      <c r="C7167">
        <v>224</v>
      </c>
      <c r="D7167">
        <v>47</v>
      </c>
      <c r="I7167" s="26"/>
      <c r="J7167" s="26"/>
      <c r="K7167" s="26"/>
      <c r="L7167" s="26"/>
    </row>
    <row r="7168" spans="1:12" x14ac:dyDescent="0.25">
      <c r="A7168">
        <v>58</v>
      </c>
      <c r="B7168">
        <v>0</v>
      </c>
      <c r="C7168">
        <v>225</v>
      </c>
      <c r="D7168">
        <v>9</v>
      </c>
      <c r="I7168" s="26"/>
      <c r="J7168" s="26"/>
      <c r="K7168" s="26"/>
      <c r="L7168" s="26"/>
    </row>
    <row r="7169" spans="1:12" x14ac:dyDescent="0.25">
      <c r="A7169">
        <v>58</v>
      </c>
      <c r="B7169">
        <v>0</v>
      </c>
      <c r="C7169">
        <v>226</v>
      </c>
      <c r="D7169">
        <v>40</v>
      </c>
      <c r="I7169" s="26"/>
      <c r="J7169" s="26"/>
      <c r="K7169" s="26"/>
      <c r="L7169" s="26"/>
    </row>
    <row r="7170" spans="1:12" x14ac:dyDescent="0.25">
      <c r="A7170">
        <v>58</v>
      </c>
      <c r="B7170">
        <v>0</v>
      </c>
      <c r="C7170">
        <v>227</v>
      </c>
      <c r="D7170">
        <v>12</v>
      </c>
      <c r="I7170" s="26"/>
      <c r="J7170" s="26"/>
      <c r="K7170" s="26"/>
      <c r="L7170" s="26"/>
    </row>
    <row r="7171" spans="1:12" x14ac:dyDescent="0.25">
      <c r="A7171">
        <v>58</v>
      </c>
      <c r="B7171">
        <v>0</v>
      </c>
      <c r="C7171">
        <v>228</v>
      </c>
      <c r="D7171">
        <v>49</v>
      </c>
      <c r="I7171" s="26"/>
      <c r="J7171" s="26"/>
      <c r="K7171" s="26"/>
      <c r="L7171" s="26"/>
    </row>
    <row r="7172" spans="1:12" x14ac:dyDescent="0.25">
      <c r="A7172">
        <v>58</v>
      </c>
      <c r="B7172">
        <v>0</v>
      </c>
      <c r="C7172">
        <v>229</v>
      </c>
      <c r="D7172">
        <v>5</v>
      </c>
      <c r="I7172" s="26"/>
      <c r="J7172" s="26"/>
      <c r="K7172" s="26"/>
      <c r="L7172" s="26"/>
    </row>
    <row r="7173" spans="1:12" x14ac:dyDescent="0.25">
      <c r="A7173">
        <v>58</v>
      </c>
      <c r="B7173">
        <v>0</v>
      </c>
      <c r="C7173">
        <v>230</v>
      </c>
      <c r="D7173">
        <v>60</v>
      </c>
      <c r="I7173" s="26"/>
      <c r="J7173" s="26"/>
      <c r="K7173" s="26"/>
      <c r="L7173" s="26"/>
    </row>
    <row r="7174" spans="1:12" x14ac:dyDescent="0.25">
      <c r="A7174">
        <v>58</v>
      </c>
      <c r="B7174">
        <v>0</v>
      </c>
      <c r="C7174">
        <v>231</v>
      </c>
      <c r="D7174">
        <v>3</v>
      </c>
      <c r="I7174" s="26"/>
      <c r="J7174" s="26"/>
      <c r="K7174" s="26"/>
      <c r="L7174" s="26"/>
    </row>
    <row r="7175" spans="1:12" x14ac:dyDescent="0.25">
      <c r="A7175">
        <v>58</v>
      </c>
      <c r="B7175">
        <v>0</v>
      </c>
      <c r="C7175">
        <v>232</v>
      </c>
      <c r="D7175">
        <v>29</v>
      </c>
      <c r="I7175" s="26"/>
      <c r="J7175" s="26"/>
      <c r="K7175" s="26"/>
      <c r="L7175" s="26"/>
    </row>
    <row r="7176" spans="1:12" x14ac:dyDescent="0.25">
      <c r="A7176">
        <v>58</v>
      </c>
      <c r="B7176">
        <v>0</v>
      </c>
      <c r="C7176">
        <v>233</v>
      </c>
      <c r="D7176">
        <v>9</v>
      </c>
      <c r="I7176" s="26"/>
      <c r="J7176" s="26"/>
      <c r="K7176" s="26"/>
      <c r="L7176" s="26"/>
    </row>
    <row r="7177" spans="1:12" x14ac:dyDescent="0.25">
      <c r="A7177">
        <v>58</v>
      </c>
      <c r="B7177">
        <v>0</v>
      </c>
      <c r="C7177">
        <v>234</v>
      </c>
      <c r="D7177">
        <v>26</v>
      </c>
      <c r="I7177" s="26"/>
      <c r="J7177" s="26"/>
      <c r="K7177" s="26"/>
      <c r="L7177" s="26"/>
    </row>
    <row r="7178" spans="1:12" x14ac:dyDescent="0.25">
      <c r="A7178">
        <v>58</v>
      </c>
      <c r="B7178">
        <v>0</v>
      </c>
      <c r="C7178">
        <v>235</v>
      </c>
      <c r="D7178">
        <v>5</v>
      </c>
      <c r="I7178" s="26"/>
      <c r="J7178" s="26"/>
      <c r="K7178" s="26"/>
      <c r="L7178" s="26"/>
    </row>
    <row r="7179" spans="1:12" x14ac:dyDescent="0.25">
      <c r="A7179">
        <v>58</v>
      </c>
      <c r="B7179">
        <v>0</v>
      </c>
      <c r="C7179">
        <v>236</v>
      </c>
      <c r="D7179">
        <v>20</v>
      </c>
      <c r="I7179" s="26"/>
      <c r="J7179" s="26"/>
      <c r="K7179" s="26"/>
      <c r="L7179" s="26"/>
    </row>
    <row r="7180" spans="1:12" x14ac:dyDescent="0.25">
      <c r="A7180">
        <v>58</v>
      </c>
      <c r="B7180">
        <v>0</v>
      </c>
      <c r="C7180">
        <v>237</v>
      </c>
      <c r="D7180">
        <v>4</v>
      </c>
      <c r="I7180" s="26"/>
      <c r="J7180" s="26"/>
      <c r="K7180" s="26"/>
      <c r="L7180" s="26"/>
    </row>
    <row r="7181" spans="1:12" x14ac:dyDescent="0.25">
      <c r="A7181">
        <v>58</v>
      </c>
      <c r="B7181">
        <v>0</v>
      </c>
      <c r="C7181">
        <v>238</v>
      </c>
      <c r="D7181">
        <v>17</v>
      </c>
      <c r="I7181" s="26"/>
      <c r="J7181" s="26"/>
      <c r="K7181" s="26"/>
      <c r="L7181" s="26"/>
    </row>
    <row r="7182" spans="1:12" x14ac:dyDescent="0.25">
      <c r="A7182">
        <v>58</v>
      </c>
      <c r="B7182">
        <v>0</v>
      </c>
      <c r="C7182">
        <v>239</v>
      </c>
      <c r="D7182">
        <v>2</v>
      </c>
      <c r="I7182" s="26"/>
      <c r="J7182" s="26"/>
      <c r="K7182" s="26"/>
      <c r="L7182" s="26"/>
    </row>
    <row r="7183" spans="1:12" x14ac:dyDescent="0.25">
      <c r="A7183">
        <v>58</v>
      </c>
      <c r="B7183">
        <v>0</v>
      </c>
      <c r="C7183">
        <v>240</v>
      </c>
      <c r="D7183">
        <v>14</v>
      </c>
      <c r="I7183" s="26"/>
      <c r="J7183" s="26"/>
      <c r="K7183" s="26"/>
      <c r="L7183" s="26"/>
    </row>
    <row r="7184" spans="1:12" x14ac:dyDescent="0.25">
      <c r="A7184">
        <v>58</v>
      </c>
      <c r="B7184">
        <v>0</v>
      </c>
      <c r="C7184">
        <v>241</v>
      </c>
      <c r="D7184">
        <v>2</v>
      </c>
      <c r="I7184" s="26"/>
      <c r="J7184" s="26"/>
      <c r="K7184" s="26"/>
      <c r="L7184" s="26"/>
    </row>
    <row r="7185" spans="1:12" x14ac:dyDescent="0.25">
      <c r="A7185">
        <v>58</v>
      </c>
      <c r="B7185">
        <v>0</v>
      </c>
      <c r="C7185">
        <v>242</v>
      </c>
      <c r="D7185">
        <v>22</v>
      </c>
      <c r="I7185" s="26"/>
      <c r="J7185" s="26"/>
      <c r="K7185" s="26"/>
      <c r="L7185" s="26"/>
    </row>
    <row r="7186" spans="1:12" x14ac:dyDescent="0.25">
      <c r="A7186">
        <v>58</v>
      </c>
      <c r="B7186">
        <v>0</v>
      </c>
      <c r="C7186">
        <v>243</v>
      </c>
      <c r="D7186">
        <v>2</v>
      </c>
      <c r="I7186" s="26"/>
      <c r="J7186" s="26"/>
      <c r="K7186" s="26"/>
      <c r="L7186" s="26"/>
    </row>
    <row r="7187" spans="1:12" x14ac:dyDescent="0.25">
      <c r="A7187">
        <v>58</v>
      </c>
      <c r="B7187">
        <v>0</v>
      </c>
      <c r="C7187">
        <v>244</v>
      </c>
      <c r="D7187">
        <v>69</v>
      </c>
      <c r="I7187" s="26"/>
      <c r="J7187" s="26"/>
      <c r="K7187" s="26"/>
      <c r="L7187" s="26"/>
    </row>
    <row r="7188" spans="1:12" x14ac:dyDescent="0.25">
      <c r="A7188">
        <v>58</v>
      </c>
      <c r="B7188">
        <v>0</v>
      </c>
      <c r="C7188">
        <v>245</v>
      </c>
      <c r="D7188">
        <v>10</v>
      </c>
      <c r="I7188" s="26"/>
      <c r="J7188" s="26"/>
      <c r="K7188" s="26"/>
      <c r="L7188" s="26"/>
    </row>
    <row r="7189" spans="1:12" x14ac:dyDescent="0.25">
      <c r="A7189">
        <v>58</v>
      </c>
      <c r="B7189">
        <v>0</v>
      </c>
      <c r="C7189">
        <v>246</v>
      </c>
      <c r="D7189">
        <v>19</v>
      </c>
      <c r="I7189" s="26"/>
      <c r="J7189" s="26"/>
      <c r="K7189" s="26"/>
      <c r="L7189" s="26"/>
    </row>
    <row r="7190" spans="1:12" x14ac:dyDescent="0.25">
      <c r="A7190">
        <v>58</v>
      </c>
      <c r="B7190">
        <v>0</v>
      </c>
      <c r="C7190">
        <v>247</v>
      </c>
      <c r="D7190">
        <v>42</v>
      </c>
      <c r="I7190" s="26"/>
      <c r="J7190" s="26"/>
      <c r="K7190" s="26"/>
      <c r="L7190" s="26"/>
    </row>
    <row r="7191" spans="1:12" x14ac:dyDescent="0.25">
      <c r="A7191">
        <v>58</v>
      </c>
      <c r="B7191">
        <v>0</v>
      </c>
      <c r="C7191">
        <v>248</v>
      </c>
      <c r="D7191">
        <v>60</v>
      </c>
      <c r="I7191" s="26"/>
      <c r="J7191" s="26"/>
      <c r="K7191" s="26"/>
      <c r="L7191" s="26"/>
    </row>
    <row r="7192" spans="1:12" x14ac:dyDescent="0.25">
      <c r="A7192">
        <v>58</v>
      </c>
      <c r="B7192">
        <v>0</v>
      </c>
      <c r="C7192">
        <v>249</v>
      </c>
      <c r="D7192">
        <v>11</v>
      </c>
      <c r="I7192" s="26"/>
      <c r="J7192" s="26"/>
      <c r="K7192" s="26"/>
      <c r="L7192" s="26"/>
    </row>
    <row r="7193" spans="1:12" x14ac:dyDescent="0.25">
      <c r="A7193">
        <v>58</v>
      </c>
      <c r="B7193">
        <v>0</v>
      </c>
      <c r="C7193">
        <v>250</v>
      </c>
      <c r="D7193">
        <v>133</v>
      </c>
      <c r="I7193" s="26"/>
      <c r="J7193" s="26"/>
      <c r="K7193" s="26"/>
      <c r="L7193" s="26"/>
    </row>
    <row r="7194" spans="1:12" x14ac:dyDescent="0.25">
      <c r="A7194">
        <v>58</v>
      </c>
      <c r="B7194">
        <v>0</v>
      </c>
      <c r="C7194">
        <v>251</v>
      </c>
      <c r="D7194">
        <v>10</v>
      </c>
      <c r="I7194" s="26"/>
      <c r="J7194" s="26"/>
      <c r="K7194" s="26"/>
      <c r="L7194" s="26"/>
    </row>
    <row r="7195" spans="1:12" x14ac:dyDescent="0.25">
      <c r="A7195">
        <v>58</v>
      </c>
      <c r="B7195">
        <v>0</v>
      </c>
      <c r="C7195">
        <v>252</v>
      </c>
      <c r="D7195">
        <v>115</v>
      </c>
      <c r="I7195" s="26"/>
      <c r="J7195" s="26"/>
      <c r="K7195" s="26"/>
      <c r="L7195" s="26"/>
    </row>
    <row r="7196" spans="1:12" x14ac:dyDescent="0.25">
      <c r="A7196">
        <v>58</v>
      </c>
      <c r="B7196">
        <v>0</v>
      </c>
      <c r="C7196">
        <v>253</v>
      </c>
      <c r="D7196">
        <v>9</v>
      </c>
      <c r="I7196" s="26"/>
      <c r="J7196" s="26"/>
      <c r="K7196" s="26"/>
      <c r="L7196" s="26"/>
    </row>
    <row r="7197" spans="1:12" x14ac:dyDescent="0.25">
      <c r="A7197">
        <v>58</v>
      </c>
      <c r="B7197">
        <v>0</v>
      </c>
      <c r="C7197">
        <v>254</v>
      </c>
      <c r="D7197">
        <v>141</v>
      </c>
      <c r="I7197" s="26"/>
      <c r="J7197" s="26"/>
      <c r="K7197" s="26"/>
      <c r="L7197" s="26"/>
    </row>
    <row r="7198" spans="1:12" x14ac:dyDescent="0.25">
      <c r="A7198">
        <v>58</v>
      </c>
      <c r="B7198">
        <v>0</v>
      </c>
      <c r="C7198">
        <v>255</v>
      </c>
      <c r="D7198">
        <v>8</v>
      </c>
      <c r="I7198" s="26"/>
      <c r="J7198" s="26"/>
      <c r="K7198" s="26"/>
      <c r="L7198" s="26"/>
    </row>
    <row r="7199" spans="1:12" x14ac:dyDescent="0.25">
      <c r="A7199">
        <v>58</v>
      </c>
      <c r="B7199">
        <v>0</v>
      </c>
      <c r="C7199">
        <v>256</v>
      </c>
      <c r="D7199">
        <v>131</v>
      </c>
      <c r="I7199" s="26"/>
      <c r="J7199" s="26"/>
      <c r="K7199" s="26"/>
      <c r="L7199" s="26"/>
    </row>
    <row r="7200" spans="1:12" x14ac:dyDescent="0.25">
      <c r="A7200">
        <v>58</v>
      </c>
      <c r="B7200">
        <v>0</v>
      </c>
      <c r="C7200">
        <v>257</v>
      </c>
      <c r="D7200">
        <v>12</v>
      </c>
      <c r="I7200" s="26"/>
      <c r="J7200" s="26"/>
      <c r="K7200" s="26"/>
      <c r="L7200" s="26"/>
    </row>
    <row r="7201" spans="1:12" x14ac:dyDescent="0.25">
      <c r="A7201">
        <v>58</v>
      </c>
      <c r="B7201">
        <v>0</v>
      </c>
      <c r="C7201">
        <v>258</v>
      </c>
      <c r="D7201">
        <v>131</v>
      </c>
      <c r="I7201" s="26"/>
      <c r="J7201" s="26"/>
      <c r="K7201" s="26"/>
      <c r="L7201" s="26"/>
    </row>
    <row r="7202" spans="1:12" x14ac:dyDescent="0.25">
      <c r="A7202">
        <v>58</v>
      </c>
      <c r="B7202">
        <v>0</v>
      </c>
      <c r="C7202">
        <v>259</v>
      </c>
      <c r="D7202">
        <v>16</v>
      </c>
      <c r="I7202" s="26"/>
      <c r="J7202" s="26"/>
      <c r="K7202" s="26"/>
      <c r="L7202" s="26"/>
    </row>
    <row r="7203" spans="1:12" x14ac:dyDescent="0.25">
      <c r="A7203">
        <v>58</v>
      </c>
      <c r="B7203">
        <v>0</v>
      </c>
      <c r="C7203">
        <v>260</v>
      </c>
      <c r="D7203">
        <v>137</v>
      </c>
      <c r="I7203" s="26"/>
      <c r="J7203" s="26"/>
      <c r="K7203" s="26"/>
      <c r="L7203" s="26"/>
    </row>
    <row r="7204" spans="1:12" x14ac:dyDescent="0.25">
      <c r="A7204">
        <v>58</v>
      </c>
      <c r="B7204">
        <v>0</v>
      </c>
      <c r="C7204">
        <v>261</v>
      </c>
      <c r="D7204">
        <v>21</v>
      </c>
      <c r="I7204" s="26"/>
      <c r="J7204" s="26"/>
      <c r="K7204" s="26"/>
      <c r="L7204" s="26"/>
    </row>
    <row r="7205" spans="1:12" x14ac:dyDescent="0.25">
      <c r="A7205">
        <v>58</v>
      </c>
      <c r="B7205">
        <v>0</v>
      </c>
      <c r="C7205">
        <v>262</v>
      </c>
      <c r="D7205">
        <v>122</v>
      </c>
      <c r="I7205" s="26"/>
      <c r="J7205" s="26"/>
      <c r="K7205" s="26"/>
      <c r="L7205" s="26"/>
    </row>
    <row r="7206" spans="1:12" x14ac:dyDescent="0.25">
      <c r="A7206">
        <v>58</v>
      </c>
      <c r="B7206">
        <v>0</v>
      </c>
      <c r="C7206">
        <v>263</v>
      </c>
      <c r="D7206">
        <v>6</v>
      </c>
      <c r="I7206" s="26"/>
      <c r="J7206" s="26"/>
      <c r="K7206" s="26"/>
      <c r="L7206" s="26"/>
    </row>
    <row r="7207" spans="1:12" x14ac:dyDescent="0.25">
      <c r="A7207">
        <v>58</v>
      </c>
      <c r="B7207">
        <v>0</v>
      </c>
      <c r="C7207">
        <v>264</v>
      </c>
      <c r="D7207">
        <v>83</v>
      </c>
      <c r="I7207" s="26"/>
      <c r="J7207" s="26"/>
      <c r="K7207" s="26"/>
      <c r="L7207" s="26"/>
    </row>
    <row r="7208" spans="1:12" x14ac:dyDescent="0.25">
      <c r="A7208">
        <v>58</v>
      </c>
      <c r="B7208">
        <v>0</v>
      </c>
      <c r="C7208">
        <v>265</v>
      </c>
      <c r="D7208">
        <v>12</v>
      </c>
      <c r="I7208" s="26"/>
      <c r="J7208" s="26"/>
      <c r="K7208" s="26"/>
      <c r="L7208" s="26"/>
    </row>
    <row r="7209" spans="1:12" x14ac:dyDescent="0.25">
      <c r="A7209">
        <v>58</v>
      </c>
      <c r="B7209">
        <v>0</v>
      </c>
      <c r="C7209">
        <v>266</v>
      </c>
      <c r="D7209">
        <v>73</v>
      </c>
      <c r="I7209" s="26"/>
      <c r="J7209" s="26"/>
      <c r="K7209" s="26"/>
      <c r="L7209" s="26"/>
    </row>
    <row r="7210" spans="1:12" x14ac:dyDescent="0.25">
      <c r="A7210">
        <v>58</v>
      </c>
      <c r="B7210">
        <v>0</v>
      </c>
      <c r="C7210">
        <v>267</v>
      </c>
      <c r="D7210">
        <v>9</v>
      </c>
      <c r="I7210" s="26"/>
      <c r="J7210" s="26"/>
      <c r="K7210" s="26"/>
      <c r="L7210" s="26"/>
    </row>
    <row r="7211" spans="1:12" x14ac:dyDescent="0.25">
      <c r="A7211">
        <v>58</v>
      </c>
      <c r="B7211">
        <v>0</v>
      </c>
      <c r="C7211">
        <v>268</v>
      </c>
      <c r="D7211">
        <v>63</v>
      </c>
      <c r="I7211" s="26"/>
      <c r="J7211" s="26"/>
      <c r="K7211" s="26"/>
      <c r="L7211" s="26"/>
    </row>
    <row r="7212" spans="1:12" x14ac:dyDescent="0.25">
      <c r="A7212">
        <v>58</v>
      </c>
      <c r="B7212">
        <v>0</v>
      </c>
      <c r="C7212">
        <v>269</v>
      </c>
      <c r="D7212">
        <v>17</v>
      </c>
      <c r="I7212" s="26"/>
      <c r="J7212" s="26"/>
      <c r="K7212" s="26"/>
      <c r="L7212" s="26"/>
    </row>
    <row r="7213" spans="1:12" x14ac:dyDescent="0.25">
      <c r="A7213">
        <v>58</v>
      </c>
      <c r="B7213">
        <v>0</v>
      </c>
      <c r="C7213">
        <v>270</v>
      </c>
      <c r="D7213">
        <v>60</v>
      </c>
      <c r="I7213" s="26"/>
      <c r="J7213" s="26"/>
      <c r="K7213" s="26"/>
      <c r="L7213" s="26"/>
    </row>
    <row r="7214" spans="1:12" x14ac:dyDescent="0.25">
      <c r="A7214">
        <v>58</v>
      </c>
      <c r="B7214">
        <v>0</v>
      </c>
      <c r="C7214">
        <v>271</v>
      </c>
      <c r="D7214">
        <v>11</v>
      </c>
      <c r="I7214" s="26"/>
      <c r="J7214" s="26"/>
      <c r="K7214" s="26"/>
      <c r="L7214" s="26"/>
    </row>
    <row r="7215" spans="1:12" x14ac:dyDescent="0.25">
      <c r="A7215">
        <v>58</v>
      </c>
      <c r="B7215">
        <v>0</v>
      </c>
      <c r="C7215">
        <v>272</v>
      </c>
      <c r="D7215">
        <v>47</v>
      </c>
      <c r="I7215" s="26"/>
      <c r="J7215" s="26"/>
      <c r="K7215" s="26"/>
      <c r="L7215" s="26"/>
    </row>
    <row r="7216" spans="1:12" x14ac:dyDescent="0.25">
      <c r="A7216">
        <v>58</v>
      </c>
      <c r="B7216">
        <v>0</v>
      </c>
      <c r="C7216">
        <v>273</v>
      </c>
      <c r="D7216">
        <v>5</v>
      </c>
      <c r="I7216" s="26"/>
      <c r="J7216" s="26"/>
      <c r="K7216" s="26"/>
      <c r="L7216" s="26"/>
    </row>
    <row r="7217" spans="1:12" x14ac:dyDescent="0.25">
      <c r="A7217">
        <v>58</v>
      </c>
      <c r="B7217">
        <v>0</v>
      </c>
      <c r="C7217">
        <v>274</v>
      </c>
      <c r="D7217">
        <v>29</v>
      </c>
      <c r="I7217" s="26"/>
      <c r="J7217" s="26"/>
      <c r="K7217" s="26"/>
      <c r="L7217" s="26"/>
    </row>
    <row r="7218" spans="1:12" x14ac:dyDescent="0.25">
      <c r="A7218">
        <v>58</v>
      </c>
      <c r="B7218">
        <v>0</v>
      </c>
      <c r="C7218">
        <v>275</v>
      </c>
      <c r="D7218">
        <v>2</v>
      </c>
      <c r="I7218" s="26"/>
      <c r="J7218" s="26"/>
      <c r="K7218" s="26"/>
      <c r="L7218" s="26"/>
    </row>
    <row r="7219" spans="1:12" x14ac:dyDescent="0.25">
      <c r="A7219">
        <v>58</v>
      </c>
      <c r="B7219">
        <v>0</v>
      </c>
      <c r="C7219">
        <v>276</v>
      </c>
      <c r="D7219">
        <v>21</v>
      </c>
      <c r="I7219" s="26"/>
      <c r="J7219" s="26"/>
      <c r="K7219" s="26"/>
      <c r="L7219" s="26"/>
    </row>
    <row r="7220" spans="1:12" x14ac:dyDescent="0.25">
      <c r="A7220">
        <v>58</v>
      </c>
      <c r="B7220">
        <v>0</v>
      </c>
      <c r="C7220">
        <v>277</v>
      </c>
      <c r="D7220">
        <v>7</v>
      </c>
      <c r="I7220" s="26"/>
      <c r="J7220" s="26"/>
      <c r="K7220" s="26"/>
      <c r="L7220" s="26"/>
    </row>
    <row r="7221" spans="1:12" x14ac:dyDescent="0.25">
      <c r="A7221">
        <v>58</v>
      </c>
      <c r="B7221">
        <v>0</v>
      </c>
      <c r="C7221">
        <v>278</v>
      </c>
      <c r="D7221">
        <v>21</v>
      </c>
      <c r="I7221" s="26"/>
      <c r="J7221" s="26"/>
      <c r="K7221" s="26"/>
      <c r="L7221" s="26"/>
    </row>
    <row r="7222" spans="1:12" x14ac:dyDescent="0.25">
      <c r="A7222">
        <v>58</v>
      </c>
      <c r="B7222">
        <v>0</v>
      </c>
      <c r="C7222">
        <v>279</v>
      </c>
      <c r="D7222">
        <v>4</v>
      </c>
      <c r="I7222" s="26"/>
      <c r="J7222" s="26"/>
      <c r="K7222" s="26"/>
      <c r="L7222" s="26"/>
    </row>
    <row r="7223" spans="1:12" x14ac:dyDescent="0.25">
      <c r="A7223">
        <v>58</v>
      </c>
      <c r="B7223">
        <v>0</v>
      </c>
      <c r="C7223">
        <v>280</v>
      </c>
      <c r="D7223">
        <v>66</v>
      </c>
      <c r="I7223" s="26"/>
      <c r="J7223" s="26"/>
      <c r="K7223" s="26"/>
      <c r="L7223" s="26"/>
    </row>
    <row r="7224" spans="1:12" x14ac:dyDescent="0.25">
      <c r="A7224">
        <v>58</v>
      </c>
      <c r="B7224">
        <v>0</v>
      </c>
      <c r="C7224">
        <v>281</v>
      </c>
      <c r="D7224">
        <v>8</v>
      </c>
      <c r="I7224" s="26"/>
      <c r="J7224" s="26"/>
      <c r="K7224" s="26"/>
      <c r="L7224" s="26"/>
    </row>
    <row r="7225" spans="1:12" x14ac:dyDescent="0.25">
      <c r="A7225">
        <v>58</v>
      </c>
      <c r="B7225">
        <v>0</v>
      </c>
      <c r="C7225">
        <v>282</v>
      </c>
      <c r="D7225">
        <v>40</v>
      </c>
      <c r="I7225" s="26"/>
      <c r="J7225" s="26"/>
      <c r="K7225" s="26"/>
      <c r="L7225" s="26"/>
    </row>
    <row r="7226" spans="1:12" x14ac:dyDescent="0.25">
      <c r="A7226">
        <v>58</v>
      </c>
      <c r="B7226">
        <v>0</v>
      </c>
      <c r="C7226">
        <v>283</v>
      </c>
      <c r="D7226">
        <v>19</v>
      </c>
      <c r="I7226" s="26"/>
      <c r="J7226" s="26"/>
      <c r="K7226" s="26"/>
      <c r="L7226" s="26"/>
    </row>
    <row r="7227" spans="1:12" x14ac:dyDescent="0.25">
      <c r="A7227">
        <v>58</v>
      </c>
      <c r="B7227">
        <v>0</v>
      </c>
      <c r="C7227">
        <v>284</v>
      </c>
      <c r="D7227">
        <v>63</v>
      </c>
      <c r="I7227" s="26"/>
      <c r="J7227" s="26"/>
      <c r="K7227" s="26"/>
      <c r="L7227" s="26"/>
    </row>
    <row r="7228" spans="1:12" x14ac:dyDescent="0.25">
      <c r="A7228">
        <v>58</v>
      </c>
      <c r="B7228">
        <v>0</v>
      </c>
      <c r="C7228">
        <v>285</v>
      </c>
      <c r="D7228">
        <v>5</v>
      </c>
      <c r="I7228" s="26"/>
      <c r="J7228" s="26"/>
      <c r="K7228" s="26"/>
      <c r="L7228" s="26"/>
    </row>
    <row r="7229" spans="1:12" x14ac:dyDescent="0.25">
      <c r="A7229">
        <v>58</v>
      </c>
      <c r="B7229">
        <v>0</v>
      </c>
      <c r="C7229">
        <v>286</v>
      </c>
      <c r="D7229">
        <v>85</v>
      </c>
      <c r="I7229" s="26"/>
      <c r="J7229" s="26"/>
      <c r="K7229" s="26"/>
      <c r="L7229" s="26"/>
    </row>
    <row r="7230" spans="1:12" x14ac:dyDescent="0.25">
      <c r="A7230">
        <v>58</v>
      </c>
      <c r="B7230">
        <v>0</v>
      </c>
      <c r="C7230">
        <v>287</v>
      </c>
      <c r="D7230">
        <v>10</v>
      </c>
      <c r="I7230" s="26"/>
      <c r="J7230" s="26"/>
      <c r="K7230" s="26"/>
      <c r="L7230" s="26"/>
    </row>
    <row r="7231" spans="1:12" x14ac:dyDescent="0.25">
      <c r="A7231">
        <v>58</v>
      </c>
      <c r="B7231">
        <v>0</v>
      </c>
      <c r="C7231">
        <v>288</v>
      </c>
      <c r="D7231">
        <v>105</v>
      </c>
      <c r="I7231" s="26"/>
      <c r="J7231" s="26"/>
      <c r="K7231" s="26"/>
      <c r="L7231" s="26"/>
    </row>
    <row r="7232" spans="1:12" x14ac:dyDescent="0.25">
      <c r="A7232">
        <v>58</v>
      </c>
      <c r="B7232">
        <v>0</v>
      </c>
      <c r="C7232">
        <v>289</v>
      </c>
      <c r="D7232">
        <v>6</v>
      </c>
      <c r="I7232" s="26"/>
      <c r="J7232" s="26"/>
      <c r="K7232" s="26"/>
      <c r="L7232" s="26"/>
    </row>
    <row r="7233" spans="1:12" x14ac:dyDescent="0.25">
      <c r="A7233">
        <v>58</v>
      </c>
      <c r="B7233">
        <v>0</v>
      </c>
      <c r="C7233">
        <v>290</v>
      </c>
      <c r="D7233">
        <v>82</v>
      </c>
      <c r="I7233" s="26"/>
      <c r="J7233" s="26"/>
      <c r="K7233" s="26"/>
      <c r="L7233" s="26"/>
    </row>
    <row r="7234" spans="1:12" x14ac:dyDescent="0.25">
      <c r="A7234">
        <v>58</v>
      </c>
      <c r="B7234">
        <v>0</v>
      </c>
      <c r="C7234">
        <v>291</v>
      </c>
      <c r="D7234">
        <v>14</v>
      </c>
      <c r="I7234" s="26"/>
      <c r="J7234" s="26"/>
      <c r="K7234" s="26"/>
      <c r="L7234" s="26"/>
    </row>
    <row r="7235" spans="1:12" x14ac:dyDescent="0.25">
      <c r="A7235">
        <v>58</v>
      </c>
      <c r="B7235">
        <v>0</v>
      </c>
      <c r="C7235">
        <v>292</v>
      </c>
      <c r="D7235">
        <v>67</v>
      </c>
      <c r="I7235" s="26"/>
      <c r="J7235" s="26"/>
      <c r="K7235" s="26"/>
      <c r="L7235" s="26"/>
    </row>
    <row r="7236" spans="1:12" x14ac:dyDescent="0.25">
      <c r="A7236">
        <v>58</v>
      </c>
      <c r="B7236">
        <v>0</v>
      </c>
      <c r="C7236">
        <v>293</v>
      </c>
      <c r="D7236">
        <v>13</v>
      </c>
      <c r="I7236" s="26"/>
      <c r="J7236" s="26"/>
      <c r="K7236" s="26"/>
      <c r="L7236" s="26"/>
    </row>
    <row r="7237" spans="1:12" x14ac:dyDescent="0.25">
      <c r="A7237">
        <v>58</v>
      </c>
      <c r="B7237">
        <v>0</v>
      </c>
      <c r="C7237">
        <v>294</v>
      </c>
      <c r="D7237">
        <v>61</v>
      </c>
      <c r="I7237" s="26"/>
      <c r="J7237" s="26"/>
      <c r="K7237" s="26"/>
      <c r="L7237" s="26"/>
    </row>
    <row r="7238" spans="1:12" x14ac:dyDescent="0.25">
      <c r="A7238">
        <v>58</v>
      </c>
      <c r="B7238">
        <v>0</v>
      </c>
      <c r="C7238">
        <v>295</v>
      </c>
      <c r="D7238">
        <v>6</v>
      </c>
      <c r="I7238" s="26"/>
      <c r="J7238" s="26"/>
      <c r="K7238" s="26"/>
      <c r="L7238" s="26"/>
    </row>
    <row r="7239" spans="1:12" x14ac:dyDescent="0.25">
      <c r="A7239">
        <v>58</v>
      </c>
      <c r="B7239">
        <v>0</v>
      </c>
      <c r="C7239">
        <v>296</v>
      </c>
      <c r="D7239">
        <v>86</v>
      </c>
      <c r="I7239" s="26"/>
      <c r="J7239" s="26"/>
      <c r="K7239" s="26"/>
      <c r="L7239" s="26"/>
    </row>
    <row r="7240" spans="1:12" x14ac:dyDescent="0.25">
      <c r="A7240">
        <v>58</v>
      </c>
      <c r="B7240">
        <v>0</v>
      </c>
      <c r="C7240">
        <v>297</v>
      </c>
      <c r="D7240">
        <v>7</v>
      </c>
      <c r="I7240" s="26"/>
      <c r="J7240" s="26"/>
      <c r="K7240" s="26"/>
      <c r="L7240" s="26"/>
    </row>
    <row r="7241" spans="1:12" x14ac:dyDescent="0.25">
      <c r="A7241">
        <v>58</v>
      </c>
      <c r="B7241">
        <v>0</v>
      </c>
      <c r="C7241">
        <v>298</v>
      </c>
      <c r="D7241">
        <v>55</v>
      </c>
      <c r="I7241" s="26"/>
      <c r="J7241" s="26"/>
      <c r="K7241" s="26"/>
      <c r="L7241" s="26"/>
    </row>
    <row r="7242" spans="1:12" x14ac:dyDescent="0.25">
      <c r="A7242">
        <v>58</v>
      </c>
      <c r="B7242">
        <v>0</v>
      </c>
      <c r="C7242">
        <v>299</v>
      </c>
      <c r="D7242">
        <v>8</v>
      </c>
      <c r="I7242" s="26"/>
      <c r="J7242" s="26"/>
      <c r="K7242" s="26"/>
      <c r="L7242" s="26"/>
    </row>
    <row r="7243" spans="1:12" x14ac:dyDescent="0.25">
      <c r="A7243">
        <v>58</v>
      </c>
      <c r="B7243">
        <v>0</v>
      </c>
      <c r="C7243">
        <v>300</v>
      </c>
      <c r="D7243">
        <v>32</v>
      </c>
      <c r="I7243" s="26"/>
      <c r="J7243" s="26"/>
      <c r="K7243" s="26"/>
      <c r="L7243" s="26"/>
    </row>
    <row r="7244" spans="1:12" x14ac:dyDescent="0.25">
      <c r="A7244">
        <v>58</v>
      </c>
      <c r="B7244">
        <v>0</v>
      </c>
      <c r="C7244">
        <v>301</v>
      </c>
      <c r="D7244">
        <v>2</v>
      </c>
      <c r="I7244" s="26"/>
      <c r="J7244" s="26"/>
      <c r="K7244" s="26"/>
      <c r="L7244" s="26"/>
    </row>
    <row r="7245" spans="1:12" x14ac:dyDescent="0.25">
      <c r="A7245">
        <v>58</v>
      </c>
      <c r="B7245">
        <v>0</v>
      </c>
      <c r="C7245">
        <v>302</v>
      </c>
      <c r="D7245">
        <v>38</v>
      </c>
      <c r="I7245" s="26"/>
      <c r="J7245" s="26"/>
      <c r="K7245" s="26"/>
      <c r="L7245" s="26"/>
    </row>
    <row r="7246" spans="1:12" x14ac:dyDescent="0.25">
      <c r="A7246">
        <v>58</v>
      </c>
      <c r="B7246">
        <v>0</v>
      </c>
      <c r="C7246">
        <v>303</v>
      </c>
      <c r="D7246">
        <v>6</v>
      </c>
      <c r="I7246" s="26"/>
      <c r="J7246" s="26"/>
      <c r="K7246" s="26"/>
      <c r="L7246" s="26"/>
    </row>
    <row r="7247" spans="1:12" x14ac:dyDescent="0.25">
      <c r="A7247">
        <v>58</v>
      </c>
      <c r="B7247">
        <v>0</v>
      </c>
      <c r="C7247">
        <v>304</v>
      </c>
      <c r="D7247">
        <v>31</v>
      </c>
      <c r="I7247" s="26"/>
      <c r="J7247" s="26"/>
      <c r="K7247" s="26"/>
      <c r="L7247" s="26"/>
    </row>
    <row r="7248" spans="1:12" x14ac:dyDescent="0.25">
      <c r="A7248">
        <v>58</v>
      </c>
      <c r="B7248">
        <v>0</v>
      </c>
      <c r="C7248">
        <v>305</v>
      </c>
      <c r="D7248">
        <v>6</v>
      </c>
      <c r="I7248" s="26"/>
      <c r="J7248" s="26"/>
      <c r="K7248" s="26"/>
      <c r="L7248" s="26"/>
    </row>
    <row r="7249" spans="1:12" x14ac:dyDescent="0.25">
      <c r="A7249">
        <v>58</v>
      </c>
      <c r="B7249">
        <v>0</v>
      </c>
      <c r="C7249">
        <v>306</v>
      </c>
      <c r="D7249">
        <v>28</v>
      </c>
      <c r="I7249" s="26"/>
      <c r="J7249" s="26"/>
      <c r="K7249" s="26"/>
      <c r="L7249" s="26"/>
    </row>
    <row r="7250" spans="1:12" x14ac:dyDescent="0.25">
      <c r="A7250">
        <v>58</v>
      </c>
      <c r="B7250">
        <v>0</v>
      </c>
      <c r="C7250">
        <v>307</v>
      </c>
      <c r="D7250">
        <v>4</v>
      </c>
      <c r="I7250" s="26"/>
      <c r="J7250" s="26"/>
      <c r="K7250" s="26"/>
      <c r="L7250" s="26"/>
    </row>
    <row r="7251" spans="1:12" x14ac:dyDescent="0.25">
      <c r="A7251">
        <v>58</v>
      </c>
      <c r="B7251">
        <v>0</v>
      </c>
      <c r="C7251">
        <v>308</v>
      </c>
      <c r="D7251">
        <v>67</v>
      </c>
      <c r="I7251" s="26"/>
      <c r="J7251" s="26"/>
      <c r="K7251" s="26"/>
      <c r="L7251" s="26"/>
    </row>
    <row r="7252" spans="1:12" x14ac:dyDescent="0.25">
      <c r="A7252">
        <v>58</v>
      </c>
      <c r="B7252">
        <v>0</v>
      </c>
      <c r="C7252">
        <v>309</v>
      </c>
      <c r="D7252">
        <v>14</v>
      </c>
      <c r="I7252" s="26"/>
      <c r="J7252" s="26"/>
      <c r="K7252" s="26"/>
      <c r="L7252" s="26"/>
    </row>
    <row r="7253" spans="1:12" x14ac:dyDescent="0.25">
      <c r="A7253">
        <v>58</v>
      </c>
      <c r="B7253">
        <v>0</v>
      </c>
      <c r="C7253">
        <v>310</v>
      </c>
      <c r="D7253">
        <v>25</v>
      </c>
      <c r="I7253" s="26"/>
      <c r="J7253" s="26"/>
      <c r="K7253" s="26"/>
      <c r="L7253" s="26"/>
    </row>
    <row r="7254" spans="1:12" x14ac:dyDescent="0.25">
      <c r="A7254">
        <v>58</v>
      </c>
      <c r="B7254">
        <v>0</v>
      </c>
      <c r="C7254">
        <v>311</v>
      </c>
      <c r="D7254">
        <v>19</v>
      </c>
      <c r="I7254" s="26"/>
      <c r="J7254" s="26"/>
      <c r="K7254" s="26"/>
      <c r="L7254" s="26"/>
    </row>
    <row r="7255" spans="1:12" x14ac:dyDescent="0.25">
      <c r="A7255">
        <v>58</v>
      </c>
      <c r="B7255">
        <v>0</v>
      </c>
      <c r="C7255">
        <v>312</v>
      </c>
      <c r="D7255">
        <v>10</v>
      </c>
      <c r="I7255" s="26"/>
      <c r="J7255" s="26"/>
      <c r="K7255" s="26"/>
      <c r="L7255" s="26"/>
    </row>
    <row r="7256" spans="1:12" x14ac:dyDescent="0.25">
      <c r="A7256">
        <v>58</v>
      </c>
      <c r="B7256">
        <v>0</v>
      </c>
      <c r="C7256">
        <v>313</v>
      </c>
      <c r="D7256">
        <v>4</v>
      </c>
      <c r="I7256" s="26"/>
      <c r="J7256" s="26"/>
      <c r="K7256" s="26"/>
      <c r="L7256" s="26"/>
    </row>
    <row r="7257" spans="1:12" x14ac:dyDescent="0.25">
      <c r="A7257">
        <v>58</v>
      </c>
      <c r="B7257">
        <v>0</v>
      </c>
      <c r="C7257">
        <v>314</v>
      </c>
      <c r="D7257">
        <v>26</v>
      </c>
      <c r="I7257" s="26"/>
      <c r="J7257" s="26"/>
      <c r="K7257" s="26"/>
      <c r="L7257" s="26"/>
    </row>
    <row r="7258" spans="1:12" x14ac:dyDescent="0.25">
      <c r="A7258">
        <v>58</v>
      </c>
      <c r="B7258">
        <v>0</v>
      </c>
      <c r="C7258">
        <v>315</v>
      </c>
      <c r="D7258">
        <v>1</v>
      </c>
      <c r="I7258" s="26"/>
      <c r="J7258" s="26"/>
      <c r="K7258" s="26"/>
      <c r="L7258" s="26"/>
    </row>
    <row r="7259" spans="1:12" x14ac:dyDescent="0.25">
      <c r="A7259">
        <v>58</v>
      </c>
      <c r="B7259">
        <v>0</v>
      </c>
      <c r="C7259">
        <v>316</v>
      </c>
      <c r="D7259">
        <v>21</v>
      </c>
      <c r="I7259" s="26"/>
      <c r="J7259" s="26"/>
      <c r="K7259" s="26"/>
      <c r="L7259" s="26"/>
    </row>
    <row r="7260" spans="1:12" x14ac:dyDescent="0.25">
      <c r="A7260">
        <v>58</v>
      </c>
      <c r="B7260">
        <v>0</v>
      </c>
      <c r="C7260">
        <v>317</v>
      </c>
      <c r="D7260">
        <v>6</v>
      </c>
      <c r="I7260" s="26"/>
      <c r="J7260" s="26"/>
      <c r="K7260" s="26"/>
      <c r="L7260" s="26"/>
    </row>
    <row r="7261" spans="1:12" x14ac:dyDescent="0.25">
      <c r="A7261">
        <v>58</v>
      </c>
      <c r="B7261">
        <v>0</v>
      </c>
      <c r="C7261">
        <v>318</v>
      </c>
      <c r="D7261">
        <v>32</v>
      </c>
      <c r="I7261" s="26"/>
      <c r="J7261" s="26"/>
      <c r="K7261" s="26"/>
      <c r="L7261" s="26"/>
    </row>
    <row r="7262" spans="1:12" x14ac:dyDescent="0.25">
      <c r="A7262">
        <v>58</v>
      </c>
      <c r="B7262">
        <v>0</v>
      </c>
      <c r="C7262">
        <v>319</v>
      </c>
      <c r="D7262">
        <v>4</v>
      </c>
      <c r="I7262" s="26"/>
      <c r="J7262" s="26"/>
      <c r="K7262" s="26"/>
      <c r="L7262" s="26"/>
    </row>
    <row r="7263" spans="1:12" x14ac:dyDescent="0.25">
      <c r="A7263">
        <v>58</v>
      </c>
      <c r="B7263">
        <v>0</v>
      </c>
      <c r="C7263">
        <v>320</v>
      </c>
      <c r="D7263">
        <v>29</v>
      </c>
      <c r="I7263" s="26"/>
      <c r="J7263" s="26"/>
      <c r="K7263" s="26"/>
      <c r="L7263" s="26"/>
    </row>
    <row r="7264" spans="1:12" x14ac:dyDescent="0.25">
      <c r="A7264">
        <v>58</v>
      </c>
      <c r="B7264">
        <v>0</v>
      </c>
      <c r="C7264">
        <v>321</v>
      </c>
      <c r="D7264">
        <v>7</v>
      </c>
      <c r="I7264" s="26"/>
      <c r="J7264" s="26"/>
      <c r="K7264" s="26"/>
      <c r="L7264" s="26"/>
    </row>
    <row r="7265" spans="1:12" x14ac:dyDescent="0.25">
      <c r="A7265">
        <v>58</v>
      </c>
      <c r="B7265">
        <v>0</v>
      </c>
      <c r="C7265">
        <v>322</v>
      </c>
      <c r="D7265">
        <v>32</v>
      </c>
      <c r="I7265" s="26"/>
      <c r="J7265" s="26"/>
      <c r="K7265" s="26"/>
      <c r="L7265" s="26"/>
    </row>
    <row r="7266" spans="1:12" x14ac:dyDescent="0.25">
      <c r="A7266">
        <v>58</v>
      </c>
      <c r="B7266">
        <v>0</v>
      </c>
      <c r="C7266">
        <v>323</v>
      </c>
      <c r="D7266">
        <v>7</v>
      </c>
      <c r="I7266" s="26"/>
      <c r="J7266" s="26"/>
      <c r="K7266" s="26"/>
      <c r="L7266" s="26"/>
    </row>
    <row r="7267" spans="1:12" x14ac:dyDescent="0.25">
      <c r="A7267">
        <v>58</v>
      </c>
      <c r="B7267">
        <v>0</v>
      </c>
      <c r="C7267">
        <v>324</v>
      </c>
      <c r="D7267">
        <v>32</v>
      </c>
      <c r="I7267" s="26"/>
      <c r="J7267" s="26"/>
      <c r="K7267" s="26"/>
      <c r="L7267" s="26"/>
    </row>
    <row r="7268" spans="1:12" x14ac:dyDescent="0.25">
      <c r="A7268">
        <v>58</v>
      </c>
      <c r="B7268">
        <v>0</v>
      </c>
      <c r="C7268">
        <v>325</v>
      </c>
      <c r="D7268">
        <v>4</v>
      </c>
      <c r="I7268" s="26"/>
      <c r="J7268" s="26"/>
      <c r="K7268" s="26"/>
      <c r="L7268" s="26"/>
    </row>
    <row r="7269" spans="1:12" x14ac:dyDescent="0.25">
      <c r="A7269">
        <v>58</v>
      </c>
      <c r="B7269">
        <v>0</v>
      </c>
      <c r="C7269">
        <v>326</v>
      </c>
      <c r="D7269">
        <v>31</v>
      </c>
      <c r="I7269" s="26"/>
      <c r="J7269" s="26"/>
      <c r="K7269" s="26"/>
      <c r="L7269" s="26"/>
    </row>
    <row r="7270" spans="1:12" x14ac:dyDescent="0.25">
      <c r="A7270">
        <v>58</v>
      </c>
      <c r="B7270">
        <v>0</v>
      </c>
      <c r="C7270">
        <v>327</v>
      </c>
      <c r="D7270">
        <v>4</v>
      </c>
      <c r="I7270" s="26"/>
      <c r="J7270" s="26"/>
      <c r="K7270" s="26"/>
      <c r="L7270" s="26"/>
    </row>
    <row r="7271" spans="1:12" x14ac:dyDescent="0.25">
      <c r="A7271">
        <v>58</v>
      </c>
      <c r="B7271">
        <v>0</v>
      </c>
      <c r="C7271">
        <v>328</v>
      </c>
      <c r="D7271">
        <v>25</v>
      </c>
      <c r="I7271" s="26"/>
      <c r="J7271" s="26"/>
      <c r="K7271" s="26"/>
      <c r="L7271" s="26"/>
    </row>
    <row r="7272" spans="1:12" x14ac:dyDescent="0.25">
      <c r="A7272">
        <v>58</v>
      </c>
      <c r="B7272">
        <v>0</v>
      </c>
      <c r="C7272">
        <v>329</v>
      </c>
      <c r="D7272">
        <v>3</v>
      </c>
      <c r="I7272" s="26"/>
      <c r="J7272" s="26"/>
      <c r="K7272" s="26"/>
      <c r="L7272" s="26"/>
    </row>
    <row r="7273" spans="1:12" x14ac:dyDescent="0.25">
      <c r="A7273">
        <v>58</v>
      </c>
      <c r="B7273">
        <v>0</v>
      </c>
      <c r="C7273">
        <v>330</v>
      </c>
      <c r="D7273">
        <v>30</v>
      </c>
      <c r="I7273" s="26"/>
      <c r="J7273" s="26"/>
      <c r="K7273" s="26"/>
      <c r="L7273" s="26"/>
    </row>
    <row r="7274" spans="1:12" x14ac:dyDescent="0.25">
      <c r="A7274">
        <v>58</v>
      </c>
      <c r="B7274">
        <v>0</v>
      </c>
      <c r="C7274">
        <v>331</v>
      </c>
      <c r="D7274">
        <v>1</v>
      </c>
      <c r="I7274" s="26"/>
      <c r="J7274" s="26"/>
      <c r="K7274" s="26"/>
      <c r="L7274" s="26"/>
    </row>
    <row r="7275" spans="1:12" x14ac:dyDescent="0.25">
      <c r="A7275">
        <v>58</v>
      </c>
      <c r="B7275">
        <v>0</v>
      </c>
      <c r="C7275">
        <v>332</v>
      </c>
      <c r="D7275">
        <v>13</v>
      </c>
      <c r="I7275" s="26"/>
      <c r="J7275" s="26"/>
      <c r="K7275" s="26"/>
      <c r="L7275" s="26"/>
    </row>
    <row r="7276" spans="1:12" x14ac:dyDescent="0.25">
      <c r="A7276">
        <v>58</v>
      </c>
      <c r="B7276">
        <v>0</v>
      </c>
      <c r="C7276">
        <v>333</v>
      </c>
      <c r="D7276">
        <v>1</v>
      </c>
      <c r="I7276" s="26"/>
      <c r="J7276" s="26"/>
      <c r="K7276" s="26"/>
      <c r="L7276" s="26"/>
    </row>
    <row r="7277" spans="1:12" x14ac:dyDescent="0.25">
      <c r="A7277">
        <v>58</v>
      </c>
      <c r="B7277">
        <v>0</v>
      </c>
      <c r="C7277">
        <v>334</v>
      </c>
      <c r="D7277">
        <v>11</v>
      </c>
      <c r="I7277" s="26"/>
      <c r="J7277" s="26"/>
      <c r="K7277" s="26"/>
      <c r="L7277" s="26"/>
    </row>
    <row r="7278" spans="1:12" x14ac:dyDescent="0.25">
      <c r="A7278">
        <v>58</v>
      </c>
      <c r="B7278">
        <v>0</v>
      </c>
      <c r="C7278">
        <v>335</v>
      </c>
      <c r="D7278">
        <v>2</v>
      </c>
      <c r="I7278" s="26"/>
      <c r="J7278" s="26"/>
      <c r="K7278" s="26"/>
      <c r="L7278" s="26"/>
    </row>
    <row r="7279" spans="1:12" x14ac:dyDescent="0.25">
      <c r="A7279">
        <v>58</v>
      </c>
      <c r="B7279">
        <v>0</v>
      </c>
      <c r="C7279">
        <v>336</v>
      </c>
      <c r="D7279">
        <v>6</v>
      </c>
      <c r="I7279" s="26"/>
      <c r="J7279" s="26"/>
      <c r="K7279" s="26"/>
      <c r="L7279" s="26"/>
    </row>
    <row r="7280" spans="1:12" x14ac:dyDescent="0.25">
      <c r="A7280">
        <v>58</v>
      </c>
      <c r="B7280">
        <v>0</v>
      </c>
      <c r="C7280">
        <v>338</v>
      </c>
      <c r="D7280">
        <v>8</v>
      </c>
      <c r="I7280" s="26"/>
      <c r="J7280" s="26"/>
      <c r="K7280" s="26"/>
      <c r="L7280" s="26"/>
    </row>
    <row r="7281" spans="1:12" x14ac:dyDescent="0.25">
      <c r="A7281">
        <v>58</v>
      </c>
      <c r="B7281">
        <v>0</v>
      </c>
      <c r="C7281">
        <v>340</v>
      </c>
      <c r="D7281">
        <v>8</v>
      </c>
      <c r="I7281" s="26"/>
      <c r="J7281" s="26"/>
      <c r="K7281" s="26"/>
      <c r="L7281" s="26"/>
    </row>
    <row r="7282" spans="1:12" x14ac:dyDescent="0.25">
      <c r="A7282">
        <v>58</v>
      </c>
      <c r="B7282">
        <v>0</v>
      </c>
      <c r="C7282">
        <v>341</v>
      </c>
      <c r="D7282">
        <v>2</v>
      </c>
      <c r="I7282" s="26"/>
      <c r="J7282" s="26"/>
      <c r="K7282" s="26"/>
      <c r="L7282" s="26"/>
    </row>
    <row r="7283" spans="1:12" x14ac:dyDescent="0.25">
      <c r="A7283">
        <v>58</v>
      </c>
      <c r="B7283">
        <v>0</v>
      </c>
      <c r="C7283">
        <v>342</v>
      </c>
      <c r="D7283">
        <v>2</v>
      </c>
      <c r="I7283" s="26"/>
      <c r="J7283" s="26"/>
      <c r="K7283" s="26"/>
      <c r="L7283" s="26"/>
    </row>
    <row r="7284" spans="1:12" x14ac:dyDescent="0.25">
      <c r="A7284">
        <v>58</v>
      </c>
      <c r="B7284">
        <v>0</v>
      </c>
      <c r="C7284">
        <v>344</v>
      </c>
      <c r="D7284">
        <v>4</v>
      </c>
      <c r="I7284" s="26"/>
      <c r="J7284" s="26"/>
      <c r="K7284" s="26"/>
      <c r="L7284" s="26"/>
    </row>
    <row r="7285" spans="1:12" x14ac:dyDescent="0.25">
      <c r="A7285">
        <v>58</v>
      </c>
      <c r="B7285">
        <v>0</v>
      </c>
      <c r="C7285">
        <v>345</v>
      </c>
      <c r="D7285">
        <v>1</v>
      </c>
      <c r="I7285" s="26"/>
      <c r="J7285" s="26"/>
      <c r="K7285" s="26"/>
      <c r="L7285" s="26"/>
    </row>
    <row r="7286" spans="1:12" x14ac:dyDescent="0.25">
      <c r="A7286">
        <v>58</v>
      </c>
      <c r="B7286">
        <v>0</v>
      </c>
      <c r="C7286">
        <v>346</v>
      </c>
      <c r="D7286">
        <v>7</v>
      </c>
      <c r="I7286" s="26"/>
      <c r="J7286" s="26"/>
      <c r="K7286" s="26"/>
      <c r="L7286" s="26"/>
    </row>
    <row r="7287" spans="1:12" x14ac:dyDescent="0.25">
      <c r="A7287">
        <v>58</v>
      </c>
      <c r="B7287">
        <v>0</v>
      </c>
      <c r="C7287">
        <v>347</v>
      </c>
      <c r="D7287">
        <v>1</v>
      </c>
      <c r="I7287" s="26"/>
      <c r="J7287" s="26"/>
      <c r="K7287" s="26"/>
      <c r="L7287" s="26"/>
    </row>
    <row r="7288" spans="1:12" x14ac:dyDescent="0.25">
      <c r="A7288">
        <v>58</v>
      </c>
      <c r="B7288">
        <v>0</v>
      </c>
      <c r="C7288">
        <v>348</v>
      </c>
      <c r="D7288">
        <v>8</v>
      </c>
      <c r="I7288" s="26"/>
      <c r="J7288" s="26"/>
      <c r="K7288" s="26"/>
      <c r="L7288" s="26"/>
    </row>
    <row r="7289" spans="1:12" x14ac:dyDescent="0.25">
      <c r="A7289">
        <v>58</v>
      </c>
      <c r="B7289">
        <v>0</v>
      </c>
      <c r="C7289">
        <v>350</v>
      </c>
      <c r="D7289">
        <v>16</v>
      </c>
      <c r="I7289" s="26"/>
      <c r="J7289" s="26"/>
      <c r="K7289" s="26"/>
      <c r="L7289" s="26"/>
    </row>
    <row r="7290" spans="1:12" x14ac:dyDescent="0.25">
      <c r="A7290">
        <v>58</v>
      </c>
      <c r="B7290">
        <v>0</v>
      </c>
      <c r="C7290">
        <v>352</v>
      </c>
      <c r="D7290">
        <v>8</v>
      </c>
      <c r="I7290" s="26"/>
      <c r="J7290" s="26"/>
      <c r="K7290" s="26"/>
      <c r="L7290" s="26"/>
    </row>
    <row r="7291" spans="1:12" x14ac:dyDescent="0.25">
      <c r="A7291">
        <v>58</v>
      </c>
      <c r="B7291">
        <v>0</v>
      </c>
      <c r="C7291">
        <v>353</v>
      </c>
      <c r="D7291">
        <v>3</v>
      </c>
      <c r="I7291" s="26"/>
      <c r="J7291" s="26"/>
      <c r="K7291" s="26"/>
      <c r="L7291" s="26"/>
    </row>
    <row r="7292" spans="1:12" x14ac:dyDescent="0.25">
      <c r="A7292">
        <v>58</v>
      </c>
      <c r="B7292">
        <v>0</v>
      </c>
      <c r="C7292">
        <v>354</v>
      </c>
      <c r="D7292">
        <v>15</v>
      </c>
      <c r="I7292" s="26"/>
      <c r="J7292" s="26"/>
      <c r="K7292" s="26"/>
      <c r="L7292" s="26"/>
    </row>
    <row r="7293" spans="1:12" x14ac:dyDescent="0.25">
      <c r="A7293">
        <v>58</v>
      </c>
      <c r="B7293">
        <v>0</v>
      </c>
      <c r="C7293">
        <v>356</v>
      </c>
      <c r="D7293">
        <v>14</v>
      </c>
      <c r="I7293" s="26"/>
      <c r="J7293" s="26"/>
      <c r="K7293" s="26"/>
      <c r="L7293" s="26"/>
    </row>
    <row r="7294" spans="1:12" x14ac:dyDescent="0.25">
      <c r="A7294">
        <v>58</v>
      </c>
      <c r="B7294">
        <v>0</v>
      </c>
      <c r="C7294">
        <v>357</v>
      </c>
      <c r="D7294">
        <v>2</v>
      </c>
      <c r="I7294" s="26"/>
      <c r="J7294" s="26"/>
      <c r="K7294" s="26"/>
      <c r="L7294" s="26"/>
    </row>
    <row r="7295" spans="1:12" x14ac:dyDescent="0.25">
      <c r="A7295">
        <v>58</v>
      </c>
      <c r="B7295">
        <v>0</v>
      </c>
      <c r="C7295">
        <v>358</v>
      </c>
      <c r="D7295">
        <v>12</v>
      </c>
      <c r="I7295" s="26"/>
      <c r="J7295" s="26"/>
      <c r="K7295" s="26"/>
      <c r="L7295" s="26"/>
    </row>
    <row r="7296" spans="1:12" x14ac:dyDescent="0.25">
      <c r="A7296">
        <v>58</v>
      </c>
      <c r="B7296">
        <v>0</v>
      </c>
      <c r="C7296">
        <v>360</v>
      </c>
      <c r="D7296">
        <v>15</v>
      </c>
      <c r="I7296" s="26"/>
      <c r="J7296" s="26"/>
      <c r="K7296" s="26"/>
      <c r="L7296" s="26"/>
    </row>
    <row r="7297" spans="1:12" x14ac:dyDescent="0.25">
      <c r="A7297">
        <v>58</v>
      </c>
      <c r="B7297">
        <v>0</v>
      </c>
      <c r="C7297">
        <v>361</v>
      </c>
      <c r="D7297">
        <v>1</v>
      </c>
      <c r="I7297" s="26"/>
      <c r="J7297" s="26"/>
      <c r="K7297" s="26"/>
      <c r="L7297" s="26"/>
    </row>
    <row r="7298" spans="1:12" x14ac:dyDescent="0.25">
      <c r="A7298">
        <v>58</v>
      </c>
      <c r="B7298">
        <v>0</v>
      </c>
      <c r="C7298">
        <v>362</v>
      </c>
      <c r="D7298">
        <v>2</v>
      </c>
      <c r="I7298" s="26"/>
      <c r="J7298" s="26"/>
      <c r="K7298" s="26"/>
      <c r="L7298" s="26"/>
    </row>
    <row r="7299" spans="1:12" x14ac:dyDescent="0.25">
      <c r="A7299">
        <v>58</v>
      </c>
      <c r="B7299">
        <v>0</v>
      </c>
      <c r="C7299">
        <v>364</v>
      </c>
      <c r="D7299">
        <v>1</v>
      </c>
      <c r="I7299" s="26"/>
      <c r="J7299" s="26"/>
      <c r="K7299" s="26"/>
      <c r="L7299" s="26"/>
    </row>
    <row r="7300" spans="1:12" x14ac:dyDescent="0.25">
      <c r="A7300">
        <v>58</v>
      </c>
      <c r="B7300">
        <v>0</v>
      </c>
      <c r="C7300">
        <v>365</v>
      </c>
      <c r="D7300">
        <v>1</v>
      </c>
      <c r="I7300" s="26"/>
      <c r="J7300" s="26"/>
      <c r="K7300" s="26"/>
      <c r="L7300" s="26"/>
    </row>
    <row r="7301" spans="1:12" x14ac:dyDescent="0.25">
      <c r="A7301">
        <v>58</v>
      </c>
      <c r="B7301">
        <v>0</v>
      </c>
      <c r="C7301">
        <v>366</v>
      </c>
      <c r="D7301">
        <v>4</v>
      </c>
      <c r="I7301" s="26"/>
      <c r="J7301" s="26"/>
      <c r="K7301" s="26"/>
      <c r="L7301" s="26"/>
    </row>
    <row r="7302" spans="1:12" x14ac:dyDescent="0.25">
      <c r="A7302">
        <v>58</v>
      </c>
      <c r="B7302">
        <v>0</v>
      </c>
      <c r="C7302">
        <v>367</v>
      </c>
      <c r="D7302">
        <v>1</v>
      </c>
      <c r="I7302" s="26"/>
      <c r="J7302" s="26"/>
      <c r="K7302" s="26"/>
      <c r="L7302" s="26"/>
    </row>
    <row r="7303" spans="1:12" x14ac:dyDescent="0.25">
      <c r="A7303">
        <v>58</v>
      </c>
      <c r="B7303">
        <v>0</v>
      </c>
      <c r="C7303">
        <v>368</v>
      </c>
      <c r="D7303">
        <v>3</v>
      </c>
      <c r="I7303" s="26"/>
      <c r="J7303" s="26"/>
      <c r="K7303" s="26"/>
      <c r="L7303" s="26"/>
    </row>
    <row r="7304" spans="1:12" x14ac:dyDescent="0.25">
      <c r="A7304">
        <v>58</v>
      </c>
      <c r="B7304">
        <v>0</v>
      </c>
      <c r="C7304">
        <v>370</v>
      </c>
      <c r="D7304">
        <v>1</v>
      </c>
      <c r="I7304" s="26"/>
      <c r="J7304" s="26"/>
      <c r="K7304" s="26"/>
      <c r="L7304" s="26"/>
    </row>
    <row r="7305" spans="1:12" x14ac:dyDescent="0.25">
      <c r="A7305">
        <v>58</v>
      </c>
      <c r="B7305">
        <v>0</v>
      </c>
      <c r="C7305">
        <v>372</v>
      </c>
      <c r="D7305">
        <v>5</v>
      </c>
      <c r="I7305" s="26"/>
      <c r="J7305" s="26"/>
      <c r="K7305" s="26"/>
      <c r="L7305" s="26"/>
    </row>
    <row r="7306" spans="1:12" x14ac:dyDescent="0.25">
      <c r="A7306">
        <v>58</v>
      </c>
      <c r="B7306">
        <v>0</v>
      </c>
      <c r="C7306">
        <v>374</v>
      </c>
      <c r="D7306">
        <v>1</v>
      </c>
      <c r="I7306" s="26"/>
      <c r="J7306" s="26"/>
      <c r="K7306" s="26"/>
      <c r="L7306" s="26"/>
    </row>
    <row r="7307" spans="1:12" x14ac:dyDescent="0.25">
      <c r="A7307">
        <v>58</v>
      </c>
      <c r="B7307">
        <v>0</v>
      </c>
      <c r="C7307">
        <v>376</v>
      </c>
      <c r="D7307">
        <v>2</v>
      </c>
      <c r="I7307" s="26"/>
      <c r="J7307" s="26"/>
      <c r="K7307" s="26"/>
      <c r="L7307" s="26"/>
    </row>
    <row r="7308" spans="1:12" x14ac:dyDescent="0.25">
      <c r="A7308">
        <v>58</v>
      </c>
      <c r="B7308">
        <v>0</v>
      </c>
      <c r="C7308">
        <v>377</v>
      </c>
      <c r="D7308">
        <v>2</v>
      </c>
      <c r="I7308" s="26"/>
      <c r="J7308" s="26"/>
      <c r="K7308" s="26"/>
      <c r="L7308" s="26"/>
    </row>
    <row r="7309" spans="1:12" x14ac:dyDescent="0.25">
      <c r="A7309">
        <v>58</v>
      </c>
      <c r="B7309">
        <v>0</v>
      </c>
      <c r="C7309">
        <v>378</v>
      </c>
      <c r="D7309">
        <v>2</v>
      </c>
      <c r="I7309" s="26"/>
      <c r="J7309" s="26"/>
      <c r="K7309" s="26"/>
      <c r="L7309" s="26"/>
    </row>
    <row r="7310" spans="1:12" x14ac:dyDescent="0.25">
      <c r="A7310">
        <v>58</v>
      </c>
      <c r="B7310">
        <v>0</v>
      </c>
      <c r="C7310">
        <v>379</v>
      </c>
      <c r="D7310">
        <v>1</v>
      </c>
      <c r="I7310" s="26"/>
      <c r="J7310" s="26"/>
      <c r="K7310" s="26"/>
      <c r="L7310" s="26"/>
    </row>
    <row r="7311" spans="1:12" x14ac:dyDescent="0.25">
      <c r="A7311">
        <v>58</v>
      </c>
      <c r="B7311">
        <v>0</v>
      </c>
      <c r="C7311">
        <v>380</v>
      </c>
      <c r="D7311">
        <v>4</v>
      </c>
      <c r="I7311" s="26"/>
      <c r="J7311" s="26"/>
      <c r="K7311" s="26"/>
      <c r="L7311" s="26"/>
    </row>
    <row r="7312" spans="1:12" x14ac:dyDescent="0.25">
      <c r="A7312">
        <v>58</v>
      </c>
      <c r="B7312">
        <v>0</v>
      </c>
      <c r="C7312">
        <v>382</v>
      </c>
      <c r="D7312">
        <v>5</v>
      </c>
      <c r="I7312" s="26"/>
      <c r="J7312" s="26"/>
      <c r="K7312" s="26"/>
      <c r="L7312" s="26"/>
    </row>
    <row r="7313" spans="1:12" x14ac:dyDescent="0.25">
      <c r="A7313">
        <v>58</v>
      </c>
      <c r="B7313">
        <v>0</v>
      </c>
      <c r="C7313">
        <v>383</v>
      </c>
      <c r="D7313">
        <v>5</v>
      </c>
      <c r="I7313" s="26"/>
      <c r="J7313" s="26"/>
      <c r="K7313" s="26"/>
      <c r="L7313" s="26"/>
    </row>
    <row r="7314" spans="1:12" x14ac:dyDescent="0.25">
      <c r="A7314">
        <v>58</v>
      </c>
      <c r="B7314">
        <v>0</v>
      </c>
      <c r="C7314">
        <v>384</v>
      </c>
      <c r="D7314">
        <v>13</v>
      </c>
      <c r="I7314" s="26"/>
      <c r="J7314" s="26"/>
      <c r="K7314" s="26"/>
      <c r="L7314" s="26"/>
    </row>
    <row r="7315" spans="1:12" x14ac:dyDescent="0.25">
      <c r="A7315">
        <v>58</v>
      </c>
      <c r="B7315">
        <v>0</v>
      </c>
      <c r="C7315">
        <v>385</v>
      </c>
      <c r="D7315">
        <v>2</v>
      </c>
      <c r="I7315" s="26"/>
      <c r="J7315" s="26"/>
      <c r="K7315" s="26"/>
      <c r="L7315" s="26"/>
    </row>
    <row r="7316" spans="1:12" x14ac:dyDescent="0.25">
      <c r="A7316">
        <v>58</v>
      </c>
      <c r="B7316">
        <v>0</v>
      </c>
      <c r="C7316">
        <v>386</v>
      </c>
      <c r="D7316">
        <v>4</v>
      </c>
      <c r="I7316" s="26"/>
      <c r="J7316" s="26"/>
      <c r="K7316" s="26"/>
      <c r="L7316" s="26"/>
    </row>
    <row r="7317" spans="1:12" x14ac:dyDescent="0.25">
      <c r="A7317">
        <v>58</v>
      </c>
      <c r="B7317">
        <v>0</v>
      </c>
      <c r="C7317">
        <v>387</v>
      </c>
      <c r="D7317">
        <v>2</v>
      </c>
      <c r="I7317" s="26"/>
      <c r="J7317" s="26"/>
      <c r="K7317" s="26"/>
      <c r="L7317" s="26"/>
    </row>
    <row r="7318" spans="1:12" x14ac:dyDescent="0.25">
      <c r="A7318">
        <v>58</v>
      </c>
      <c r="B7318">
        <v>0</v>
      </c>
      <c r="C7318">
        <v>388</v>
      </c>
      <c r="D7318">
        <v>8</v>
      </c>
      <c r="I7318" s="26"/>
      <c r="J7318" s="26"/>
      <c r="K7318" s="26"/>
      <c r="L7318" s="26"/>
    </row>
    <row r="7319" spans="1:12" x14ac:dyDescent="0.25">
      <c r="A7319">
        <v>58</v>
      </c>
      <c r="B7319">
        <v>0</v>
      </c>
      <c r="C7319">
        <v>389</v>
      </c>
      <c r="D7319">
        <v>1</v>
      </c>
      <c r="I7319" s="26"/>
      <c r="J7319" s="26"/>
      <c r="K7319" s="26"/>
      <c r="L7319" s="26"/>
    </row>
    <row r="7320" spans="1:12" x14ac:dyDescent="0.25">
      <c r="A7320">
        <v>58</v>
      </c>
      <c r="B7320">
        <v>0</v>
      </c>
      <c r="C7320">
        <v>390</v>
      </c>
      <c r="D7320">
        <v>3</v>
      </c>
      <c r="I7320" s="26"/>
      <c r="J7320" s="26"/>
      <c r="K7320" s="26"/>
      <c r="L7320" s="26"/>
    </row>
    <row r="7321" spans="1:12" x14ac:dyDescent="0.25">
      <c r="A7321">
        <v>58</v>
      </c>
      <c r="B7321">
        <v>0</v>
      </c>
      <c r="C7321">
        <v>391</v>
      </c>
      <c r="D7321">
        <v>3</v>
      </c>
      <c r="I7321" s="26"/>
      <c r="J7321" s="26"/>
      <c r="K7321" s="26"/>
      <c r="L7321" s="26"/>
    </row>
    <row r="7322" spans="1:12" x14ac:dyDescent="0.25">
      <c r="A7322">
        <v>58</v>
      </c>
      <c r="B7322">
        <v>0</v>
      </c>
      <c r="C7322">
        <v>392</v>
      </c>
      <c r="D7322">
        <v>8</v>
      </c>
      <c r="I7322" s="26"/>
      <c r="J7322" s="26"/>
      <c r="K7322" s="26"/>
      <c r="L7322" s="26"/>
    </row>
    <row r="7323" spans="1:12" x14ac:dyDescent="0.25">
      <c r="A7323">
        <v>58</v>
      </c>
      <c r="B7323">
        <v>0</v>
      </c>
      <c r="C7323">
        <v>393</v>
      </c>
      <c r="D7323">
        <v>2</v>
      </c>
      <c r="I7323" s="26"/>
      <c r="J7323" s="26"/>
      <c r="K7323" s="26"/>
      <c r="L7323" s="26"/>
    </row>
    <row r="7324" spans="1:12" x14ac:dyDescent="0.25">
      <c r="A7324">
        <v>58</v>
      </c>
      <c r="B7324">
        <v>0</v>
      </c>
      <c r="C7324">
        <v>394</v>
      </c>
      <c r="D7324">
        <v>6</v>
      </c>
      <c r="I7324" s="26"/>
      <c r="J7324" s="26"/>
      <c r="K7324" s="26"/>
      <c r="L7324" s="26"/>
    </row>
    <row r="7325" spans="1:12" x14ac:dyDescent="0.25">
      <c r="A7325">
        <v>58</v>
      </c>
      <c r="B7325">
        <v>0</v>
      </c>
      <c r="C7325">
        <v>395</v>
      </c>
      <c r="D7325">
        <v>3</v>
      </c>
      <c r="I7325" s="26"/>
      <c r="J7325" s="26"/>
      <c r="K7325" s="26"/>
      <c r="L7325" s="26"/>
    </row>
    <row r="7326" spans="1:12" x14ac:dyDescent="0.25">
      <c r="A7326">
        <v>58</v>
      </c>
      <c r="B7326">
        <v>0</v>
      </c>
      <c r="C7326">
        <v>396</v>
      </c>
      <c r="D7326">
        <v>3</v>
      </c>
      <c r="I7326" s="26"/>
      <c r="J7326" s="26"/>
      <c r="K7326" s="26"/>
      <c r="L7326" s="26"/>
    </row>
    <row r="7327" spans="1:12" x14ac:dyDescent="0.25">
      <c r="A7327">
        <v>58</v>
      </c>
      <c r="B7327">
        <v>0</v>
      </c>
      <c r="C7327">
        <v>397</v>
      </c>
      <c r="D7327">
        <v>1</v>
      </c>
      <c r="I7327" s="26"/>
      <c r="J7327" s="26"/>
      <c r="K7327" s="26"/>
      <c r="L7327" s="26"/>
    </row>
    <row r="7328" spans="1:12" x14ac:dyDescent="0.25">
      <c r="A7328">
        <v>58</v>
      </c>
      <c r="B7328">
        <v>0</v>
      </c>
      <c r="C7328">
        <v>398</v>
      </c>
      <c r="D7328">
        <v>3</v>
      </c>
      <c r="I7328" s="26"/>
      <c r="J7328" s="26"/>
      <c r="K7328" s="26"/>
      <c r="L7328" s="26"/>
    </row>
    <row r="7329" spans="1:12" x14ac:dyDescent="0.25">
      <c r="A7329">
        <v>58</v>
      </c>
      <c r="B7329">
        <v>0</v>
      </c>
      <c r="C7329">
        <v>399</v>
      </c>
      <c r="D7329">
        <v>1</v>
      </c>
      <c r="I7329" s="26"/>
      <c r="J7329" s="26"/>
      <c r="K7329" s="26"/>
      <c r="L7329" s="26"/>
    </row>
    <row r="7330" spans="1:12" x14ac:dyDescent="0.25">
      <c r="A7330">
        <v>58</v>
      </c>
      <c r="B7330">
        <v>0</v>
      </c>
      <c r="C7330">
        <v>400</v>
      </c>
      <c r="D7330">
        <v>1</v>
      </c>
      <c r="I7330" s="26"/>
      <c r="J7330" s="26"/>
      <c r="K7330" s="26"/>
      <c r="L7330" s="26"/>
    </row>
    <row r="7331" spans="1:12" x14ac:dyDescent="0.25">
      <c r="A7331">
        <v>58</v>
      </c>
      <c r="B7331">
        <v>0</v>
      </c>
      <c r="C7331">
        <v>401</v>
      </c>
      <c r="D7331">
        <v>2</v>
      </c>
      <c r="I7331" s="26"/>
      <c r="J7331" s="26"/>
      <c r="K7331" s="26"/>
      <c r="L7331" s="26"/>
    </row>
    <row r="7332" spans="1:12" x14ac:dyDescent="0.25">
      <c r="A7332">
        <v>58</v>
      </c>
      <c r="B7332">
        <v>0</v>
      </c>
      <c r="C7332">
        <v>402</v>
      </c>
      <c r="D7332">
        <v>13</v>
      </c>
      <c r="I7332" s="26"/>
      <c r="J7332" s="26"/>
      <c r="K7332" s="26"/>
      <c r="L7332" s="26"/>
    </row>
    <row r="7333" spans="1:12" x14ac:dyDescent="0.25">
      <c r="A7333">
        <v>58</v>
      </c>
      <c r="B7333">
        <v>0</v>
      </c>
      <c r="C7333">
        <v>403</v>
      </c>
      <c r="D7333">
        <v>1</v>
      </c>
      <c r="I7333" s="26"/>
      <c r="J7333" s="26"/>
      <c r="K7333" s="26"/>
      <c r="L7333" s="26"/>
    </row>
    <row r="7334" spans="1:12" x14ac:dyDescent="0.25">
      <c r="A7334">
        <v>58</v>
      </c>
      <c r="B7334">
        <v>0</v>
      </c>
      <c r="C7334">
        <v>404</v>
      </c>
      <c r="D7334">
        <v>3</v>
      </c>
      <c r="I7334" s="26"/>
      <c r="J7334" s="26"/>
      <c r="K7334" s="26"/>
      <c r="L7334" s="26"/>
    </row>
    <row r="7335" spans="1:12" x14ac:dyDescent="0.25">
      <c r="A7335">
        <v>58</v>
      </c>
      <c r="B7335">
        <v>0</v>
      </c>
      <c r="C7335">
        <v>405</v>
      </c>
      <c r="D7335">
        <v>4</v>
      </c>
      <c r="I7335" s="26"/>
      <c r="J7335" s="26"/>
      <c r="K7335" s="26"/>
      <c r="L7335" s="26"/>
    </row>
    <row r="7336" spans="1:12" x14ac:dyDescent="0.25">
      <c r="A7336">
        <v>58</v>
      </c>
      <c r="B7336">
        <v>0</v>
      </c>
      <c r="C7336">
        <v>406</v>
      </c>
      <c r="D7336">
        <v>2</v>
      </c>
      <c r="I7336" s="26"/>
      <c r="J7336" s="26"/>
      <c r="K7336" s="26"/>
      <c r="L7336" s="26"/>
    </row>
    <row r="7337" spans="1:12" x14ac:dyDescent="0.25">
      <c r="A7337">
        <v>58</v>
      </c>
      <c r="B7337">
        <v>0</v>
      </c>
      <c r="C7337">
        <v>407</v>
      </c>
      <c r="D7337">
        <v>3</v>
      </c>
      <c r="I7337" s="26"/>
      <c r="J7337" s="26"/>
      <c r="K7337" s="26"/>
      <c r="L7337" s="26"/>
    </row>
    <row r="7338" spans="1:12" x14ac:dyDescent="0.25">
      <c r="A7338">
        <v>58</v>
      </c>
      <c r="B7338">
        <v>0</v>
      </c>
      <c r="C7338">
        <v>408</v>
      </c>
      <c r="D7338">
        <v>3</v>
      </c>
      <c r="I7338" s="26"/>
      <c r="J7338" s="26"/>
      <c r="K7338" s="26"/>
      <c r="L7338" s="26"/>
    </row>
    <row r="7339" spans="1:12" x14ac:dyDescent="0.25">
      <c r="A7339">
        <v>58</v>
      </c>
      <c r="B7339">
        <v>0</v>
      </c>
      <c r="C7339">
        <v>409</v>
      </c>
      <c r="D7339">
        <v>1</v>
      </c>
      <c r="I7339" s="26"/>
      <c r="J7339" s="26"/>
      <c r="K7339" s="26"/>
      <c r="L7339" s="26"/>
    </row>
    <row r="7340" spans="1:12" x14ac:dyDescent="0.25">
      <c r="A7340">
        <v>58</v>
      </c>
      <c r="B7340">
        <v>0</v>
      </c>
      <c r="C7340">
        <v>410</v>
      </c>
      <c r="D7340">
        <v>3</v>
      </c>
      <c r="I7340" s="26"/>
      <c r="J7340" s="26"/>
      <c r="K7340" s="26"/>
      <c r="L7340" s="26"/>
    </row>
    <row r="7341" spans="1:12" x14ac:dyDescent="0.25">
      <c r="A7341">
        <v>58</v>
      </c>
      <c r="B7341">
        <v>0</v>
      </c>
      <c r="C7341">
        <v>411</v>
      </c>
      <c r="D7341">
        <v>2</v>
      </c>
      <c r="I7341" s="26"/>
      <c r="J7341" s="26"/>
      <c r="K7341" s="26"/>
      <c r="L7341" s="26"/>
    </row>
    <row r="7342" spans="1:12" x14ac:dyDescent="0.25">
      <c r="A7342">
        <v>58</v>
      </c>
      <c r="B7342">
        <v>0</v>
      </c>
      <c r="C7342">
        <v>412</v>
      </c>
      <c r="D7342">
        <v>6</v>
      </c>
      <c r="I7342" s="26"/>
      <c r="J7342" s="26"/>
      <c r="K7342" s="26"/>
      <c r="L7342" s="26"/>
    </row>
    <row r="7343" spans="1:12" x14ac:dyDescent="0.25">
      <c r="A7343">
        <v>58</v>
      </c>
      <c r="B7343">
        <v>0</v>
      </c>
      <c r="C7343">
        <v>413</v>
      </c>
      <c r="D7343">
        <v>1</v>
      </c>
      <c r="I7343" s="26"/>
      <c r="J7343" s="26"/>
      <c r="K7343" s="26"/>
      <c r="L7343" s="26"/>
    </row>
    <row r="7344" spans="1:12" x14ac:dyDescent="0.25">
      <c r="A7344">
        <v>58</v>
      </c>
      <c r="B7344">
        <v>0</v>
      </c>
      <c r="C7344">
        <v>414</v>
      </c>
      <c r="D7344">
        <v>3</v>
      </c>
      <c r="I7344" s="26"/>
      <c r="J7344" s="26"/>
      <c r="K7344" s="26"/>
      <c r="L7344" s="26"/>
    </row>
    <row r="7345" spans="1:12" x14ac:dyDescent="0.25">
      <c r="A7345">
        <v>58</v>
      </c>
      <c r="B7345">
        <v>0</v>
      </c>
      <c r="C7345">
        <v>415</v>
      </c>
      <c r="D7345">
        <v>1</v>
      </c>
      <c r="I7345" s="26"/>
      <c r="J7345" s="26"/>
      <c r="K7345" s="26"/>
      <c r="L7345" s="26"/>
    </row>
    <row r="7346" spans="1:12" x14ac:dyDescent="0.25">
      <c r="A7346">
        <v>58</v>
      </c>
      <c r="B7346">
        <v>0</v>
      </c>
      <c r="C7346">
        <v>416</v>
      </c>
      <c r="D7346">
        <v>5</v>
      </c>
      <c r="I7346" s="26"/>
      <c r="J7346" s="26"/>
      <c r="K7346" s="26"/>
      <c r="L7346" s="26"/>
    </row>
    <row r="7347" spans="1:12" x14ac:dyDescent="0.25">
      <c r="A7347">
        <v>58</v>
      </c>
      <c r="B7347">
        <v>0</v>
      </c>
      <c r="C7347">
        <v>417</v>
      </c>
      <c r="D7347">
        <v>2</v>
      </c>
      <c r="I7347" s="26"/>
      <c r="J7347" s="26"/>
      <c r="K7347" s="26"/>
      <c r="L7347" s="26"/>
    </row>
    <row r="7348" spans="1:12" x14ac:dyDescent="0.25">
      <c r="A7348">
        <v>58</v>
      </c>
      <c r="B7348">
        <v>0</v>
      </c>
      <c r="C7348">
        <v>418</v>
      </c>
      <c r="D7348">
        <v>1</v>
      </c>
      <c r="I7348" s="26"/>
      <c r="J7348" s="26"/>
      <c r="K7348" s="26"/>
      <c r="L7348" s="26"/>
    </row>
    <row r="7349" spans="1:12" x14ac:dyDescent="0.25">
      <c r="A7349">
        <v>58</v>
      </c>
      <c r="B7349">
        <v>0</v>
      </c>
      <c r="C7349">
        <v>419</v>
      </c>
      <c r="D7349">
        <v>1</v>
      </c>
      <c r="I7349" s="26"/>
      <c r="J7349" s="26"/>
      <c r="K7349" s="26"/>
      <c r="L7349" s="26"/>
    </row>
    <row r="7350" spans="1:12" x14ac:dyDescent="0.25">
      <c r="A7350">
        <v>58</v>
      </c>
      <c r="B7350">
        <v>0</v>
      </c>
      <c r="C7350">
        <v>420</v>
      </c>
      <c r="D7350">
        <v>1</v>
      </c>
      <c r="I7350" s="26"/>
      <c r="J7350" s="26"/>
      <c r="K7350" s="26"/>
      <c r="L7350" s="26"/>
    </row>
    <row r="7351" spans="1:12" x14ac:dyDescent="0.25">
      <c r="A7351">
        <v>58</v>
      </c>
      <c r="B7351">
        <v>0</v>
      </c>
      <c r="C7351">
        <v>422</v>
      </c>
      <c r="D7351">
        <v>1</v>
      </c>
      <c r="I7351" s="26"/>
      <c r="J7351" s="26"/>
      <c r="K7351" s="26"/>
      <c r="L7351" s="26"/>
    </row>
    <row r="7352" spans="1:12" x14ac:dyDescent="0.25">
      <c r="A7352">
        <v>58</v>
      </c>
      <c r="B7352">
        <v>0</v>
      </c>
      <c r="C7352">
        <v>424</v>
      </c>
      <c r="D7352">
        <v>6</v>
      </c>
      <c r="I7352" s="26"/>
      <c r="J7352" s="26"/>
      <c r="K7352" s="26"/>
      <c r="L7352" s="26"/>
    </row>
    <row r="7353" spans="1:12" x14ac:dyDescent="0.25">
      <c r="A7353">
        <v>58</v>
      </c>
      <c r="B7353">
        <v>0</v>
      </c>
      <c r="C7353">
        <v>425</v>
      </c>
      <c r="D7353">
        <v>1</v>
      </c>
      <c r="I7353" s="26"/>
      <c r="J7353" s="26"/>
      <c r="K7353" s="26"/>
      <c r="L7353" s="26"/>
    </row>
    <row r="7354" spans="1:12" x14ac:dyDescent="0.25">
      <c r="A7354">
        <v>58</v>
      </c>
      <c r="B7354">
        <v>0</v>
      </c>
      <c r="C7354">
        <v>426</v>
      </c>
      <c r="D7354">
        <v>2</v>
      </c>
      <c r="I7354" s="26"/>
      <c r="J7354" s="26"/>
      <c r="K7354" s="26"/>
      <c r="L7354" s="26"/>
    </row>
    <row r="7355" spans="1:12" x14ac:dyDescent="0.25">
      <c r="A7355">
        <v>58</v>
      </c>
      <c r="B7355">
        <v>0</v>
      </c>
      <c r="C7355">
        <v>427</v>
      </c>
      <c r="D7355">
        <v>2</v>
      </c>
      <c r="I7355" s="26"/>
      <c r="J7355" s="26"/>
      <c r="K7355" s="26"/>
      <c r="L7355" s="26"/>
    </row>
    <row r="7356" spans="1:12" x14ac:dyDescent="0.25">
      <c r="A7356">
        <v>58</v>
      </c>
      <c r="B7356">
        <v>0</v>
      </c>
      <c r="C7356">
        <v>428</v>
      </c>
      <c r="D7356">
        <v>1</v>
      </c>
      <c r="I7356" s="26"/>
      <c r="J7356" s="26"/>
      <c r="K7356" s="26"/>
      <c r="L7356" s="26"/>
    </row>
    <row r="7357" spans="1:12" x14ac:dyDescent="0.25">
      <c r="A7357">
        <v>58</v>
      </c>
      <c r="B7357">
        <v>0</v>
      </c>
      <c r="C7357">
        <v>429</v>
      </c>
      <c r="D7357">
        <v>1</v>
      </c>
      <c r="I7357" s="26"/>
      <c r="J7357" s="26"/>
      <c r="K7357" s="26"/>
      <c r="L7357" s="26"/>
    </row>
    <row r="7358" spans="1:12" x14ac:dyDescent="0.25">
      <c r="A7358">
        <v>58</v>
      </c>
      <c r="B7358">
        <v>0</v>
      </c>
      <c r="C7358">
        <v>433</v>
      </c>
      <c r="D7358">
        <v>2</v>
      </c>
      <c r="I7358" s="26"/>
      <c r="J7358" s="26"/>
      <c r="K7358" s="26"/>
      <c r="L7358" s="26"/>
    </row>
    <row r="7359" spans="1:12" x14ac:dyDescent="0.25">
      <c r="A7359">
        <v>58</v>
      </c>
      <c r="B7359">
        <v>0</v>
      </c>
      <c r="C7359">
        <v>435</v>
      </c>
      <c r="D7359">
        <v>1</v>
      </c>
      <c r="I7359" s="26"/>
      <c r="J7359" s="26"/>
      <c r="K7359" s="26"/>
      <c r="L7359" s="26"/>
    </row>
    <row r="7360" spans="1:12" x14ac:dyDescent="0.25">
      <c r="A7360">
        <v>58</v>
      </c>
      <c r="B7360">
        <v>0</v>
      </c>
      <c r="C7360">
        <v>436</v>
      </c>
      <c r="D7360">
        <v>1</v>
      </c>
      <c r="I7360" s="26"/>
      <c r="J7360" s="26"/>
      <c r="K7360" s="26"/>
      <c r="L7360" s="26"/>
    </row>
    <row r="7361" spans="1:12" x14ac:dyDescent="0.25">
      <c r="A7361">
        <v>58</v>
      </c>
      <c r="B7361">
        <v>0</v>
      </c>
      <c r="C7361">
        <v>440</v>
      </c>
      <c r="D7361">
        <v>1</v>
      </c>
      <c r="I7361" s="26"/>
      <c r="J7361" s="26"/>
      <c r="K7361" s="26"/>
      <c r="L7361" s="26"/>
    </row>
    <row r="7362" spans="1:12" x14ac:dyDescent="0.25">
      <c r="A7362">
        <v>58</v>
      </c>
      <c r="B7362">
        <v>0</v>
      </c>
      <c r="C7362">
        <v>441</v>
      </c>
      <c r="D7362">
        <v>1</v>
      </c>
      <c r="I7362" s="26"/>
      <c r="J7362" s="26"/>
      <c r="K7362" s="26"/>
      <c r="L7362" s="26"/>
    </row>
    <row r="7363" spans="1:12" x14ac:dyDescent="0.25">
      <c r="A7363">
        <v>58</v>
      </c>
      <c r="B7363">
        <v>0</v>
      </c>
      <c r="C7363">
        <v>442</v>
      </c>
      <c r="D7363">
        <v>1</v>
      </c>
      <c r="I7363" s="26"/>
      <c r="J7363" s="26"/>
      <c r="K7363" s="26"/>
      <c r="L7363" s="26"/>
    </row>
    <row r="7364" spans="1:12" x14ac:dyDescent="0.25">
      <c r="A7364">
        <v>58</v>
      </c>
      <c r="B7364">
        <v>0</v>
      </c>
      <c r="C7364">
        <v>444</v>
      </c>
      <c r="D7364">
        <v>1</v>
      </c>
      <c r="I7364" s="26"/>
      <c r="J7364" s="26"/>
      <c r="K7364" s="26"/>
      <c r="L7364" s="26"/>
    </row>
    <row r="7365" spans="1:12" x14ac:dyDescent="0.25">
      <c r="A7365">
        <v>58</v>
      </c>
      <c r="B7365">
        <v>0</v>
      </c>
      <c r="C7365">
        <v>445</v>
      </c>
      <c r="D7365">
        <v>2</v>
      </c>
      <c r="I7365" s="26"/>
      <c r="J7365" s="26"/>
      <c r="K7365" s="26"/>
      <c r="L7365" s="26"/>
    </row>
    <row r="7366" spans="1:12" x14ac:dyDescent="0.25">
      <c r="A7366">
        <v>58</v>
      </c>
      <c r="B7366">
        <v>0</v>
      </c>
      <c r="C7366">
        <v>447</v>
      </c>
      <c r="D7366">
        <v>2</v>
      </c>
      <c r="I7366" s="26"/>
      <c r="J7366" s="26"/>
      <c r="K7366" s="26"/>
      <c r="L7366" s="26"/>
    </row>
    <row r="7367" spans="1:12" x14ac:dyDescent="0.25">
      <c r="A7367">
        <v>58</v>
      </c>
      <c r="B7367">
        <v>0</v>
      </c>
      <c r="C7367">
        <v>449</v>
      </c>
      <c r="D7367">
        <v>4</v>
      </c>
      <c r="I7367" s="26"/>
      <c r="J7367" s="26"/>
      <c r="K7367" s="26"/>
      <c r="L7367" s="26"/>
    </row>
    <row r="7368" spans="1:12" x14ac:dyDescent="0.25">
      <c r="A7368">
        <v>58</v>
      </c>
      <c r="B7368">
        <v>0</v>
      </c>
      <c r="C7368">
        <v>450</v>
      </c>
      <c r="D7368">
        <v>2</v>
      </c>
      <c r="I7368" s="26"/>
      <c r="J7368" s="26"/>
      <c r="K7368" s="26"/>
      <c r="L7368" s="26"/>
    </row>
    <row r="7369" spans="1:12" x14ac:dyDescent="0.25">
      <c r="A7369">
        <v>58</v>
      </c>
      <c r="B7369">
        <v>0</v>
      </c>
      <c r="C7369">
        <v>451</v>
      </c>
      <c r="D7369">
        <v>2</v>
      </c>
      <c r="I7369" s="26"/>
      <c r="J7369" s="26"/>
      <c r="K7369" s="26"/>
      <c r="L7369" s="26"/>
    </row>
    <row r="7370" spans="1:12" x14ac:dyDescent="0.25">
      <c r="A7370">
        <v>58</v>
      </c>
      <c r="B7370">
        <v>0</v>
      </c>
      <c r="C7370">
        <v>453</v>
      </c>
      <c r="D7370">
        <v>3</v>
      </c>
      <c r="I7370" s="26"/>
      <c r="J7370" s="26"/>
      <c r="K7370" s="26"/>
      <c r="L7370" s="26"/>
    </row>
    <row r="7371" spans="1:12" x14ac:dyDescent="0.25">
      <c r="A7371">
        <v>58</v>
      </c>
      <c r="B7371">
        <v>0</v>
      </c>
      <c r="C7371">
        <v>455</v>
      </c>
      <c r="D7371">
        <v>1</v>
      </c>
      <c r="I7371" s="26"/>
      <c r="J7371" s="26"/>
      <c r="K7371" s="26"/>
      <c r="L7371" s="26"/>
    </row>
    <row r="7372" spans="1:12" x14ac:dyDescent="0.25">
      <c r="A7372">
        <v>58</v>
      </c>
      <c r="B7372">
        <v>0</v>
      </c>
      <c r="C7372">
        <v>457</v>
      </c>
      <c r="D7372">
        <v>2</v>
      </c>
      <c r="I7372" s="26"/>
      <c r="J7372" s="26"/>
      <c r="K7372" s="26"/>
      <c r="L7372" s="26"/>
    </row>
    <row r="7373" spans="1:12" x14ac:dyDescent="0.25">
      <c r="A7373">
        <v>58</v>
      </c>
      <c r="B7373">
        <v>0</v>
      </c>
      <c r="C7373">
        <v>459</v>
      </c>
      <c r="D7373">
        <v>2</v>
      </c>
      <c r="I7373" s="26"/>
      <c r="J7373" s="26"/>
      <c r="K7373" s="26"/>
      <c r="L7373" s="26"/>
    </row>
    <row r="7374" spans="1:12" x14ac:dyDescent="0.25">
      <c r="A7374">
        <v>58</v>
      </c>
      <c r="B7374">
        <v>0</v>
      </c>
      <c r="C7374">
        <v>462</v>
      </c>
      <c r="D7374">
        <v>1</v>
      </c>
      <c r="I7374" s="26"/>
      <c r="J7374" s="26"/>
      <c r="K7374" s="26"/>
      <c r="L7374" s="26"/>
    </row>
    <row r="7375" spans="1:12" x14ac:dyDescent="0.25">
      <c r="A7375">
        <v>58</v>
      </c>
      <c r="B7375">
        <v>0</v>
      </c>
      <c r="C7375">
        <v>463</v>
      </c>
      <c r="D7375">
        <v>1</v>
      </c>
      <c r="I7375" s="26"/>
      <c r="J7375" s="26"/>
      <c r="K7375" s="26"/>
      <c r="L7375" s="26"/>
    </row>
    <row r="7376" spans="1:12" x14ac:dyDescent="0.25">
      <c r="A7376">
        <v>58</v>
      </c>
      <c r="B7376">
        <v>0</v>
      </c>
      <c r="C7376">
        <v>464</v>
      </c>
      <c r="D7376">
        <v>1</v>
      </c>
      <c r="I7376" s="26"/>
      <c r="J7376" s="26"/>
      <c r="K7376" s="26"/>
      <c r="L7376" s="26"/>
    </row>
    <row r="7377" spans="1:12" x14ac:dyDescent="0.25">
      <c r="A7377">
        <v>58</v>
      </c>
      <c r="B7377">
        <v>0</v>
      </c>
      <c r="C7377">
        <v>468</v>
      </c>
      <c r="D7377">
        <v>1</v>
      </c>
      <c r="I7377" s="26"/>
      <c r="J7377" s="26"/>
      <c r="K7377" s="26"/>
      <c r="L7377" s="26"/>
    </row>
    <row r="7378" spans="1:12" x14ac:dyDescent="0.25">
      <c r="A7378">
        <v>58</v>
      </c>
      <c r="B7378">
        <v>1</v>
      </c>
      <c r="C7378">
        <v>1</v>
      </c>
      <c r="D7378">
        <v>4</v>
      </c>
      <c r="I7378" s="26"/>
      <c r="J7378" s="26"/>
      <c r="K7378" s="26"/>
      <c r="L7378" s="26"/>
    </row>
    <row r="7379" spans="1:12" x14ac:dyDescent="0.25">
      <c r="A7379">
        <v>58</v>
      </c>
      <c r="B7379">
        <v>1</v>
      </c>
      <c r="C7379">
        <v>6</v>
      </c>
      <c r="D7379">
        <v>4</v>
      </c>
      <c r="I7379" s="26"/>
      <c r="J7379" s="26"/>
      <c r="K7379" s="26"/>
      <c r="L7379" s="26"/>
    </row>
    <row r="7380" spans="1:12" x14ac:dyDescent="0.25">
      <c r="A7380">
        <v>58</v>
      </c>
      <c r="B7380">
        <v>1</v>
      </c>
      <c r="C7380">
        <v>9</v>
      </c>
      <c r="D7380">
        <v>2</v>
      </c>
      <c r="I7380" s="26"/>
      <c r="J7380" s="26"/>
      <c r="K7380" s="26"/>
      <c r="L7380" s="26"/>
    </row>
    <row r="7381" spans="1:12" x14ac:dyDescent="0.25">
      <c r="A7381">
        <v>58</v>
      </c>
      <c r="B7381">
        <v>1</v>
      </c>
      <c r="C7381">
        <v>18</v>
      </c>
      <c r="D7381">
        <v>1</v>
      </c>
      <c r="I7381" s="26"/>
      <c r="J7381" s="26"/>
      <c r="K7381" s="26"/>
      <c r="L7381" s="26"/>
    </row>
    <row r="7382" spans="1:12" x14ac:dyDescent="0.25">
      <c r="A7382">
        <v>58</v>
      </c>
      <c r="B7382">
        <v>1</v>
      </c>
      <c r="C7382">
        <v>39</v>
      </c>
      <c r="D7382">
        <v>1</v>
      </c>
      <c r="I7382" s="26"/>
      <c r="J7382" s="26"/>
      <c r="K7382" s="26"/>
      <c r="L7382" s="26"/>
    </row>
    <row r="7383" spans="1:12" x14ac:dyDescent="0.25">
      <c r="A7383">
        <v>58</v>
      </c>
      <c r="B7383">
        <v>1</v>
      </c>
      <c r="C7383">
        <v>42</v>
      </c>
      <c r="D7383">
        <v>71</v>
      </c>
      <c r="I7383" s="26"/>
      <c r="J7383" s="26"/>
      <c r="K7383" s="26"/>
      <c r="L7383" s="26"/>
    </row>
    <row r="7384" spans="1:12" x14ac:dyDescent="0.25">
      <c r="A7384">
        <v>58</v>
      </c>
      <c r="B7384">
        <v>1</v>
      </c>
      <c r="C7384">
        <v>44</v>
      </c>
      <c r="D7384">
        <v>1</v>
      </c>
      <c r="I7384" s="26"/>
      <c r="J7384" s="26"/>
      <c r="K7384" s="26"/>
      <c r="L7384" s="26"/>
    </row>
    <row r="7385" spans="1:12" x14ac:dyDescent="0.25">
      <c r="A7385">
        <v>58</v>
      </c>
      <c r="B7385">
        <v>1</v>
      </c>
      <c r="C7385">
        <v>48</v>
      </c>
      <c r="D7385">
        <v>1</v>
      </c>
      <c r="I7385" s="26"/>
      <c r="J7385" s="26"/>
      <c r="K7385" s="26"/>
      <c r="L7385" s="26"/>
    </row>
    <row r="7386" spans="1:12" x14ac:dyDescent="0.25">
      <c r="A7386">
        <v>58</v>
      </c>
      <c r="B7386">
        <v>1</v>
      </c>
      <c r="C7386">
        <v>52</v>
      </c>
      <c r="D7386">
        <v>1</v>
      </c>
      <c r="I7386" s="26"/>
      <c r="J7386" s="26"/>
      <c r="K7386" s="26"/>
      <c r="L7386" s="26"/>
    </row>
    <row r="7387" spans="1:12" x14ac:dyDescent="0.25">
      <c r="A7387">
        <v>58</v>
      </c>
      <c r="B7387">
        <v>1</v>
      </c>
      <c r="C7387">
        <v>56</v>
      </c>
      <c r="D7387">
        <v>1</v>
      </c>
      <c r="I7387" s="26"/>
      <c r="J7387" s="26"/>
      <c r="K7387" s="26"/>
      <c r="L7387" s="26"/>
    </row>
    <row r="7388" spans="1:12" x14ac:dyDescent="0.25">
      <c r="A7388">
        <v>58</v>
      </c>
      <c r="B7388">
        <v>1</v>
      </c>
      <c r="C7388">
        <v>58</v>
      </c>
      <c r="D7388">
        <v>2</v>
      </c>
      <c r="I7388" s="26"/>
      <c r="J7388" s="26"/>
      <c r="K7388" s="26"/>
      <c r="L7388" s="26"/>
    </row>
    <row r="7389" spans="1:12" x14ac:dyDescent="0.25">
      <c r="A7389">
        <v>58</v>
      </c>
      <c r="B7389">
        <v>1</v>
      </c>
      <c r="C7389">
        <v>60</v>
      </c>
      <c r="D7389">
        <v>4</v>
      </c>
      <c r="I7389" s="26"/>
      <c r="J7389" s="26"/>
      <c r="K7389" s="26"/>
      <c r="L7389" s="26"/>
    </row>
    <row r="7390" spans="1:12" x14ac:dyDescent="0.25">
      <c r="A7390">
        <v>58</v>
      </c>
      <c r="B7390">
        <v>1</v>
      </c>
      <c r="C7390">
        <v>62</v>
      </c>
      <c r="D7390">
        <v>1</v>
      </c>
      <c r="I7390" s="26"/>
      <c r="J7390" s="26"/>
      <c r="K7390" s="26"/>
      <c r="L7390" s="26"/>
    </row>
    <row r="7391" spans="1:12" x14ac:dyDescent="0.25">
      <c r="A7391">
        <v>58</v>
      </c>
      <c r="B7391">
        <v>1</v>
      </c>
      <c r="C7391">
        <v>64</v>
      </c>
      <c r="D7391">
        <v>2</v>
      </c>
      <c r="I7391" s="26"/>
      <c r="J7391" s="26"/>
      <c r="K7391" s="26"/>
      <c r="L7391" s="26"/>
    </row>
    <row r="7392" spans="1:12" x14ac:dyDescent="0.25">
      <c r="A7392">
        <v>58</v>
      </c>
      <c r="B7392">
        <v>1</v>
      </c>
      <c r="C7392">
        <v>76</v>
      </c>
      <c r="D7392">
        <v>1</v>
      </c>
      <c r="I7392" s="26"/>
      <c r="J7392" s="26"/>
      <c r="K7392" s="26"/>
      <c r="L7392" s="26"/>
    </row>
    <row r="7393" spans="1:12" x14ac:dyDescent="0.25">
      <c r="A7393">
        <v>58</v>
      </c>
      <c r="B7393">
        <v>1</v>
      </c>
      <c r="C7393">
        <v>82</v>
      </c>
      <c r="D7393">
        <v>1</v>
      </c>
      <c r="I7393" s="26"/>
      <c r="J7393" s="26"/>
      <c r="K7393" s="26"/>
      <c r="L7393" s="26"/>
    </row>
    <row r="7394" spans="1:12" x14ac:dyDescent="0.25">
      <c r="A7394">
        <v>58</v>
      </c>
      <c r="B7394">
        <v>1</v>
      </c>
      <c r="C7394">
        <v>84</v>
      </c>
      <c r="D7394">
        <v>1</v>
      </c>
      <c r="I7394" s="26"/>
      <c r="J7394" s="26"/>
      <c r="K7394" s="26"/>
      <c r="L7394" s="26"/>
    </row>
    <row r="7395" spans="1:12" x14ac:dyDescent="0.25">
      <c r="A7395">
        <v>58</v>
      </c>
      <c r="B7395">
        <v>1</v>
      </c>
      <c r="C7395">
        <v>97</v>
      </c>
      <c r="D7395">
        <v>1</v>
      </c>
      <c r="I7395" s="26"/>
      <c r="J7395" s="26"/>
      <c r="K7395" s="26"/>
      <c r="L7395" s="26"/>
    </row>
    <row r="7396" spans="1:12" x14ac:dyDescent="0.25">
      <c r="A7396">
        <v>58</v>
      </c>
      <c r="B7396">
        <v>1</v>
      </c>
      <c r="C7396">
        <v>105</v>
      </c>
      <c r="D7396">
        <v>5</v>
      </c>
      <c r="I7396" s="26"/>
      <c r="J7396" s="26"/>
      <c r="K7396" s="26"/>
      <c r="L7396" s="26"/>
    </row>
    <row r="7397" spans="1:12" x14ac:dyDescent="0.25">
      <c r="A7397">
        <v>58</v>
      </c>
      <c r="B7397">
        <v>1</v>
      </c>
      <c r="C7397">
        <v>106</v>
      </c>
      <c r="D7397">
        <v>3</v>
      </c>
      <c r="I7397" s="26"/>
      <c r="J7397" s="26"/>
      <c r="K7397" s="26"/>
      <c r="L7397" s="26"/>
    </row>
    <row r="7398" spans="1:12" x14ac:dyDescent="0.25">
      <c r="A7398">
        <v>58</v>
      </c>
      <c r="B7398">
        <v>1</v>
      </c>
      <c r="C7398">
        <v>108</v>
      </c>
      <c r="D7398">
        <v>79</v>
      </c>
      <c r="I7398" s="26"/>
      <c r="J7398" s="26"/>
      <c r="K7398" s="26"/>
      <c r="L7398" s="26"/>
    </row>
    <row r="7399" spans="1:12" x14ac:dyDescent="0.25">
      <c r="A7399">
        <v>58</v>
      </c>
      <c r="B7399">
        <v>1</v>
      </c>
      <c r="C7399">
        <v>109</v>
      </c>
      <c r="D7399">
        <v>1</v>
      </c>
      <c r="I7399" s="26"/>
      <c r="J7399" s="26"/>
      <c r="K7399" s="26"/>
      <c r="L7399" s="26"/>
    </row>
    <row r="7400" spans="1:12" x14ac:dyDescent="0.25">
      <c r="A7400">
        <v>58</v>
      </c>
      <c r="B7400">
        <v>1</v>
      </c>
      <c r="C7400">
        <v>110</v>
      </c>
      <c r="D7400">
        <v>2</v>
      </c>
      <c r="I7400" s="26"/>
      <c r="J7400" s="26"/>
      <c r="K7400" s="26"/>
      <c r="L7400" s="26"/>
    </row>
    <row r="7401" spans="1:12" x14ac:dyDescent="0.25">
      <c r="A7401">
        <v>58</v>
      </c>
      <c r="B7401">
        <v>1</v>
      </c>
      <c r="C7401">
        <v>111</v>
      </c>
      <c r="D7401">
        <v>45</v>
      </c>
      <c r="I7401" s="26"/>
      <c r="J7401" s="26"/>
      <c r="K7401" s="26"/>
      <c r="L7401" s="26"/>
    </row>
    <row r="7402" spans="1:12" x14ac:dyDescent="0.25">
      <c r="A7402">
        <v>58</v>
      </c>
      <c r="B7402">
        <v>1</v>
      </c>
      <c r="C7402">
        <v>112</v>
      </c>
      <c r="D7402">
        <v>2</v>
      </c>
      <c r="I7402" s="26"/>
      <c r="J7402" s="26"/>
      <c r="K7402" s="26"/>
      <c r="L7402" s="26"/>
    </row>
    <row r="7403" spans="1:12" x14ac:dyDescent="0.25">
      <c r="A7403">
        <v>58</v>
      </c>
      <c r="B7403">
        <v>1</v>
      </c>
      <c r="C7403">
        <v>113</v>
      </c>
      <c r="D7403">
        <v>2</v>
      </c>
      <c r="I7403" s="26"/>
      <c r="J7403" s="26"/>
      <c r="K7403" s="26"/>
      <c r="L7403" s="26"/>
    </row>
    <row r="7404" spans="1:12" x14ac:dyDescent="0.25">
      <c r="A7404">
        <v>58</v>
      </c>
      <c r="B7404">
        <v>1</v>
      </c>
      <c r="C7404">
        <v>114</v>
      </c>
      <c r="D7404">
        <v>15</v>
      </c>
      <c r="I7404" s="26"/>
      <c r="J7404" s="26"/>
      <c r="K7404" s="26"/>
      <c r="L7404" s="26"/>
    </row>
    <row r="7405" spans="1:12" x14ac:dyDescent="0.25">
      <c r="A7405">
        <v>58</v>
      </c>
      <c r="B7405">
        <v>1</v>
      </c>
      <c r="C7405">
        <v>115</v>
      </c>
      <c r="D7405">
        <v>2</v>
      </c>
      <c r="I7405" s="26"/>
      <c r="J7405" s="26"/>
      <c r="K7405" s="26"/>
      <c r="L7405" s="26"/>
    </row>
    <row r="7406" spans="1:12" x14ac:dyDescent="0.25">
      <c r="A7406">
        <v>58</v>
      </c>
      <c r="B7406">
        <v>1</v>
      </c>
      <c r="C7406">
        <v>116</v>
      </c>
      <c r="D7406">
        <v>33</v>
      </c>
      <c r="I7406" s="26"/>
      <c r="J7406" s="26"/>
      <c r="K7406" s="26"/>
      <c r="L7406" s="26"/>
    </row>
    <row r="7407" spans="1:12" x14ac:dyDescent="0.25">
      <c r="A7407">
        <v>58</v>
      </c>
      <c r="B7407">
        <v>1</v>
      </c>
      <c r="C7407">
        <v>117</v>
      </c>
      <c r="D7407">
        <v>5</v>
      </c>
      <c r="I7407" s="26"/>
      <c r="J7407" s="26"/>
      <c r="K7407" s="26"/>
      <c r="L7407" s="26"/>
    </row>
    <row r="7408" spans="1:12" x14ac:dyDescent="0.25">
      <c r="A7408">
        <v>58</v>
      </c>
      <c r="B7408">
        <v>1</v>
      </c>
      <c r="C7408">
        <v>118</v>
      </c>
      <c r="D7408">
        <v>20</v>
      </c>
      <c r="I7408" s="26"/>
      <c r="J7408" s="26"/>
      <c r="K7408" s="26"/>
      <c r="L7408" s="26"/>
    </row>
    <row r="7409" spans="1:12" x14ac:dyDescent="0.25">
      <c r="A7409">
        <v>58</v>
      </c>
      <c r="B7409">
        <v>1</v>
      </c>
      <c r="C7409">
        <v>119</v>
      </c>
      <c r="D7409">
        <v>1</v>
      </c>
      <c r="I7409" s="26"/>
      <c r="J7409" s="26"/>
      <c r="K7409" s="26"/>
      <c r="L7409" s="26"/>
    </row>
    <row r="7410" spans="1:12" x14ac:dyDescent="0.25">
      <c r="A7410">
        <v>58</v>
      </c>
      <c r="B7410">
        <v>1</v>
      </c>
      <c r="C7410">
        <v>120</v>
      </c>
      <c r="D7410">
        <v>32</v>
      </c>
      <c r="I7410" s="26"/>
      <c r="J7410" s="26"/>
      <c r="K7410" s="26"/>
      <c r="L7410" s="26"/>
    </row>
    <row r="7411" spans="1:12" x14ac:dyDescent="0.25">
      <c r="A7411">
        <v>58</v>
      </c>
      <c r="B7411">
        <v>1</v>
      </c>
      <c r="C7411">
        <v>121</v>
      </c>
      <c r="D7411">
        <v>1</v>
      </c>
      <c r="I7411" s="26"/>
      <c r="J7411" s="26"/>
      <c r="K7411" s="26"/>
      <c r="L7411" s="26"/>
    </row>
    <row r="7412" spans="1:12" x14ac:dyDescent="0.25">
      <c r="A7412">
        <v>58</v>
      </c>
      <c r="B7412">
        <v>1</v>
      </c>
      <c r="C7412">
        <v>122</v>
      </c>
      <c r="D7412">
        <v>16</v>
      </c>
      <c r="I7412" s="26"/>
      <c r="J7412" s="26"/>
      <c r="K7412" s="26"/>
      <c r="L7412" s="26"/>
    </row>
    <row r="7413" spans="1:12" x14ac:dyDescent="0.25">
      <c r="A7413">
        <v>58</v>
      </c>
      <c r="B7413">
        <v>1</v>
      </c>
      <c r="C7413">
        <v>123</v>
      </c>
      <c r="D7413">
        <v>1</v>
      </c>
      <c r="I7413" s="26"/>
      <c r="J7413" s="26"/>
      <c r="K7413" s="26"/>
      <c r="L7413" s="26"/>
    </row>
    <row r="7414" spans="1:12" x14ac:dyDescent="0.25">
      <c r="A7414">
        <v>58</v>
      </c>
      <c r="B7414">
        <v>1</v>
      </c>
      <c r="C7414">
        <v>124</v>
      </c>
      <c r="D7414">
        <v>17</v>
      </c>
      <c r="I7414" s="26"/>
      <c r="J7414" s="26"/>
      <c r="K7414" s="26"/>
      <c r="L7414" s="26"/>
    </row>
    <row r="7415" spans="1:12" x14ac:dyDescent="0.25">
      <c r="A7415">
        <v>58</v>
      </c>
      <c r="B7415">
        <v>1</v>
      </c>
      <c r="C7415">
        <v>125</v>
      </c>
      <c r="D7415">
        <v>1</v>
      </c>
      <c r="I7415" s="26"/>
      <c r="J7415" s="26"/>
      <c r="K7415" s="26"/>
      <c r="L7415" s="26"/>
    </row>
    <row r="7416" spans="1:12" x14ac:dyDescent="0.25">
      <c r="A7416">
        <v>58</v>
      </c>
      <c r="B7416">
        <v>1</v>
      </c>
      <c r="C7416">
        <v>126</v>
      </c>
      <c r="D7416">
        <v>15</v>
      </c>
      <c r="I7416" s="26"/>
      <c r="J7416" s="26"/>
      <c r="K7416" s="26"/>
      <c r="L7416" s="26"/>
    </row>
    <row r="7417" spans="1:12" x14ac:dyDescent="0.25">
      <c r="A7417">
        <v>58</v>
      </c>
      <c r="B7417">
        <v>1</v>
      </c>
      <c r="C7417">
        <v>127</v>
      </c>
      <c r="D7417">
        <v>4</v>
      </c>
      <c r="I7417" s="26"/>
      <c r="J7417" s="26"/>
      <c r="K7417" s="26"/>
      <c r="L7417" s="26"/>
    </row>
    <row r="7418" spans="1:12" x14ac:dyDescent="0.25">
      <c r="A7418">
        <v>58</v>
      </c>
      <c r="B7418">
        <v>1</v>
      </c>
      <c r="C7418">
        <v>128</v>
      </c>
      <c r="D7418">
        <v>19</v>
      </c>
      <c r="I7418" s="26"/>
      <c r="J7418" s="26"/>
      <c r="K7418" s="26"/>
      <c r="L7418" s="26"/>
    </row>
    <row r="7419" spans="1:12" x14ac:dyDescent="0.25">
      <c r="A7419">
        <v>58</v>
      </c>
      <c r="B7419">
        <v>1</v>
      </c>
      <c r="C7419">
        <v>129</v>
      </c>
      <c r="D7419">
        <v>2</v>
      </c>
      <c r="I7419" s="26"/>
      <c r="J7419" s="26"/>
      <c r="K7419" s="26"/>
      <c r="L7419" s="26"/>
    </row>
    <row r="7420" spans="1:12" x14ac:dyDescent="0.25">
      <c r="A7420">
        <v>58</v>
      </c>
      <c r="B7420">
        <v>1</v>
      </c>
      <c r="C7420">
        <v>130</v>
      </c>
      <c r="D7420">
        <v>15</v>
      </c>
      <c r="I7420" s="26"/>
      <c r="J7420" s="26"/>
      <c r="K7420" s="26"/>
      <c r="L7420" s="26"/>
    </row>
    <row r="7421" spans="1:12" x14ac:dyDescent="0.25">
      <c r="A7421">
        <v>58</v>
      </c>
      <c r="B7421">
        <v>1</v>
      </c>
      <c r="C7421">
        <v>131</v>
      </c>
      <c r="D7421">
        <v>1</v>
      </c>
      <c r="I7421" s="26"/>
      <c r="J7421" s="26"/>
      <c r="K7421" s="26"/>
      <c r="L7421" s="26"/>
    </row>
    <row r="7422" spans="1:12" x14ac:dyDescent="0.25">
      <c r="A7422">
        <v>58</v>
      </c>
      <c r="B7422">
        <v>1</v>
      </c>
      <c r="C7422">
        <v>132</v>
      </c>
      <c r="D7422">
        <v>40</v>
      </c>
      <c r="I7422" s="26"/>
      <c r="J7422" s="26"/>
      <c r="K7422" s="26"/>
      <c r="L7422" s="26"/>
    </row>
    <row r="7423" spans="1:12" x14ac:dyDescent="0.25">
      <c r="A7423">
        <v>58</v>
      </c>
      <c r="B7423">
        <v>1</v>
      </c>
      <c r="C7423">
        <v>134</v>
      </c>
      <c r="D7423">
        <v>9</v>
      </c>
      <c r="I7423" s="26"/>
      <c r="J7423" s="26"/>
      <c r="K7423" s="26"/>
      <c r="L7423" s="26"/>
    </row>
    <row r="7424" spans="1:12" x14ac:dyDescent="0.25">
      <c r="A7424">
        <v>58</v>
      </c>
      <c r="B7424">
        <v>1</v>
      </c>
      <c r="C7424">
        <v>135</v>
      </c>
      <c r="D7424">
        <v>1</v>
      </c>
      <c r="I7424" s="26"/>
      <c r="J7424" s="26"/>
      <c r="K7424" s="26"/>
      <c r="L7424" s="26"/>
    </row>
    <row r="7425" spans="1:12" x14ac:dyDescent="0.25">
      <c r="A7425">
        <v>58</v>
      </c>
      <c r="B7425">
        <v>1</v>
      </c>
      <c r="C7425">
        <v>136</v>
      </c>
      <c r="D7425">
        <v>13</v>
      </c>
      <c r="I7425" s="26"/>
      <c r="J7425" s="26"/>
      <c r="K7425" s="26"/>
      <c r="L7425" s="26"/>
    </row>
    <row r="7426" spans="1:12" x14ac:dyDescent="0.25">
      <c r="A7426">
        <v>58</v>
      </c>
      <c r="B7426">
        <v>1</v>
      </c>
      <c r="C7426">
        <v>137</v>
      </c>
      <c r="D7426">
        <v>1</v>
      </c>
      <c r="I7426" s="26"/>
      <c r="J7426" s="26"/>
      <c r="K7426" s="26"/>
      <c r="L7426" s="26"/>
    </row>
    <row r="7427" spans="1:12" x14ac:dyDescent="0.25">
      <c r="A7427">
        <v>58</v>
      </c>
      <c r="B7427">
        <v>1</v>
      </c>
      <c r="C7427">
        <v>138</v>
      </c>
      <c r="D7427">
        <v>14</v>
      </c>
      <c r="I7427" s="26"/>
      <c r="J7427" s="26"/>
      <c r="K7427" s="26"/>
      <c r="L7427" s="26"/>
    </row>
    <row r="7428" spans="1:12" x14ac:dyDescent="0.25">
      <c r="A7428">
        <v>58</v>
      </c>
      <c r="B7428">
        <v>1</v>
      </c>
      <c r="C7428">
        <v>140</v>
      </c>
      <c r="D7428">
        <v>17</v>
      </c>
      <c r="I7428" s="26"/>
      <c r="J7428" s="26"/>
      <c r="K7428" s="26"/>
      <c r="L7428" s="26"/>
    </row>
    <row r="7429" spans="1:12" x14ac:dyDescent="0.25">
      <c r="A7429">
        <v>58</v>
      </c>
      <c r="B7429">
        <v>1</v>
      </c>
      <c r="C7429">
        <v>142</v>
      </c>
      <c r="D7429">
        <v>5</v>
      </c>
      <c r="I7429" s="26"/>
      <c r="J7429" s="26"/>
      <c r="K7429" s="26"/>
      <c r="L7429" s="26"/>
    </row>
    <row r="7430" spans="1:12" x14ac:dyDescent="0.25">
      <c r="A7430">
        <v>58</v>
      </c>
      <c r="B7430">
        <v>1</v>
      </c>
      <c r="C7430">
        <v>144</v>
      </c>
      <c r="D7430">
        <v>11</v>
      </c>
      <c r="I7430" s="26"/>
      <c r="J7430" s="26"/>
      <c r="K7430" s="26"/>
      <c r="L7430" s="26"/>
    </row>
    <row r="7431" spans="1:12" x14ac:dyDescent="0.25">
      <c r="A7431">
        <v>58</v>
      </c>
      <c r="B7431">
        <v>1</v>
      </c>
      <c r="C7431">
        <v>146</v>
      </c>
      <c r="D7431">
        <v>27</v>
      </c>
      <c r="I7431" s="26"/>
      <c r="J7431" s="26"/>
      <c r="K7431" s="26"/>
      <c r="L7431" s="26"/>
    </row>
    <row r="7432" spans="1:12" x14ac:dyDescent="0.25">
      <c r="A7432">
        <v>58</v>
      </c>
      <c r="B7432">
        <v>1</v>
      </c>
      <c r="C7432">
        <v>147</v>
      </c>
      <c r="D7432">
        <v>1</v>
      </c>
      <c r="I7432" s="26"/>
      <c r="J7432" s="26"/>
      <c r="K7432" s="26"/>
      <c r="L7432" s="26"/>
    </row>
    <row r="7433" spans="1:12" x14ac:dyDescent="0.25">
      <c r="A7433">
        <v>58</v>
      </c>
      <c r="B7433">
        <v>1</v>
      </c>
      <c r="C7433">
        <v>148</v>
      </c>
      <c r="D7433">
        <v>22</v>
      </c>
      <c r="I7433" s="26"/>
      <c r="J7433" s="26"/>
      <c r="K7433" s="26"/>
      <c r="L7433" s="26"/>
    </row>
    <row r="7434" spans="1:12" x14ac:dyDescent="0.25">
      <c r="A7434">
        <v>58</v>
      </c>
      <c r="B7434">
        <v>1</v>
      </c>
      <c r="C7434">
        <v>149</v>
      </c>
      <c r="D7434">
        <v>1</v>
      </c>
      <c r="I7434" s="26"/>
      <c r="J7434" s="26"/>
      <c r="K7434" s="26"/>
      <c r="L7434" s="26"/>
    </row>
    <row r="7435" spans="1:12" x14ac:dyDescent="0.25">
      <c r="A7435">
        <v>58</v>
      </c>
      <c r="B7435">
        <v>1</v>
      </c>
      <c r="C7435">
        <v>150</v>
      </c>
      <c r="D7435">
        <v>10</v>
      </c>
      <c r="I7435" s="26"/>
      <c r="J7435" s="26"/>
      <c r="K7435" s="26"/>
      <c r="L7435" s="26"/>
    </row>
    <row r="7436" spans="1:12" x14ac:dyDescent="0.25">
      <c r="A7436">
        <v>58</v>
      </c>
      <c r="B7436">
        <v>1</v>
      </c>
      <c r="C7436">
        <v>151</v>
      </c>
      <c r="D7436">
        <v>3</v>
      </c>
      <c r="I7436" s="26"/>
      <c r="J7436" s="26"/>
      <c r="K7436" s="26"/>
      <c r="L7436" s="26"/>
    </row>
    <row r="7437" spans="1:12" x14ac:dyDescent="0.25">
      <c r="A7437">
        <v>58</v>
      </c>
      <c r="B7437">
        <v>1</v>
      </c>
      <c r="C7437">
        <v>152</v>
      </c>
      <c r="D7437">
        <v>10</v>
      </c>
      <c r="I7437" s="26"/>
      <c r="J7437" s="26"/>
      <c r="K7437" s="26"/>
      <c r="L7437" s="26"/>
    </row>
    <row r="7438" spans="1:12" x14ac:dyDescent="0.25">
      <c r="A7438">
        <v>58</v>
      </c>
      <c r="B7438">
        <v>1</v>
      </c>
      <c r="C7438">
        <v>154</v>
      </c>
      <c r="D7438">
        <v>9</v>
      </c>
      <c r="I7438" s="26"/>
      <c r="J7438" s="26"/>
      <c r="K7438" s="26"/>
      <c r="L7438" s="26"/>
    </row>
    <row r="7439" spans="1:12" x14ac:dyDescent="0.25">
      <c r="A7439">
        <v>58</v>
      </c>
      <c r="B7439">
        <v>1</v>
      </c>
      <c r="C7439">
        <v>156</v>
      </c>
      <c r="D7439">
        <v>18</v>
      </c>
      <c r="I7439" s="26"/>
      <c r="J7439" s="26"/>
      <c r="K7439" s="26"/>
      <c r="L7439" s="26"/>
    </row>
    <row r="7440" spans="1:12" x14ac:dyDescent="0.25">
      <c r="A7440">
        <v>58</v>
      </c>
      <c r="B7440">
        <v>1</v>
      </c>
      <c r="C7440">
        <v>157</v>
      </c>
      <c r="D7440">
        <v>2</v>
      </c>
      <c r="I7440" s="26"/>
      <c r="J7440" s="26"/>
      <c r="K7440" s="26"/>
      <c r="L7440" s="26"/>
    </row>
    <row r="7441" spans="1:12" x14ac:dyDescent="0.25">
      <c r="A7441">
        <v>58</v>
      </c>
      <c r="B7441">
        <v>1</v>
      </c>
      <c r="C7441">
        <v>158</v>
      </c>
      <c r="D7441">
        <v>22</v>
      </c>
      <c r="I7441" s="26"/>
      <c r="J7441" s="26"/>
      <c r="K7441" s="26"/>
      <c r="L7441" s="26"/>
    </row>
    <row r="7442" spans="1:12" x14ac:dyDescent="0.25">
      <c r="A7442">
        <v>58</v>
      </c>
      <c r="B7442">
        <v>1</v>
      </c>
      <c r="C7442">
        <v>159</v>
      </c>
      <c r="D7442">
        <v>2</v>
      </c>
      <c r="I7442" s="26"/>
      <c r="J7442" s="26"/>
      <c r="K7442" s="26"/>
      <c r="L7442" s="26"/>
    </row>
    <row r="7443" spans="1:12" x14ac:dyDescent="0.25">
      <c r="A7443">
        <v>58</v>
      </c>
      <c r="B7443">
        <v>1</v>
      </c>
      <c r="C7443">
        <v>160</v>
      </c>
      <c r="D7443">
        <v>9</v>
      </c>
      <c r="I7443" s="26"/>
      <c r="J7443" s="26"/>
      <c r="K7443" s="26"/>
      <c r="L7443" s="26"/>
    </row>
    <row r="7444" spans="1:12" x14ac:dyDescent="0.25">
      <c r="A7444">
        <v>58</v>
      </c>
      <c r="B7444">
        <v>1</v>
      </c>
      <c r="C7444">
        <v>161</v>
      </c>
      <c r="D7444">
        <v>11</v>
      </c>
      <c r="I7444" s="26"/>
      <c r="J7444" s="26"/>
      <c r="K7444" s="26"/>
      <c r="L7444" s="26"/>
    </row>
    <row r="7445" spans="1:12" x14ac:dyDescent="0.25">
      <c r="A7445">
        <v>58</v>
      </c>
      <c r="B7445">
        <v>1</v>
      </c>
      <c r="C7445">
        <v>162</v>
      </c>
      <c r="D7445">
        <v>10</v>
      </c>
      <c r="I7445" s="26"/>
      <c r="J7445" s="26"/>
      <c r="K7445" s="26"/>
      <c r="L7445" s="26"/>
    </row>
    <row r="7446" spans="1:12" x14ac:dyDescent="0.25">
      <c r="A7446">
        <v>58</v>
      </c>
      <c r="B7446">
        <v>1</v>
      </c>
      <c r="C7446">
        <v>163</v>
      </c>
      <c r="D7446">
        <v>1</v>
      </c>
      <c r="I7446" s="26"/>
      <c r="J7446" s="26"/>
      <c r="K7446" s="26"/>
      <c r="L7446" s="26"/>
    </row>
    <row r="7447" spans="1:12" x14ac:dyDescent="0.25">
      <c r="A7447">
        <v>58</v>
      </c>
      <c r="B7447">
        <v>1</v>
      </c>
      <c r="C7447">
        <v>164</v>
      </c>
      <c r="D7447">
        <v>181</v>
      </c>
      <c r="I7447" s="26"/>
      <c r="J7447" s="26"/>
      <c r="K7447" s="26"/>
      <c r="L7447" s="26"/>
    </row>
    <row r="7448" spans="1:12" x14ac:dyDescent="0.25">
      <c r="A7448">
        <v>58</v>
      </c>
      <c r="B7448">
        <v>1</v>
      </c>
      <c r="C7448">
        <v>165</v>
      </c>
      <c r="D7448">
        <v>1</v>
      </c>
      <c r="I7448" s="26"/>
      <c r="J7448" s="26"/>
      <c r="K7448" s="26"/>
      <c r="L7448" s="26"/>
    </row>
    <row r="7449" spans="1:12" x14ac:dyDescent="0.25">
      <c r="A7449">
        <v>58</v>
      </c>
      <c r="B7449">
        <v>1</v>
      </c>
      <c r="C7449">
        <v>166</v>
      </c>
      <c r="D7449">
        <v>10</v>
      </c>
      <c r="I7449" s="26"/>
      <c r="J7449" s="26"/>
      <c r="K7449" s="26"/>
      <c r="L7449" s="26"/>
    </row>
    <row r="7450" spans="1:12" x14ac:dyDescent="0.25">
      <c r="A7450">
        <v>58</v>
      </c>
      <c r="B7450">
        <v>1</v>
      </c>
      <c r="C7450">
        <v>167</v>
      </c>
      <c r="D7450">
        <v>81</v>
      </c>
      <c r="I7450" s="26"/>
      <c r="J7450" s="26"/>
      <c r="K7450" s="26"/>
      <c r="L7450" s="26"/>
    </row>
    <row r="7451" spans="1:12" x14ac:dyDescent="0.25">
      <c r="A7451">
        <v>58</v>
      </c>
      <c r="B7451">
        <v>1</v>
      </c>
      <c r="C7451">
        <v>168</v>
      </c>
      <c r="D7451">
        <v>18</v>
      </c>
      <c r="I7451" s="26"/>
      <c r="J7451" s="26"/>
      <c r="K7451" s="26"/>
      <c r="L7451" s="26"/>
    </row>
    <row r="7452" spans="1:12" x14ac:dyDescent="0.25">
      <c r="A7452">
        <v>58</v>
      </c>
      <c r="B7452">
        <v>1</v>
      </c>
      <c r="C7452">
        <v>169</v>
      </c>
      <c r="D7452">
        <v>20</v>
      </c>
      <c r="I7452" s="26"/>
      <c r="J7452" s="26"/>
      <c r="K7452" s="26"/>
      <c r="L7452" s="26"/>
    </row>
    <row r="7453" spans="1:12" x14ac:dyDescent="0.25">
      <c r="A7453">
        <v>58</v>
      </c>
      <c r="B7453">
        <v>1</v>
      </c>
      <c r="C7453">
        <v>170</v>
      </c>
      <c r="D7453">
        <v>83</v>
      </c>
      <c r="I7453" s="26"/>
      <c r="J7453" s="26"/>
      <c r="K7453" s="26"/>
      <c r="L7453" s="26"/>
    </row>
    <row r="7454" spans="1:12" x14ac:dyDescent="0.25">
      <c r="A7454">
        <v>58</v>
      </c>
      <c r="B7454">
        <v>1</v>
      </c>
      <c r="C7454">
        <v>171</v>
      </c>
      <c r="D7454">
        <v>13</v>
      </c>
      <c r="I7454" s="26"/>
      <c r="J7454" s="26"/>
      <c r="K7454" s="26"/>
      <c r="L7454" s="26"/>
    </row>
    <row r="7455" spans="1:12" x14ac:dyDescent="0.25">
      <c r="A7455">
        <v>58</v>
      </c>
      <c r="B7455">
        <v>1</v>
      </c>
      <c r="C7455">
        <v>172</v>
      </c>
      <c r="D7455">
        <v>111</v>
      </c>
      <c r="I7455" s="26"/>
      <c r="J7455" s="26"/>
      <c r="K7455" s="26"/>
      <c r="L7455" s="26"/>
    </row>
    <row r="7456" spans="1:12" x14ac:dyDescent="0.25">
      <c r="A7456">
        <v>58</v>
      </c>
      <c r="B7456">
        <v>1</v>
      </c>
      <c r="C7456">
        <v>173</v>
      </c>
      <c r="D7456">
        <v>26</v>
      </c>
      <c r="I7456" s="26"/>
      <c r="J7456" s="26"/>
      <c r="K7456" s="26"/>
      <c r="L7456" s="26"/>
    </row>
    <row r="7457" spans="1:12" x14ac:dyDescent="0.25">
      <c r="A7457">
        <v>58</v>
      </c>
      <c r="B7457">
        <v>1</v>
      </c>
      <c r="C7457">
        <v>174</v>
      </c>
      <c r="D7457">
        <v>114</v>
      </c>
      <c r="I7457" s="26"/>
      <c r="J7457" s="26"/>
      <c r="K7457" s="26"/>
      <c r="L7457" s="26"/>
    </row>
    <row r="7458" spans="1:12" x14ac:dyDescent="0.25">
      <c r="A7458">
        <v>58</v>
      </c>
      <c r="B7458">
        <v>1</v>
      </c>
      <c r="C7458">
        <v>175</v>
      </c>
      <c r="D7458">
        <v>11</v>
      </c>
      <c r="I7458" s="26"/>
      <c r="J7458" s="26"/>
      <c r="K7458" s="26"/>
      <c r="L7458" s="26"/>
    </row>
    <row r="7459" spans="1:12" x14ac:dyDescent="0.25">
      <c r="A7459">
        <v>58</v>
      </c>
      <c r="B7459">
        <v>1</v>
      </c>
      <c r="C7459">
        <v>176</v>
      </c>
      <c r="D7459">
        <v>154</v>
      </c>
      <c r="I7459" s="26"/>
      <c r="J7459" s="26"/>
      <c r="K7459" s="26"/>
      <c r="L7459" s="26"/>
    </row>
    <row r="7460" spans="1:12" x14ac:dyDescent="0.25">
      <c r="A7460">
        <v>58</v>
      </c>
      <c r="B7460">
        <v>1</v>
      </c>
      <c r="C7460">
        <v>177</v>
      </c>
      <c r="D7460">
        <v>14</v>
      </c>
      <c r="I7460" s="26"/>
      <c r="J7460" s="26"/>
      <c r="K7460" s="26"/>
      <c r="L7460" s="26"/>
    </row>
    <row r="7461" spans="1:12" x14ac:dyDescent="0.25">
      <c r="A7461">
        <v>58</v>
      </c>
      <c r="B7461">
        <v>1</v>
      </c>
      <c r="C7461">
        <v>178</v>
      </c>
      <c r="D7461">
        <v>114</v>
      </c>
      <c r="I7461" s="26"/>
      <c r="J7461" s="26"/>
      <c r="K7461" s="26"/>
      <c r="L7461" s="26"/>
    </row>
    <row r="7462" spans="1:12" x14ac:dyDescent="0.25">
      <c r="A7462">
        <v>58</v>
      </c>
      <c r="B7462">
        <v>1</v>
      </c>
      <c r="C7462">
        <v>179</v>
      </c>
      <c r="D7462">
        <v>16</v>
      </c>
      <c r="I7462" s="26"/>
      <c r="J7462" s="26"/>
      <c r="K7462" s="26"/>
      <c r="L7462" s="26"/>
    </row>
    <row r="7463" spans="1:12" x14ac:dyDescent="0.25">
      <c r="A7463">
        <v>58</v>
      </c>
      <c r="B7463">
        <v>1</v>
      </c>
      <c r="C7463">
        <v>180</v>
      </c>
      <c r="D7463">
        <v>104</v>
      </c>
      <c r="I7463" s="26"/>
      <c r="J7463" s="26"/>
      <c r="K7463" s="26"/>
      <c r="L7463" s="26"/>
    </row>
    <row r="7464" spans="1:12" x14ac:dyDescent="0.25">
      <c r="A7464">
        <v>58</v>
      </c>
      <c r="B7464">
        <v>1</v>
      </c>
      <c r="C7464">
        <v>181</v>
      </c>
      <c r="D7464">
        <v>12</v>
      </c>
      <c r="I7464" s="26"/>
      <c r="J7464" s="26"/>
      <c r="K7464" s="26"/>
      <c r="L7464" s="26"/>
    </row>
    <row r="7465" spans="1:12" x14ac:dyDescent="0.25">
      <c r="A7465">
        <v>58</v>
      </c>
      <c r="B7465">
        <v>1</v>
      </c>
      <c r="C7465">
        <v>182</v>
      </c>
      <c r="D7465">
        <v>166</v>
      </c>
      <c r="I7465" s="26"/>
      <c r="J7465" s="26"/>
      <c r="K7465" s="26"/>
      <c r="L7465" s="26"/>
    </row>
    <row r="7466" spans="1:12" x14ac:dyDescent="0.25">
      <c r="A7466">
        <v>58</v>
      </c>
      <c r="B7466">
        <v>1</v>
      </c>
      <c r="C7466">
        <v>183</v>
      </c>
      <c r="D7466">
        <v>3</v>
      </c>
      <c r="I7466" s="26"/>
      <c r="J7466" s="26"/>
      <c r="K7466" s="26"/>
      <c r="L7466" s="26"/>
    </row>
    <row r="7467" spans="1:12" x14ac:dyDescent="0.25">
      <c r="A7467">
        <v>58</v>
      </c>
      <c r="B7467">
        <v>1</v>
      </c>
      <c r="C7467">
        <v>184</v>
      </c>
      <c r="D7467">
        <v>158</v>
      </c>
      <c r="I7467" s="26"/>
      <c r="J7467" s="26"/>
      <c r="K7467" s="26"/>
      <c r="L7467" s="26"/>
    </row>
    <row r="7468" spans="1:12" x14ac:dyDescent="0.25">
      <c r="A7468">
        <v>58</v>
      </c>
      <c r="B7468">
        <v>1</v>
      </c>
      <c r="C7468">
        <v>185</v>
      </c>
      <c r="D7468">
        <v>10</v>
      </c>
      <c r="I7468" s="26"/>
      <c r="J7468" s="26"/>
      <c r="K7468" s="26"/>
      <c r="L7468" s="26"/>
    </row>
    <row r="7469" spans="1:12" x14ac:dyDescent="0.25">
      <c r="A7469">
        <v>58</v>
      </c>
      <c r="B7469">
        <v>1</v>
      </c>
      <c r="C7469">
        <v>186</v>
      </c>
      <c r="D7469">
        <v>177</v>
      </c>
      <c r="I7469" s="26"/>
      <c r="J7469" s="26"/>
      <c r="K7469" s="26"/>
      <c r="L7469" s="26"/>
    </row>
    <row r="7470" spans="1:12" x14ac:dyDescent="0.25">
      <c r="A7470">
        <v>58</v>
      </c>
      <c r="B7470">
        <v>1</v>
      </c>
      <c r="C7470">
        <v>187</v>
      </c>
      <c r="D7470">
        <v>7</v>
      </c>
      <c r="I7470" s="26"/>
      <c r="J7470" s="26"/>
      <c r="K7470" s="26"/>
      <c r="L7470" s="26"/>
    </row>
    <row r="7471" spans="1:12" x14ac:dyDescent="0.25">
      <c r="A7471">
        <v>58</v>
      </c>
      <c r="B7471">
        <v>1</v>
      </c>
      <c r="C7471">
        <v>188</v>
      </c>
      <c r="D7471">
        <v>121</v>
      </c>
      <c r="I7471" s="26"/>
      <c r="J7471" s="26"/>
      <c r="K7471" s="26"/>
      <c r="L7471" s="26"/>
    </row>
    <row r="7472" spans="1:12" x14ac:dyDescent="0.25">
      <c r="A7472">
        <v>58</v>
      </c>
      <c r="B7472">
        <v>1</v>
      </c>
      <c r="C7472">
        <v>189</v>
      </c>
      <c r="D7472">
        <v>2</v>
      </c>
      <c r="I7472" s="26"/>
      <c r="J7472" s="26"/>
      <c r="K7472" s="26"/>
      <c r="L7472" s="26"/>
    </row>
    <row r="7473" spans="1:12" x14ac:dyDescent="0.25">
      <c r="A7473">
        <v>58</v>
      </c>
      <c r="B7473">
        <v>1</v>
      </c>
      <c r="C7473">
        <v>190</v>
      </c>
      <c r="D7473">
        <v>59</v>
      </c>
      <c r="I7473" s="26"/>
      <c r="J7473" s="26"/>
      <c r="K7473" s="26"/>
      <c r="L7473" s="26"/>
    </row>
    <row r="7474" spans="1:12" x14ac:dyDescent="0.25">
      <c r="A7474">
        <v>58</v>
      </c>
      <c r="B7474">
        <v>1</v>
      </c>
      <c r="C7474">
        <v>191</v>
      </c>
      <c r="D7474">
        <v>3</v>
      </c>
      <c r="I7474" s="26"/>
      <c r="J7474" s="26"/>
      <c r="K7474" s="26"/>
      <c r="L7474" s="26"/>
    </row>
    <row r="7475" spans="1:12" x14ac:dyDescent="0.25">
      <c r="A7475">
        <v>58</v>
      </c>
      <c r="B7475">
        <v>1</v>
      </c>
      <c r="C7475">
        <v>192</v>
      </c>
      <c r="D7475">
        <v>66</v>
      </c>
      <c r="I7475" s="26"/>
      <c r="J7475" s="26"/>
      <c r="K7475" s="26"/>
      <c r="L7475" s="26"/>
    </row>
    <row r="7476" spans="1:12" x14ac:dyDescent="0.25">
      <c r="A7476">
        <v>58</v>
      </c>
      <c r="B7476">
        <v>1</v>
      </c>
      <c r="C7476">
        <v>193</v>
      </c>
      <c r="D7476">
        <v>3</v>
      </c>
      <c r="I7476" s="26"/>
      <c r="J7476" s="26"/>
      <c r="K7476" s="26"/>
      <c r="L7476" s="26"/>
    </row>
    <row r="7477" spans="1:12" x14ac:dyDescent="0.25">
      <c r="A7477">
        <v>58</v>
      </c>
      <c r="B7477">
        <v>1</v>
      </c>
      <c r="C7477">
        <v>194</v>
      </c>
      <c r="D7477">
        <v>38</v>
      </c>
      <c r="I7477" s="26"/>
      <c r="J7477" s="26"/>
      <c r="K7477" s="26"/>
      <c r="L7477" s="26"/>
    </row>
    <row r="7478" spans="1:12" x14ac:dyDescent="0.25">
      <c r="A7478">
        <v>58</v>
      </c>
      <c r="B7478">
        <v>1</v>
      </c>
      <c r="C7478">
        <v>195</v>
      </c>
      <c r="D7478">
        <v>13</v>
      </c>
      <c r="I7478" s="26"/>
      <c r="J7478" s="26"/>
      <c r="K7478" s="26"/>
      <c r="L7478" s="26"/>
    </row>
    <row r="7479" spans="1:12" x14ac:dyDescent="0.25">
      <c r="A7479">
        <v>58</v>
      </c>
      <c r="B7479">
        <v>1</v>
      </c>
      <c r="C7479">
        <v>196</v>
      </c>
      <c r="D7479">
        <v>7</v>
      </c>
      <c r="I7479" s="26"/>
      <c r="J7479" s="26"/>
      <c r="K7479" s="26"/>
      <c r="L7479" s="26"/>
    </row>
    <row r="7480" spans="1:12" x14ac:dyDescent="0.25">
      <c r="A7480">
        <v>58</v>
      </c>
      <c r="B7480">
        <v>1</v>
      </c>
      <c r="C7480">
        <v>197</v>
      </c>
      <c r="D7480">
        <v>11</v>
      </c>
      <c r="I7480" s="26"/>
      <c r="J7480" s="26"/>
      <c r="K7480" s="26"/>
      <c r="L7480" s="26"/>
    </row>
    <row r="7481" spans="1:12" x14ac:dyDescent="0.25">
      <c r="A7481">
        <v>58</v>
      </c>
      <c r="B7481">
        <v>1</v>
      </c>
      <c r="C7481">
        <v>198</v>
      </c>
      <c r="D7481">
        <v>236</v>
      </c>
      <c r="I7481" s="26"/>
      <c r="J7481" s="26"/>
      <c r="K7481" s="26"/>
      <c r="L7481" s="26"/>
    </row>
    <row r="7482" spans="1:12" x14ac:dyDescent="0.25">
      <c r="A7482">
        <v>58</v>
      </c>
      <c r="B7482">
        <v>1</v>
      </c>
      <c r="C7482">
        <v>199</v>
      </c>
      <c r="D7482">
        <v>12</v>
      </c>
      <c r="I7482" s="26"/>
      <c r="J7482" s="26"/>
      <c r="K7482" s="26"/>
      <c r="L7482" s="26"/>
    </row>
    <row r="7483" spans="1:12" x14ac:dyDescent="0.25">
      <c r="A7483">
        <v>58</v>
      </c>
      <c r="B7483">
        <v>1</v>
      </c>
      <c r="C7483">
        <v>200</v>
      </c>
      <c r="D7483">
        <v>200</v>
      </c>
      <c r="I7483" s="26"/>
      <c r="J7483" s="26"/>
      <c r="K7483" s="26"/>
      <c r="L7483" s="26"/>
    </row>
    <row r="7484" spans="1:12" x14ac:dyDescent="0.25">
      <c r="A7484">
        <v>58</v>
      </c>
      <c r="B7484">
        <v>1</v>
      </c>
      <c r="C7484">
        <v>201</v>
      </c>
      <c r="D7484">
        <v>16</v>
      </c>
      <c r="I7484" s="26"/>
      <c r="J7484" s="26"/>
      <c r="K7484" s="26"/>
      <c r="L7484" s="26"/>
    </row>
    <row r="7485" spans="1:12" x14ac:dyDescent="0.25">
      <c r="A7485">
        <v>58</v>
      </c>
      <c r="B7485">
        <v>1</v>
      </c>
      <c r="C7485">
        <v>202</v>
      </c>
      <c r="D7485">
        <v>191</v>
      </c>
      <c r="I7485" s="26"/>
      <c r="J7485" s="26"/>
      <c r="K7485" s="26"/>
      <c r="L7485" s="26"/>
    </row>
    <row r="7486" spans="1:12" x14ac:dyDescent="0.25">
      <c r="A7486">
        <v>58</v>
      </c>
      <c r="B7486">
        <v>1</v>
      </c>
      <c r="C7486">
        <v>203</v>
      </c>
      <c r="D7486">
        <v>16</v>
      </c>
      <c r="I7486" s="26"/>
      <c r="J7486" s="26"/>
      <c r="K7486" s="26"/>
      <c r="L7486" s="26"/>
    </row>
    <row r="7487" spans="1:12" x14ac:dyDescent="0.25">
      <c r="A7487">
        <v>58</v>
      </c>
      <c r="B7487">
        <v>1</v>
      </c>
      <c r="C7487">
        <v>204</v>
      </c>
      <c r="D7487">
        <v>153</v>
      </c>
      <c r="I7487" s="26"/>
      <c r="J7487" s="26"/>
      <c r="K7487" s="26"/>
      <c r="L7487" s="26"/>
    </row>
    <row r="7488" spans="1:12" x14ac:dyDescent="0.25">
      <c r="A7488">
        <v>58</v>
      </c>
      <c r="B7488">
        <v>1</v>
      </c>
      <c r="C7488">
        <v>205</v>
      </c>
      <c r="D7488">
        <v>14</v>
      </c>
      <c r="I7488" s="26"/>
      <c r="J7488" s="26"/>
      <c r="K7488" s="26"/>
      <c r="L7488" s="26"/>
    </row>
    <row r="7489" spans="1:12" x14ac:dyDescent="0.25">
      <c r="A7489">
        <v>58</v>
      </c>
      <c r="B7489">
        <v>1</v>
      </c>
      <c r="C7489">
        <v>206</v>
      </c>
      <c r="D7489">
        <v>201</v>
      </c>
      <c r="I7489" s="26"/>
      <c r="J7489" s="26"/>
      <c r="K7489" s="26"/>
      <c r="L7489" s="26"/>
    </row>
    <row r="7490" spans="1:12" x14ac:dyDescent="0.25">
      <c r="A7490">
        <v>58</v>
      </c>
      <c r="B7490">
        <v>1</v>
      </c>
      <c r="C7490">
        <v>207</v>
      </c>
      <c r="D7490">
        <v>14</v>
      </c>
      <c r="I7490" s="26"/>
      <c r="J7490" s="26"/>
      <c r="K7490" s="26"/>
      <c r="L7490" s="26"/>
    </row>
    <row r="7491" spans="1:12" x14ac:dyDescent="0.25">
      <c r="A7491">
        <v>58</v>
      </c>
      <c r="B7491">
        <v>1</v>
      </c>
      <c r="C7491">
        <v>208</v>
      </c>
      <c r="D7491">
        <v>172</v>
      </c>
      <c r="I7491" s="26"/>
      <c r="J7491" s="26"/>
      <c r="K7491" s="26"/>
      <c r="L7491" s="26"/>
    </row>
    <row r="7492" spans="1:12" x14ac:dyDescent="0.25">
      <c r="A7492">
        <v>58</v>
      </c>
      <c r="B7492">
        <v>1</v>
      </c>
      <c r="C7492">
        <v>209</v>
      </c>
      <c r="D7492">
        <v>18</v>
      </c>
      <c r="I7492" s="26"/>
      <c r="J7492" s="26"/>
      <c r="K7492" s="26"/>
      <c r="L7492" s="26"/>
    </row>
    <row r="7493" spans="1:12" x14ac:dyDescent="0.25">
      <c r="A7493">
        <v>58</v>
      </c>
      <c r="B7493">
        <v>1</v>
      </c>
      <c r="C7493">
        <v>210</v>
      </c>
      <c r="D7493">
        <v>177</v>
      </c>
      <c r="I7493" s="26"/>
      <c r="J7493" s="26"/>
      <c r="K7493" s="26"/>
      <c r="L7493" s="26"/>
    </row>
    <row r="7494" spans="1:12" x14ac:dyDescent="0.25">
      <c r="A7494">
        <v>58</v>
      </c>
      <c r="B7494">
        <v>1</v>
      </c>
      <c r="C7494">
        <v>211</v>
      </c>
      <c r="D7494">
        <v>17</v>
      </c>
      <c r="I7494" s="26"/>
      <c r="J7494" s="26"/>
      <c r="K7494" s="26"/>
      <c r="L7494" s="26"/>
    </row>
    <row r="7495" spans="1:12" x14ac:dyDescent="0.25">
      <c r="A7495">
        <v>58</v>
      </c>
      <c r="B7495">
        <v>1</v>
      </c>
      <c r="C7495">
        <v>212</v>
      </c>
      <c r="D7495">
        <v>196</v>
      </c>
      <c r="I7495" s="26"/>
      <c r="J7495" s="26"/>
      <c r="K7495" s="26"/>
      <c r="L7495" s="26"/>
    </row>
    <row r="7496" spans="1:12" x14ac:dyDescent="0.25">
      <c r="A7496">
        <v>58</v>
      </c>
      <c r="B7496">
        <v>1</v>
      </c>
      <c r="C7496">
        <v>213</v>
      </c>
      <c r="D7496">
        <v>17</v>
      </c>
      <c r="I7496" s="26"/>
      <c r="J7496" s="26"/>
      <c r="K7496" s="26"/>
      <c r="L7496" s="26"/>
    </row>
    <row r="7497" spans="1:12" x14ac:dyDescent="0.25">
      <c r="A7497">
        <v>58</v>
      </c>
      <c r="B7497">
        <v>1</v>
      </c>
      <c r="C7497">
        <v>214</v>
      </c>
      <c r="D7497">
        <v>235</v>
      </c>
      <c r="I7497" s="26"/>
      <c r="J7497" s="26"/>
      <c r="K7497" s="26"/>
      <c r="L7497" s="26"/>
    </row>
    <row r="7498" spans="1:12" x14ac:dyDescent="0.25">
      <c r="A7498">
        <v>58</v>
      </c>
      <c r="B7498">
        <v>1</v>
      </c>
      <c r="C7498">
        <v>215</v>
      </c>
      <c r="D7498">
        <v>26</v>
      </c>
      <c r="I7498" s="26"/>
      <c r="J7498" s="26"/>
      <c r="K7498" s="26"/>
      <c r="L7498" s="26"/>
    </row>
    <row r="7499" spans="1:12" x14ac:dyDescent="0.25">
      <c r="A7499">
        <v>58</v>
      </c>
      <c r="B7499">
        <v>1</v>
      </c>
      <c r="C7499">
        <v>216</v>
      </c>
      <c r="D7499">
        <v>321</v>
      </c>
      <c r="I7499" s="26"/>
      <c r="J7499" s="26"/>
      <c r="K7499" s="26"/>
      <c r="L7499" s="26"/>
    </row>
    <row r="7500" spans="1:12" x14ac:dyDescent="0.25">
      <c r="A7500">
        <v>58</v>
      </c>
      <c r="B7500">
        <v>1</v>
      </c>
      <c r="C7500">
        <v>217</v>
      </c>
      <c r="D7500">
        <v>11</v>
      </c>
      <c r="I7500" s="26"/>
      <c r="J7500" s="26"/>
      <c r="K7500" s="26"/>
      <c r="L7500" s="26"/>
    </row>
    <row r="7501" spans="1:12" x14ac:dyDescent="0.25">
      <c r="A7501">
        <v>58</v>
      </c>
      <c r="B7501">
        <v>1</v>
      </c>
      <c r="C7501">
        <v>218</v>
      </c>
      <c r="D7501">
        <v>328</v>
      </c>
      <c r="I7501" s="26"/>
      <c r="J7501" s="26"/>
      <c r="K7501" s="26"/>
      <c r="L7501" s="26"/>
    </row>
    <row r="7502" spans="1:12" x14ac:dyDescent="0.25">
      <c r="A7502">
        <v>58</v>
      </c>
      <c r="B7502">
        <v>1</v>
      </c>
      <c r="C7502">
        <v>219</v>
      </c>
      <c r="D7502">
        <v>8</v>
      </c>
      <c r="I7502" s="26"/>
      <c r="J7502" s="26"/>
      <c r="K7502" s="26"/>
      <c r="L7502" s="26"/>
    </row>
    <row r="7503" spans="1:12" x14ac:dyDescent="0.25">
      <c r="A7503">
        <v>58</v>
      </c>
      <c r="B7503">
        <v>1</v>
      </c>
      <c r="C7503">
        <v>220</v>
      </c>
      <c r="D7503">
        <v>269</v>
      </c>
      <c r="I7503" s="26"/>
      <c r="J7503" s="26"/>
      <c r="K7503" s="26"/>
      <c r="L7503" s="26"/>
    </row>
    <row r="7504" spans="1:12" x14ac:dyDescent="0.25">
      <c r="A7504">
        <v>58</v>
      </c>
      <c r="B7504">
        <v>1</v>
      </c>
      <c r="C7504">
        <v>221</v>
      </c>
      <c r="D7504">
        <v>5</v>
      </c>
      <c r="I7504" s="26"/>
      <c r="J7504" s="26"/>
      <c r="K7504" s="26"/>
      <c r="L7504" s="26"/>
    </row>
    <row r="7505" spans="1:12" x14ac:dyDescent="0.25">
      <c r="A7505">
        <v>58</v>
      </c>
      <c r="B7505">
        <v>1</v>
      </c>
      <c r="C7505">
        <v>222</v>
      </c>
      <c r="D7505">
        <v>136</v>
      </c>
      <c r="I7505" s="26"/>
      <c r="J7505" s="26"/>
      <c r="K7505" s="26"/>
      <c r="L7505" s="26"/>
    </row>
    <row r="7506" spans="1:12" x14ac:dyDescent="0.25">
      <c r="A7506">
        <v>58</v>
      </c>
      <c r="B7506">
        <v>1</v>
      </c>
      <c r="C7506">
        <v>223</v>
      </c>
      <c r="D7506">
        <v>4</v>
      </c>
      <c r="I7506" s="26"/>
      <c r="J7506" s="26"/>
      <c r="K7506" s="26"/>
      <c r="L7506" s="26"/>
    </row>
    <row r="7507" spans="1:12" x14ac:dyDescent="0.25">
      <c r="A7507">
        <v>58</v>
      </c>
      <c r="B7507">
        <v>1</v>
      </c>
      <c r="C7507">
        <v>224</v>
      </c>
      <c r="D7507">
        <v>90</v>
      </c>
      <c r="I7507" s="26"/>
      <c r="J7507" s="26"/>
      <c r="K7507" s="26"/>
      <c r="L7507" s="26"/>
    </row>
    <row r="7508" spans="1:12" x14ac:dyDescent="0.25">
      <c r="A7508">
        <v>58</v>
      </c>
      <c r="B7508">
        <v>1</v>
      </c>
      <c r="C7508">
        <v>225</v>
      </c>
      <c r="D7508">
        <v>4</v>
      </c>
      <c r="I7508" s="26"/>
      <c r="J7508" s="26"/>
      <c r="K7508" s="26"/>
      <c r="L7508" s="26"/>
    </row>
    <row r="7509" spans="1:12" x14ac:dyDescent="0.25">
      <c r="A7509">
        <v>58</v>
      </c>
      <c r="B7509">
        <v>1</v>
      </c>
      <c r="C7509">
        <v>226</v>
      </c>
      <c r="D7509">
        <v>74</v>
      </c>
      <c r="I7509" s="26"/>
      <c r="J7509" s="26"/>
      <c r="K7509" s="26"/>
      <c r="L7509" s="26"/>
    </row>
    <row r="7510" spans="1:12" x14ac:dyDescent="0.25">
      <c r="A7510">
        <v>58</v>
      </c>
      <c r="B7510">
        <v>1</v>
      </c>
      <c r="C7510">
        <v>227</v>
      </c>
      <c r="D7510">
        <v>7</v>
      </c>
      <c r="I7510" s="26"/>
      <c r="J7510" s="26"/>
      <c r="K7510" s="26"/>
      <c r="L7510" s="26"/>
    </row>
    <row r="7511" spans="1:12" x14ac:dyDescent="0.25">
      <c r="A7511">
        <v>58</v>
      </c>
      <c r="B7511">
        <v>1</v>
      </c>
      <c r="C7511">
        <v>228</v>
      </c>
      <c r="D7511">
        <v>147</v>
      </c>
      <c r="I7511" s="26"/>
      <c r="J7511" s="26"/>
      <c r="K7511" s="26"/>
      <c r="L7511" s="26"/>
    </row>
    <row r="7512" spans="1:12" x14ac:dyDescent="0.25">
      <c r="A7512">
        <v>58</v>
      </c>
      <c r="B7512">
        <v>1</v>
      </c>
      <c r="C7512">
        <v>229</v>
      </c>
      <c r="D7512">
        <v>5</v>
      </c>
      <c r="I7512" s="26"/>
      <c r="J7512" s="26"/>
      <c r="K7512" s="26"/>
      <c r="L7512" s="26"/>
    </row>
    <row r="7513" spans="1:12" x14ac:dyDescent="0.25">
      <c r="A7513">
        <v>58</v>
      </c>
      <c r="B7513">
        <v>1</v>
      </c>
      <c r="C7513">
        <v>230</v>
      </c>
      <c r="D7513">
        <v>178</v>
      </c>
      <c r="I7513" s="26"/>
      <c r="J7513" s="26"/>
      <c r="K7513" s="26"/>
      <c r="L7513" s="26"/>
    </row>
    <row r="7514" spans="1:12" x14ac:dyDescent="0.25">
      <c r="A7514">
        <v>58</v>
      </c>
      <c r="B7514">
        <v>1</v>
      </c>
      <c r="C7514">
        <v>231</v>
      </c>
      <c r="D7514">
        <v>6</v>
      </c>
      <c r="I7514" s="26"/>
      <c r="J7514" s="26"/>
      <c r="K7514" s="26"/>
      <c r="L7514" s="26"/>
    </row>
    <row r="7515" spans="1:12" x14ac:dyDescent="0.25">
      <c r="A7515">
        <v>58</v>
      </c>
      <c r="B7515">
        <v>1</v>
      </c>
      <c r="C7515">
        <v>232</v>
      </c>
      <c r="D7515">
        <v>51</v>
      </c>
      <c r="I7515" s="26"/>
      <c r="J7515" s="26"/>
      <c r="K7515" s="26"/>
      <c r="L7515" s="26"/>
    </row>
    <row r="7516" spans="1:12" x14ac:dyDescent="0.25">
      <c r="A7516">
        <v>58</v>
      </c>
      <c r="B7516">
        <v>1</v>
      </c>
      <c r="C7516">
        <v>233</v>
      </c>
      <c r="D7516">
        <v>38</v>
      </c>
      <c r="I7516" s="26"/>
      <c r="J7516" s="26"/>
      <c r="K7516" s="26"/>
      <c r="L7516" s="26"/>
    </row>
    <row r="7517" spans="1:12" x14ac:dyDescent="0.25">
      <c r="A7517">
        <v>58</v>
      </c>
      <c r="B7517">
        <v>1</v>
      </c>
      <c r="C7517">
        <v>234</v>
      </c>
      <c r="D7517">
        <v>41</v>
      </c>
      <c r="I7517" s="26"/>
      <c r="J7517" s="26"/>
      <c r="K7517" s="26"/>
      <c r="L7517" s="26"/>
    </row>
    <row r="7518" spans="1:12" x14ac:dyDescent="0.25">
      <c r="A7518">
        <v>58</v>
      </c>
      <c r="B7518">
        <v>1</v>
      </c>
      <c r="C7518">
        <v>235</v>
      </c>
      <c r="D7518">
        <v>12</v>
      </c>
      <c r="I7518" s="26"/>
      <c r="J7518" s="26"/>
      <c r="K7518" s="26"/>
      <c r="L7518" s="26"/>
    </row>
    <row r="7519" spans="1:12" x14ac:dyDescent="0.25">
      <c r="A7519">
        <v>58</v>
      </c>
      <c r="B7519">
        <v>1</v>
      </c>
      <c r="C7519">
        <v>236</v>
      </c>
      <c r="D7519">
        <v>56</v>
      </c>
      <c r="I7519" s="26"/>
      <c r="J7519" s="26"/>
      <c r="K7519" s="26"/>
      <c r="L7519" s="26"/>
    </row>
    <row r="7520" spans="1:12" x14ac:dyDescent="0.25">
      <c r="A7520">
        <v>58</v>
      </c>
      <c r="B7520">
        <v>1</v>
      </c>
      <c r="C7520">
        <v>237</v>
      </c>
      <c r="D7520">
        <v>7</v>
      </c>
      <c r="I7520" s="26"/>
      <c r="J7520" s="26"/>
      <c r="K7520" s="26"/>
      <c r="L7520" s="26"/>
    </row>
    <row r="7521" spans="1:12" x14ac:dyDescent="0.25">
      <c r="A7521">
        <v>58</v>
      </c>
      <c r="B7521">
        <v>1</v>
      </c>
      <c r="C7521">
        <v>238</v>
      </c>
      <c r="D7521">
        <v>53</v>
      </c>
      <c r="I7521" s="26"/>
      <c r="J7521" s="26"/>
      <c r="K7521" s="26"/>
      <c r="L7521" s="26"/>
    </row>
    <row r="7522" spans="1:12" x14ac:dyDescent="0.25">
      <c r="A7522">
        <v>58</v>
      </c>
      <c r="B7522">
        <v>1</v>
      </c>
      <c r="C7522">
        <v>239</v>
      </c>
      <c r="D7522">
        <v>5</v>
      </c>
      <c r="I7522" s="26"/>
      <c r="J7522" s="26"/>
      <c r="K7522" s="26"/>
      <c r="L7522" s="26"/>
    </row>
    <row r="7523" spans="1:12" x14ac:dyDescent="0.25">
      <c r="A7523">
        <v>58</v>
      </c>
      <c r="B7523">
        <v>1</v>
      </c>
      <c r="C7523">
        <v>240</v>
      </c>
      <c r="D7523">
        <v>43</v>
      </c>
      <c r="I7523" s="26"/>
      <c r="J7523" s="26"/>
      <c r="K7523" s="26"/>
      <c r="L7523" s="26"/>
    </row>
    <row r="7524" spans="1:12" x14ac:dyDescent="0.25">
      <c r="A7524">
        <v>58</v>
      </c>
      <c r="B7524">
        <v>1</v>
      </c>
      <c r="C7524">
        <v>241</v>
      </c>
      <c r="D7524">
        <v>4</v>
      </c>
      <c r="I7524" s="26"/>
      <c r="J7524" s="26"/>
      <c r="K7524" s="26"/>
      <c r="L7524" s="26"/>
    </row>
    <row r="7525" spans="1:12" x14ac:dyDescent="0.25">
      <c r="A7525">
        <v>58</v>
      </c>
      <c r="B7525">
        <v>1</v>
      </c>
      <c r="C7525">
        <v>242</v>
      </c>
      <c r="D7525">
        <v>51</v>
      </c>
      <c r="I7525" s="26"/>
      <c r="J7525" s="26"/>
      <c r="K7525" s="26"/>
      <c r="L7525" s="26"/>
    </row>
    <row r="7526" spans="1:12" x14ac:dyDescent="0.25">
      <c r="A7526">
        <v>58</v>
      </c>
      <c r="B7526">
        <v>1</v>
      </c>
      <c r="C7526">
        <v>243</v>
      </c>
      <c r="D7526">
        <v>9</v>
      </c>
      <c r="I7526" s="26"/>
      <c r="J7526" s="26"/>
      <c r="K7526" s="26"/>
      <c r="L7526" s="26"/>
    </row>
    <row r="7527" spans="1:12" x14ac:dyDescent="0.25">
      <c r="A7527">
        <v>58</v>
      </c>
      <c r="B7527">
        <v>1</v>
      </c>
      <c r="C7527">
        <v>244</v>
      </c>
      <c r="D7527">
        <v>64</v>
      </c>
      <c r="I7527" s="26"/>
      <c r="J7527" s="26"/>
      <c r="K7527" s="26"/>
      <c r="L7527" s="26"/>
    </row>
    <row r="7528" spans="1:12" x14ac:dyDescent="0.25">
      <c r="A7528">
        <v>58</v>
      </c>
      <c r="B7528">
        <v>1</v>
      </c>
      <c r="C7528">
        <v>245</v>
      </c>
      <c r="D7528">
        <v>16</v>
      </c>
      <c r="I7528" s="26"/>
      <c r="J7528" s="26"/>
      <c r="K7528" s="26"/>
      <c r="L7528" s="26"/>
    </row>
    <row r="7529" spans="1:12" x14ac:dyDescent="0.25">
      <c r="A7529">
        <v>58</v>
      </c>
      <c r="B7529">
        <v>1</v>
      </c>
      <c r="C7529">
        <v>246</v>
      </c>
      <c r="D7529">
        <v>128</v>
      </c>
      <c r="I7529" s="26"/>
      <c r="J7529" s="26"/>
      <c r="K7529" s="26"/>
      <c r="L7529" s="26"/>
    </row>
    <row r="7530" spans="1:12" x14ac:dyDescent="0.25">
      <c r="A7530">
        <v>58</v>
      </c>
      <c r="B7530">
        <v>1</v>
      </c>
      <c r="C7530">
        <v>247</v>
      </c>
      <c r="D7530">
        <v>14</v>
      </c>
      <c r="I7530" s="26"/>
      <c r="J7530" s="26"/>
      <c r="K7530" s="26"/>
      <c r="L7530" s="26"/>
    </row>
    <row r="7531" spans="1:12" x14ac:dyDescent="0.25">
      <c r="A7531">
        <v>58</v>
      </c>
      <c r="B7531">
        <v>1</v>
      </c>
      <c r="C7531">
        <v>248</v>
      </c>
      <c r="D7531">
        <v>177</v>
      </c>
      <c r="I7531" s="26"/>
      <c r="J7531" s="26"/>
      <c r="K7531" s="26"/>
      <c r="L7531" s="26"/>
    </row>
    <row r="7532" spans="1:12" x14ac:dyDescent="0.25">
      <c r="A7532">
        <v>58</v>
      </c>
      <c r="B7532">
        <v>1</v>
      </c>
      <c r="C7532">
        <v>249</v>
      </c>
      <c r="D7532">
        <v>10</v>
      </c>
      <c r="I7532" s="26"/>
      <c r="J7532" s="26"/>
      <c r="K7532" s="26"/>
      <c r="L7532" s="26"/>
    </row>
    <row r="7533" spans="1:12" x14ac:dyDescent="0.25">
      <c r="A7533">
        <v>58</v>
      </c>
      <c r="B7533">
        <v>1</v>
      </c>
      <c r="C7533">
        <v>250</v>
      </c>
      <c r="D7533">
        <v>298</v>
      </c>
      <c r="I7533" s="26"/>
      <c r="J7533" s="26"/>
      <c r="K7533" s="26"/>
      <c r="L7533" s="26"/>
    </row>
    <row r="7534" spans="1:12" x14ac:dyDescent="0.25">
      <c r="A7534">
        <v>58</v>
      </c>
      <c r="B7534">
        <v>1</v>
      </c>
      <c r="C7534">
        <v>251</v>
      </c>
      <c r="D7534">
        <v>1</v>
      </c>
      <c r="I7534" s="26"/>
      <c r="J7534" s="26"/>
      <c r="K7534" s="26"/>
      <c r="L7534" s="26"/>
    </row>
    <row r="7535" spans="1:12" x14ac:dyDescent="0.25">
      <c r="A7535">
        <v>58</v>
      </c>
      <c r="B7535">
        <v>1</v>
      </c>
      <c r="C7535">
        <v>252</v>
      </c>
      <c r="D7535">
        <v>178</v>
      </c>
      <c r="I7535" s="26"/>
      <c r="J7535" s="26"/>
      <c r="K7535" s="26"/>
      <c r="L7535" s="26"/>
    </row>
    <row r="7536" spans="1:12" x14ac:dyDescent="0.25">
      <c r="A7536">
        <v>58</v>
      </c>
      <c r="B7536">
        <v>1</v>
      </c>
      <c r="C7536">
        <v>253</v>
      </c>
      <c r="D7536">
        <v>6</v>
      </c>
      <c r="I7536" s="26"/>
      <c r="J7536" s="26"/>
      <c r="K7536" s="26"/>
      <c r="L7536" s="26"/>
    </row>
    <row r="7537" spans="1:12" x14ac:dyDescent="0.25">
      <c r="A7537">
        <v>58</v>
      </c>
      <c r="B7537">
        <v>1</v>
      </c>
      <c r="C7537">
        <v>254</v>
      </c>
      <c r="D7537">
        <v>95</v>
      </c>
      <c r="I7537" s="26"/>
      <c r="J7537" s="26"/>
      <c r="K7537" s="26"/>
      <c r="L7537" s="26"/>
    </row>
    <row r="7538" spans="1:12" x14ac:dyDescent="0.25">
      <c r="A7538">
        <v>58</v>
      </c>
      <c r="B7538">
        <v>1</v>
      </c>
      <c r="C7538">
        <v>255</v>
      </c>
      <c r="D7538">
        <v>8</v>
      </c>
      <c r="I7538" s="26"/>
      <c r="J7538" s="26"/>
      <c r="K7538" s="26"/>
      <c r="L7538" s="26"/>
    </row>
    <row r="7539" spans="1:12" x14ac:dyDescent="0.25">
      <c r="A7539">
        <v>58</v>
      </c>
      <c r="B7539">
        <v>1</v>
      </c>
      <c r="C7539">
        <v>256</v>
      </c>
      <c r="D7539">
        <v>99</v>
      </c>
      <c r="I7539" s="26"/>
      <c r="J7539" s="26"/>
      <c r="K7539" s="26"/>
      <c r="L7539" s="26"/>
    </row>
    <row r="7540" spans="1:12" x14ac:dyDescent="0.25">
      <c r="A7540">
        <v>58</v>
      </c>
      <c r="B7540">
        <v>1</v>
      </c>
      <c r="C7540">
        <v>257</v>
      </c>
      <c r="D7540">
        <v>4</v>
      </c>
      <c r="I7540" s="26"/>
      <c r="J7540" s="26"/>
      <c r="K7540" s="26"/>
      <c r="L7540" s="26"/>
    </row>
    <row r="7541" spans="1:12" x14ac:dyDescent="0.25">
      <c r="A7541">
        <v>58</v>
      </c>
      <c r="B7541">
        <v>1</v>
      </c>
      <c r="C7541">
        <v>258</v>
      </c>
      <c r="D7541">
        <v>145</v>
      </c>
      <c r="I7541" s="26"/>
      <c r="J7541" s="26"/>
      <c r="K7541" s="26"/>
      <c r="L7541" s="26"/>
    </row>
    <row r="7542" spans="1:12" x14ac:dyDescent="0.25">
      <c r="A7542">
        <v>58</v>
      </c>
      <c r="B7542">
        <v>1</v>
      </c>
      <c r="C7542">
        <v>259</v>
      </c>
      <c r="D7542">
        <v>4</v>
      </c>
      <c r="I7542" s="26"/>
      <c r="J7542" s="26"/>
      <c r="K7542" s="26"/>
      <c r="L7542" s="26"/>
    </row>
    <row r="7543" spans="1:12" x14ac:dyDescent="0.25">
      <c r="A7543">
        <v>58</v>
      </c>
      <c r="B7543">
        <v>1</v>
      </c>
      <c r="C7543">
        <v>260</v>
      </c>
      <c r="D7543">
        <v>196</v>
      </c>
      <c r="I7543" s="26"/>
      <c r="J7543" s="26"/>
      <c r="K7543" s="26"/>
      <c r="L7543" s="26"/>
    </row>
    <row r="7544" spans="1:12" x14ac:dyDescent="0.25">
      <c r="A7544">
        <v>58</v>
      </c>
      <c r="B7544">
        <v>1</v>
      </c>
      <c r="C7544">
        <v>262</v>
      </c>
      <c r="D7544">
        <v>80</v>
      </c>
      <c r="I7544" s="26"/>
      <c r="J7544" s="26"/>
      <c r="K7544" s="26"/>
      <c r="L7544" s="26"/>
    </row>
    <row r="7545" spans="1:12" x14ac:dyDescent="0.25">
      <c r="A7545">
        <v>58</v>
      </c>
      <c r="B7545">
        <v>1</v>
      </c>
      <c r="C7545">
        <v>263</v>
      </c>
      <c r="D7545">
        <v>1</v>
      </c>
      <c r="I7545" s="26"/>
      <c r="J7545" s="26"/>
      <c r="K7545" s="26"/>
      <c r="L7545" s="26"/>
    </row>
    <row r="7546" spans="1:12" x14ac:dyDescent="0.25">
      <c r="A7546">
        <v>58</v>
      </c>
      <c r="B7546">
        <v>1</v>
      </c>
      <c r="C7546">
        <v>264</v>
      </c>
      <c r="D7546">
        <v>15</v>
      </c>
      <c r="I7546" s="26"/>
      <c r="J7546" s="26"/>
      <c r="K7546" s="26"/>
      <c r="L7546" s="26"/>
    </row>
    <row r="7547" spans="1:12" x14ac:dyDescent="0.25">
      <c r="A7547">
        <v>58</v>
      </c>
      <c r="B7547">
        <v>1</v>
      </c>
      <c r="C7547">
        <v>266</v>
      </c>
      <c r="D7547">
        <v>7</v>
      </c>
      <c r="I7547" s="26"/>
      <c r="J7547" s="26"/>
      <c r="K7547" s="26"/>
      <c r="L7547" s="26"/>
    </row>
    <row r="7548" spans="1:12" x14ac:dyDescent="0.25">
      <c r="A7548">
        <v>58</v>
      </c>
      <c r="B7548">
        <v>1</v>
      </c>
      <c r="C7548">
        <v>267</v>
      </c>
      <c r="D7548">
        <v>2</v>
      </c>
      <c r="I7548" s="26"/>
      <c r="J7548" s="26"/>
      <c r="K7548" s="26"/>
      <c r="L7548" s="26"/>
    </row>
    <row r="7549" spans="1:12" x14ac:dyDescent="0.25">
      <c r="A7549">
        <v>58</v>
      </c>
      <c r="B7549">
        <v>1</v>
      </c>
      <c r="C7549">
        <v>268</v>
      </c>
      <c r="D7549">
        <v>11</v>
      </c>
      <c r="I7549" s="26"/>
      <c r="J7549" s="26"/>
      <c r="K7549" s="26"/>
      <c r="L7549" s="26"/>
    </row>
    <row r="7550" spans="1:12" x14ac:dyDescent="0.25">
      <c r="A7550">
        <v>58</v>
      </c>
      <c r="B7550">
        <v>1</v>
      </c>
      <c r="C7550">
        <v>269</v>
      </c>
      <c r="D7550">
        <v>1</v>
      </c>
      <c r="I7550" s="26"/>
      <c r="J7550" s="26"/>
      <c r="K7550" s="26"/>
      <c r="L7550" s="26"/>
    </row>
    <row r="7551" spans="1:12" x14ac:dyDescent="0.25">
      <c r="A7551">
        <v>58</v>
      </c>
      <c r="B7551">
        <v>1</v>
      </c>
      <c r="C7551">
        <v>270</v>
      </c>
      <c r="D7551">
        <v>11</v>
      </c>
      <c r="I7551" s="26"/>
      <c r="J7551" s="26"/>
      <c r="K7551" s="26"/>
      <c r="L7551" s="26"/>
    </row>
    <row r="7552" spans="1:12" x14ac:dyDescent="0.25">
      <c r="A7552">
        <v>58</v>
      </c>
      <c r="B7552">
        <v>1</v>
      </c>
      <c r="C7552">
        <v>272</v>
      </c>
      <c r="D7552">
        <v>25</v>
      </c>
      <c r="I7552" s="26"/>
      <c r="J7552" s="26"/>
      <c r="K7552" s="26"/>
      <c r="L7552" s="26"/>
    </row>
    <row r="7553" spans="1:12" x14ac:dyDescent="0.25">
      <c r="A7553">
        <v>58</v>
      </c>
      <c r="B7553">
        <v>1</v>
      </c>
      <c r="C7553">
        <v>273</v>
      </c>
      <c r="D7553">
        <v>3</v>
      </c>
      <c r="I7553" s="26"/>
      <c r="J7553" s="26"/>
      <c r="K7553" s="26"/>
      <c r="L7553" s="26"/>
    </row>
    <row r="7554" spans="1:12" x14ac:dyDescent="0.25">
      <c r="A7554">
        <v>58</v>
      </c>
      <c r="B7554">
        <v>1</v>
      </c>
      <c r="C7554">
        <v>274</v>
      </c>
      <c r="D7554">
        <v>50</v>
      </c>
      <c r="I7554" s="26"/>
      <c r="J7554" s="26"/>
      <c r="K7554" s="26"/>
      <c r="L7554" s="26"/>
    </row>
    <row r="7555" spans="1:12" x14ac:dyDescent="0.25">
      <c r="A7555">
        <v>58</v>
      </c>
      <c r="B7555">
        <v>1</v>
      </c>
      <c r="C7555">
        <v>275</v>
      </c>
      <c r="D7555">
        <v>3</v>
      </c>
      <c r="I7555" s="26"/>
      <c r="J7555" s="26"/>
      <c r="K7555" s="26"/>
      <c r="L7555" s="26"/>
    </row>
    <row r="7556" spans="1:12" x14ac:dyDescent="0.25">
      <c r="A7556">
        <v>58</v>
      </c>
      <c r="B7556">
        <v>1</v>
      </c>
      <c r="C7556">
        <v>276</v>
      </c>
      <c r="D7556">
        <v>14</v>
      </c>
      <c r="I7556" s="26"/>
      <c r="J7556" s="26"/>
      <c r="K7556" s="26"/>
      <c r="L7556" s="26"/>
    </row>
    <row r="7557" spans="1:12" x14ac:dyDescent="0.25">
      <c r="A7557">
        <v>58</v>
      </c>
      <c r="B7557">
        <v>1</v>
      </c>
      <c r="C7557">
        <v>277</v>
      </c>
      <c r="D7557">
        <v>4</v>
      </c>
      <c r="I7557" s="26"/>
      <c r="J7557" s="26"/>
      <c r="K7557" s="26"/>
      <c r="L7557" s="26"/>
    </row>
    <row r="7558" spans="1:12" x14ac:dyDescent="0.25">
      <c r="A7558">
        <v>58</v>
      </c>
      <c r="B7558">
        <v>1</v>
      </c>
      <c r="C7558">
        <v>278</v>
      </c>
      <c r="D7558">
        <v>23</v>
      </c>
      <c r="I7558" s="26"/>
      <c r="J7558" s="26"/>
      <c r="K7558" s="26"/>
      <c r="L7558" s="26"/>
    </row>
    <row r="7559" spans="1:12" x14ac:dyDescent="0.25">
      <c r="A7559">
        <v>58</v>
      </c>
      <c r="B7559">
        <v>1</v>
      </c>
      <c r="C7559">
        <v>279</v>
      </c>
      <c r="D7559">
        <v>1</v>
      </c>
      <c r="I7559" s="26"/>
      <c r="J7559" s="26"/>
      <c r="K7559" s="26"/>
      <c r="L7559" s="26"/>
    </row>
    <row r="7560" spans="1:12" x14ac:dyDescent="0.25">
      <c r="A7560">
        <v>58</v>
      </c>
      <c r="B7560">
        <v>1</v>
      </c>
      <c r="C7560">
        <v>280</v>
      </c>
      <c r="D7560">
        <v>81</v>
      </c>
      <c r="I7560" s="26"/>
      <c r="J7560" s="26"/>
      <c r="K7560" s="26"/>
      <c r="L7560" s="26"/>
    </row>
    <row r="7561" spans="1:12" x14ac:dyDescent="0.25">
      <c r="A7561">
        <v>58</v>
      </c>
      <c r="B7561">
        <v>1</v>
      </c>
      <c r="C7561">
        <v>281</v>
      </c>
      <c r="D7561">
        <v>3</v>
      </c>
      <c r="I7561" s="26"/>
      <c r="J7561" s="26"/>
      <c r="K7561" s="26"/>
      <c r="L7561" s="26"/>
    </row>
    <row r="7562" spans="1:12" x14ac:dyDescent="0.25">
      <c r="A7562">
        <v>58</v>
      </c>
      <c r="B7562">
        <v>1</v>
      </c>
      <c r="C7562">
        <v>282</v>
      </c>
      <c r="D7562">
        <v>40</v>
      </c>
      <c r="I7562" s="26"/>
      <c r="J7562" s="26"/>
      <c r="K7562" s="26"/>
      <c r="L7562" s="26"/>
    </row>
    <row r="7563" spans="1:12" x14ac:dyDescent="0.25">
      <c r="A7563">
        <v>58</v>
      </c>
      <c r="B7563">
        <v>1</v>
      </c>
      <c r="C7563">
        <v>284</v>
      </c>
      <c r="D7563">
        <v>27</v>
      </c>
      <c r="I7563" s="26"/>
      <c r="J7563" s="26"/>
      <c r="K7563" s="26"/>
      <c r="L7563" s="26"/>
    </row>
    <row r="7564" spans="1:12" x14ac:dyDescent="0.25">
      <c r="A7564">
        <v>58</v>
      </c>
      <c r="B7564">
        <v>1</v>
      </c>
      <c r="C7564">
        <v>285</v>
      </c>
      <c r="D7564">
        <v>2</v>
      </c>
      <c r="I7564" s="26"/>
      <c r="J7564" s="26"/>
      <c r="K7564" s="26"/>
      <c r="L7564" s="26"/>
    </row>
    <row r="7565" spans="1:12" x14ac:dyDescent="0.25">
      <c r="A7565">
        <v>58</v>
      </c>
      <c r="B7565">
        <v>1</v>
      </c>
      <c r="C7565">
        <v>286</v>
      </c>
      <c r="D7565">
        <v>9</v>
      </c>
      <c r="I7565" s="26"/>
      <c r="J7565" s="26"/>
      <c r="K7565" s="26"/>
      <c r="L7565" s="26"/>
    </row>
    <row r="7566" spans="1:12" x14ac:dyDescent="0.25">
      <c r="A7566">
        <v>58</v>
      </c>
      <c r="B7566">
        <v>1</v>
      </c>
      <c r="C7566">
        <v>288</v>
      </c>
      <c r="D7566">
        <v>6</v>
      </c>
      <c r="I7566" s="26"/>
      <c r="J7566" s="26"/>
      <c r="K7566" s="26"/>
      <c r="L7566" s="26"/>
    </row>
    <row r="7567" spans="1:12" x14ac:dyDescent="0.25">
      <c r="A7567">
        <v>58</v>
      </c>
      <c r="B7567">
        <v>1</v>
      </c>
      <c r="C7567">
        <v>290</v>
      </c>
      <c r="D7567">
        <v>1</v>
      </c>
      <c r="I7567" s="26"/>
      <c r="J7567" s="26"/>
      <c r="K7567" s="26"/>
      <c r="L7567" s="26"/>
    </row>
    <row r="7568" spans="1:12" x14ac:dyDescent="0.25">
      <c r="A7568">
        <v>58</v>
      </c>
      <c r="B7568">
        <v>1</v>
      </c>
      <c r="C7568">
        <v>292</v>
      </c>
      <c r="D7568">
        <v>2</v>
      </c>
      <c r="I7568" s="26"/>
      <c r="J7568" s="26"/>
      <c r="K7568" s="26"/>
      <c r="L7568" s="26"/>
    </row>
    <row r="7569" spans="1:12" x14ac:dyDescent="0.25">
      <c r="A7569">
        <v>58</v>
      </c>
      <c r="B7569">
        <v>1</v>
      </c>
      <c r="C7569">
        <v>294</v>
      </c>
      <c r="D7569">
        <v>1</v>
      </c>
      <c r="I7569" s="26"/>
      <c r="J7569" s="26"/>
      <c r="K7569" s="26"/>
      <c r="L7569" s="26"/>
    </row>
    <row r="7570" spans="1:12" x14ac:dyDescent="0.25">
      <c r="A7570">
        <v>58</v>
      </c>
      <c r="B7570">
        <v>1</v>
      </c>
      <c r="C7570">
        <v>302</v>
      </c>
      <c r="D7570">
        <v>2</v>
      </c>
      <c r="I7570" s="26"/>
      <c r="J7570" s="26"/>
      <c r="K7570" s="26"/>
      <c r="L7570" s="26"/>
    </row>
    <row r="7571" spans="1:12" x14ac:dyDescent="0.25">
      <c r="A7571">
        <v>58</v>
      </c>
      <c r="B7571">
        <v>1</v>
      </c>
      <c r="C7571">
        <v>310</v>
      </c>
      <c r="D7571">
        <v>1</v>
      </c>
      <c r="I7571" s="26"/>
      <c r="J7571" s="26"/>
      <c r="K7571" s="26"/>
      <c r="L7571" s="26"/>
    </row>
    <row r="7572" spans="1:12" x14ac:dyDescent="0.25">
      <c r="A7572">
        <v>59</v>
      </c>
      <c r="B7572">
        <v>0</v>
      </c>
      <c r="C7572">
        <v>210</v>
      </c>
      <c r="D7572">
        <v>31</v>
      </c>
      <c r="I7572" s="26"/>
      <c r="J7572" s="26"/>
      <c r="K7572" s="26"/>
      <c r="L7572" s="26"/>
    </row>
    <row r="7573" spans="1:12" x14ac:dyDescent="0.25">
      <c r="A7573">
        <v>59</v>
      </c>
      <c r="B7573">
        <v>0</v>
      </c>
      <c r="C7573">
        <v>211</v>
      </c>
      <c r="D7573">
        <v>1</v>
      </c>
      <c r="I7573" s="26"/>
      <c r="J7573" s="26"/>
      <c r="K7573" s="26"/>
      <c r="L7573" s="26"/>
    </row>
    <row r="7574" spans="1:12" x14ac:dyDescent="0.25">
      <c r="A7574">
        <v>59</v>
      </c>
      <c r="B7574">
        <v>0</v>
      </c>
      <c r="C7574">
        <v>212</v>
      </c>
      <c r="D7574">
        <v>4</v>
      </c>
      <c r="I7574" s="26"/>
      <c r="J7574" s="26"/>
      <c r="K7574" s="26"/>
      <c r="L7574" s="26"/>
    </row>
    <row r="7575" spans="1:12" x14ac:dyDescent="0.25">
      <c r="A7575">
        <v>59</v>
      </c>
      <c r="B7575">
        <v>0</v>
      </c>
      <c r="C7575">
        <v>213</v>
      </c>
      <c r="D7575">
        <v>31</v>
      </c>
      <c r="I7575" s="26"/>
      <c r="J7575" s="26"/>
      <c r="K7575" s="26"/>
      <c r="L7575" s="26"/>
    </row>
    <row r="7576" spans="1:12" x14ac:dyDescent="0.25">
      <c r="A7576">
        <v>59</v>
      </c>
      <c r="B7576">
        <v>0</v>
      </c>
      <c r="C7576">
        <v>214</v>
      </c>
      <c r="D7576">
        <v>2</v>
      </c>
      <c r="I7576" s="26"/>
      <c r="J7576" s="26"/>
      <c r="K7576" s="26"/>
      <c r="L7576" s="26"/>
    </row>
    <row r="7577" spans="1:12" x14ac:dyDescent="0.25">
      <c r="A7577">
        <v>59</v>
      </c>
      <c r="B7577">
        <v>0</v>
      </c>
      <c r="C7577">
        <v>215</v>
      </c>
      <c r="D7577">
        <v>3</v>
      </c>
      <c r="I7577" s="26"/>
      <c r="J7577" s="26"/>
      <c r="K7577" s="26"/>
      <c r="L7577" s="26"/>
    </row>
    <row r="7578" spans="1:12" x14ac:dyDescent="0.25">
      <c r="A7578">
        <v>59</v>
      </c>
      <c r="B7578">
        <v>0</v>
      </c>
      <c r="C7578">
        <v>216</v>
      </c>
      <c r="D7578">
        <v>23</v>
      </c>
      <c r="I7578" s="26"/>
      <c r="J7578" s="26"/>
      <c r="K7578" s="26"/>
      <c r="L7578" s="26"/>
    </row>
    <row r="7579" spans="1:12" x14ac:dyDescent="0.25">
      <c r="A7579">
        <v>59</v>
      </c>
      <c r="B7579">
        <v>0</v>
      </c>
      <c r="C7579">
        <v>217</v>
      </c>
      <c r="D7579">
        <v>5</v>
      </c>
      <c r="I7579" s="26"/>
      <c r="J7579" s="26"/>
      <c r="K7579" s="26"/>
      <c r="L7579" s="26"/>
    </row>
    <row r="7580" spans="1:12" x14ac:dyDescent="0.25">
      <c r="A7580">
        <v>59</v>
      </c>
      <c r="B7580">
        <v>0</v>
      </c>
      <c r="C7580">
        <v>218</v>
      </c>
      <c r="D7580">
        <v>46</v>
      </c>
      <c r="I7580" s="26"/>
      <c r="J7580" s="26"/>
      <c r="K7580" s="26"/>
      <c r="L7580" s="26"/>
    </row>
    <row r="7581" spans="1:12" x14ac:dyDescent="0.25">
      <c r="A7581">
        <v>59</v>
      </c>
      <c r="B7581">
        <v>0</v>
      </c>
      <c r="C7581">
        <v>219</v>
      </c>
      <c r="D7581">
        <v>5</v>
      </c>
      <c r="I7581" s="26"/>
      <c r="J7581" s="26"/>
      <c r="K7581" s="26"/>
      <c r="L7581" s="26"/>
    </row>
    <row r="7582" spans="1:12" x14ac:dyDescent="0.25">
      <c r="A7582">
        <v>59</v>
      </c>
      <c r="B7582">
        <v>0</v>
      </c>
      <c r="C7582">
        <v>220</v>
      </c>
      <c r="D7582">
        <v>46</v>
      </c>
      <c r="I7582" s="26"/>
      <c r="J7582" s="26"/>
      <c r="K7582" s="26"/>
      <c r="L7582" s="26"/>
    </row>
    <row r="7583" spans="1:12" x14ac:dyDescent="0.25">
      <c r="A7583">
        <v>59</v>
      </c>
      <c r="B7583">
        <v>0</v>
      </c>
      <c r="C7583">
        <v>221</v>
      </c>
      <c r="D7583">
        <v>4</v>
      </c>
      <c r="I7583" s="26"/>
      <c r="J7583" s="26"/>
      <c r="K7583" s="26"/>
      <c r="L7583" s="26"/>
    </row>
    <row r="7584" spans="1:12" x14ac:dyDescent="0.25">
      <c r="A7584">
        <v>59</v>
      </c>
      <c r="B7584">
        <v>0</v>
      </c>
      <c r="C7584">
        <v>222</v>
      </c>
      <c r="D7584">
        <v>31</v>
      </c>
      <c r="I7584" s="26"/>
      <c r="J7584" s="26"/>
      <c r="K7584" s="26"/>
      <c r="L7584" s="26"/>
    </row>
    <row r="7585" spans="1:12" x14ac:dyDescent="0.25">
      <c r="A7585">
        <v>59</v>
      </c>
      <c r="B7585">
        <v>0</v>
      </c>
      <c r="C7585">
        <v>223</v>
      </c>
      <c r="D7585">
        <v>9</v>
      </c>
      <c r="I7585" s="26"/>
      <c r="J7585" s="26"/>
      <c r="K7585" s="26"/>
      <c r="L7585" s="26"/>
    </row>
    <row r="7586" spans="1:12" x14ac:dyDescent="0.25">
      <c r="A7586">
        <v>59</v>
      </c>
      <c r="B7586">
        <v>0</v>
      </c>
      <c r="C7586">
        <v>224</v>
      </c>
      <c r="D7586">
        <v>32</v>
      </c>
      <c r="I7586" s="26"/>
      <c r="J7586" s="26"/>
      <c r="K7586" s="26"/>
      <c r="L7586" s="26"/>
    </row>
    <row r="7587" spans="1:12" x14ac:dyDescent="0.25">
      <c r="A7587">
        <v>59</v>
      </c>
      <c r="B7587">
        <v>0</v>
      </c>
      <c r="C7587">
        <v>225</v>
      </c>
      <c r="D7587">
        <v>7</v>
      </c>
      <c r="I7587" s="26"/>
      <c r="J7587" s="26"/>
      <c r="K7587" s="26"/>
      <c r="L7587" s="26"/>
    </row>
    <row r="7588" spans="1:12" x14ac:dyDescent="0.25">
      <c r="A7588">
        <v>59</v>
      </c>
      <c r="B7588">
        <v>0</v>
      </c>
      <c r="C7588">
        <v>226</v>
      </c>
      <c r="D7588">
        <v>52</v>
      </c>
      <c r="I7588" s="26"/>
      <c r="J7588" s="26"/>
      <c r="K7588" s="26"/>
      <c r="L7588" s="26"/>
    </row>
    <row r="7589" spans="1:12" x14ac:dyDescent="0.25">
      <c r="A7589">
        <v>59</v>
      </c>
      <c r="B7589">
        <v>0</v>
      </c>
      <c r="C7589">
        <v>227</v>
      </c>
      <c r="D7589">
        <v>11</v>
      </c>
      <c r="I7589" s="26"/>
      <c r="J7589" s="26"/>
      <c r="K7589" s="26"/>
      <c r="L7589" s="26"/>
    </row>
    <row r="7590" spans="1:12" x14ac:dyDescent="0.25">
      <c r="A7590">
        <v>59</v>
      </c>
      <c r="B7590">
        <v>0</v>
      </c>
      <c r="C7590">
        <v>228</v>
      </c>
      <c r="D7590">
        <v>38</v>
      </c>
      <c r="I7590" s="26"/>
      <c r="J7590" s="26"/>
      <c r="K7590" s="26"/>
      <c r="L7590" s="26"/>
    </row>
    <row r="7591" spans="1:12" x14ac:dyDescent="0.25">
      <c r="A7591">
        <v>59</v>
      </c>
      <c r="B7591">
        <v>0</v>
      </c>
      <c r="C7591">
        <v>229</v>
      </c>
      <c r="D7591">
        <v>4</v>
      </c>
      <c r="I7591" s="26"/>
      <c r="J7591" s="26"/>
      <c r="K7591" s="26"/>
      <c r="L7591" s="26"/>
    </row>
    <row r="7592" spans="1:12" x14ac:dyDescent="0.25">
      <c r="A7592">
        <v>59</v>
      </c>
      <c r="B7592">
        <v>0</v>
      </c>
      <c r="C7592">
        <v>230</v>
      </c>
      <c r="D7592">
        <v>49</v>
      </c>
      <c r="I7592" s="26"/>
      <c r="J7592" s="26"/>
      <c r="K7592" s="26"/>
      <c r="L7592" s="26"/>
    </row>
    <row r="7593" spans="1:12" x14ac:dyDescent="0.25">
      <c r="A7593">
        <v>59</v>
      </c>
      <c r="B7593">
        <v>0</v>
      </c>
      <c r="C7593">
        <v>231</v>
      </c>
      <c r="D7593">
        <v>4</v>
      </c>
      <c r="I7593" s="26"/>
      <c r="J7593" s="26"/>
      <c r="K7593" s="26"/>
      <c r="L7593" s="26"/>
    </row>
    <row r="7594" spans="1:12" x14ac:dyDescent="0.25">
      <c r="A7594">
        <v>59</v>
      </c>
      <c r="B7594">
        <v>0</v>
      </c>
      <c r="C7594">
        <v>232</v>
      </c>
      <c r="D7594">
        <v>39</v>
      </c>
      <c r="I7594" s="26"/>
      <c r="J7594" s="26"/>
      <c r="K7594" s="26"/>
      <c r="L7594" s="26"/>
    </row>
    <row r="7595" spans="1:12" x14ac:dyDescent="0.25">
      <c r="A7595">
        <v>59</v>
      </c>
      <c r="B7595">
        <v>0</v>
      </c>
      <c r="C7595">
        <v>233</v>
      </c>
      <c r="D7595">
        <v>8</v>
      </c>
      <c r="I7595" s="26"/>
      <c r="J7595" s="26"/>
      <c r="K7595" s="26"/>
      <c r="L7595" s="26"/>
    </row>
    <row r="7596" spans="1:12" x14ac:dyDescent="0.25">
      <c r="A7596">
        <v>59</v>
      </c>
      <c r="B7596">
        <v>0</v>
      </c>
      <c r="C7596">
        <v>234</v>
      </c>
      <c r="D7596">
        <v>28</v>
      </c>
      <c r="I7596" s="26"/>
      <c r="J7596" s="26"/>
      <c r="K7596" s="26"/>
      <c r="L7596" s="26"/>
    </row>
    <row r="7597" spans="1:12" x14ac:dyDescent="0.25">
      <c r="A7597">
        <v>59</v>
      </c>
      <c r="B7597">
        <v>0</v>
      </c>
      <c r="C7597">
        <v>235</v>
      </c>
      <c r="D7597">
        <v>4</v>
      </c>
      <c r="I7597" s="26"/>
      <c r="J7597" s="26"/>
      <c r="K7597" s="26"/>
      <c r="L7597" s="26"/>
    </row>
    <row r="7598" spans="1:12" x14ac:dyDescent="0.25">
      <c r="A7598">
        <v>59</v>
      </c>
      <c r="B7598">
        <v>0</v>
      </c>
      <c r="C7598">
        <v>236</v>
      </c>
      <c r="D7598">
        <v>17</v>
      </c>
      <c r="I7598" s="26"/>
      <c r="J7598" s="26"/>
      <c r="K7598" s="26"/>
      <c r="L7598" s="26"/>
    </row>
    <row r="7599" spans="1:12" x14ac:dyDescent="0.25">
      <c r="A7599">
        <v>59</v>
      </c>
      <c r="B7599">
        <v>0</v>
      </c>
      <c r="C7599">
        <v>237</v>
      </c>
      <c r="D7599">
        <v>5</v>
      </c>
      <c r="I7599" s="26"/>
      <c r="J7599" s="26"/>
      <c r="K7599" s="26"/>
      <c r="L7599" s="26"/>
    </row>
    <row r="7600" spans="1:12" x14ac:dyDescent="0.25">
      <c r="A7600">
        <v>59</v>
      </c>
      <c r="B7600">
        <v>0</v>
      </c>
      <c r="C7600">
        <v>238</v>
      </c>
      <c r="D7600">
        <v>19</v>
      </c>
      <c r="I7600" s="26"/>
      <c r="J7600" s="26"/>
      <c r="K7600" s="26"/>
      <c r="L7600" s="26"/>
    </row>
    <row r="7601" spans="1:12" x14ac:dyDescent="0.25">
      <c r="A7601">
        <v>59</v>
      </c>
      <c r="B7601">
        <v>0</v>
      </c>
      <c r="C7601">
        <v>239</v>
      </c>
      <c r="D7601">
        <v>3</v>
      </c>
      <c r="I7601" s="26"/>
      <c r="J7601" s="26"/>
      <c r="K7601" s="26"/>
      <c r="L7601" s="26"/>
    </row>
    <row r="7602" spans="1:12" x14ac:dyDescent="0.25">
      <c r="A7602">
        <v>59</v>
      </c>
      <c r="B7602">
        <v>0</v>
      </c>
      <c r="C7602">
        <v>240</v>
      </c>
      <c r="D7602">
        <v>22</v>
      </c>
      <c r="I7602" s="26"/>
      <c r="J7602" s="26"/>
      <c r="K7602" s="26"/>
      <c r="L7602" s="26"/>
    </row>
    <row r="7603" spans="1:12" x14ac:dyDescent="0.25">
      <c r="A7603">
        <v>59</v>
      </c>
      <c r="B7603">
        <v>0</v>
      </c>
      <c r="C7603">
        <v>241</v>
      </c>
      <c r="D7603">
        <v>4</v>
      </c>
      <c r="I7603" s="26"/>
      <c r="J7603" s="26"/>
      <c r="K7603" s="26"/>
      <c r="L7603" s="26"/>
    </row>
    <row r="7604" spans="1:12" x14ac:dyDescent="0.25">
      <c r="A7604">
        <v>59</v>
      </c>
      <c r="B7604">
        <v>0</v>
      </c>
      <c r="C7604">
        <v>242</v>
      </c>
      <c r="D7604">
        <v>22</v>
      </c>
      <c r="I7604" s="26"/>
      <c r="J7604" s="26"/>
      <c r="K7604" s="26"/>
      <c r="L7604" s="26"/>
    </row>
    <row r="7605" spans="1:12" x14ac:dyDescent="0.25">
      <c r="A7605">
        <v>59</v>
      </c>
      <c r="B7605">
        <v>0</v>
      </c>
      <c r="C7605">
        <v>243</v>
      </c>
      <c r="D7605">
        <v>4</v>
      </c>
      <c r="I7605" s="26"/>
      <c r="J7605" s="26"/>
      <c r="K7605" s="26"/>
      <c r="L7605" s="26"/>
    </row>
    <row r="7606" spans="1:12" x14ac:dyDescent="0.25">
      <c r="A7606">
        <v>59</v>
      </c>
      <c r="B7606">
        <v>0</v>
      </c>
      <c r="C7606">
        <v>244</v>
      </c>
      <c r="D7606">
        <v>47</v>
      </c>
      <c r="I7606" s="26"/>
      <c r="J7606" s="26"/>
      <c r="K7606" s="26"/>
      <c r="L7606" s="26"/>
    </row>
    <row r="7607" spans="1:12" x14ac:dyDescent="0.25">
      <c r="A7607">
        <v>59</v>
      </c>
      <c r="B7607">
        <v>0</v>
      </c>
      <c r="C7607">
        <v>245</v>
      </c>
      <c r="D7607">
        <v>5</v>
      </c>
      <c r="I7607" s="26"/>
      <c r="J7607" s="26"/>
      <c r="K7607" s="26"/>
      <c r="L7607" s="26"/>
    </row>
    <row r="7608" spans="1:12" x14ac:dyDescent="0.25">
      <c r="A7608">
        <v>59</v>
      </c>
      <c r="B7608">
        <v>0</v>
      </c>
      <c r="C7608">
        <v>246</v>
      </c>
      <c r="D7608">
        <v>20</v>
      </c>
      <c r="I7608" s="26"/>
      <c r="J7608" s="26"/>
      <c r="K7608" s="26"/>
      <c r="L7608" s="26"/>
    </row>
    <row r="7609" spans="1:12" x14ac:dyDescent="0.25">
      <c r="A7609">
        <v>59</v>
      </c>
      <c r="B7609">
        <v>0</v>
      </c>
      <c r="C7609">
        <v>247</v>
      </c>
      <c r="D7609">
        <v>22</v>
      </c>
      <c r="I7609" s="26"/>
      <c r="J7609" s="26"/>
      <c r="K7609" s="26"/>
      <c r="L7609" s="26"/>
    </row>
    <row r="7610" spans="1:12" x14ac:dyDescent="0.25">
      <c r="A7610">
        <v>59</v>
      </c>
      <c r="B7610">
        <v>0</v>
      </c>
      <c r="C7610">
        <v>248</v>
      </c>
      <c r="D7610">
        <v>42</v>
      </c>
      <c r="I7610" s="26"/>
      <c r="J7610" s="26"/>
      <c r="K7610" s="26"/>
      <c r="L7610" s="26"/>
    </row>
    <row r="7611" spans="1:12" x14ac:dyDescent="0.25">
      <c r="A7611">
        <v>59</v>
      </c>
      <c r="B7611">
        <v>0</v>
      </c>
      <c r="C7611">
        <v>249</v>
      </c>
      <c r="D7611">
        <v>12</v>
      </c>
      <c r="I7611" s="26"/>
      <c r="J7611" s="26"/>
      <c r="K7611" s="26"/>
      <c r="L7611" s="26"/>
    </row>
    <row r="7612" spans="1:12" x14ac:dyDescent="0.25">
      <c r="A7612">
        <v>59</v>
      </c>
      <c r="B7612">
        <v>0</v>
      </c>
      <c r="C7612">
        <v>250</v>
      </c>
      <c r="D7612">
        <v>107</v>
      </c>
      <c r="I7612" s="26"/>
      <c r="J7612" s="26"/>
      <c r="K7612" s="26"/>
      <c r="L7612" s="26"/>
    </row>
    <row r="7613" spans="1:12" x14ac:dyDescent="0.25">
      <c r="A7613">
        <v>59</v>
      </c>
      <c r="B7613">
        <v>0</v>
      </c>
      <c r="C7613">
        <v>251</v>
      </c>
      <c r="D7613">
        <v>8</v>
      </c>
      <c r="I7613" s="26"/>
      <c r="J7613" s="26"/>
      <c r="K7613" s="26"/>
      <c r="L7613" s="26"/>
    </row>
    <row r="7614" spans="1:12" x14ac:dyDescent="0.25">
      <c r="A7614">
        <v>59</v>
      </c>
      <c r="B7614">
        <v>0</v>
      </c>
      <c r="C7614">
        <v>252</v>
      </c>
      <c r="D7614">
        <v>121</v>
      </c>
      <c r="I7614" s="26"/>
      <c r="J7614" s="26"/>
      <c r="K7614" s="26"/>
      <c r="L7614" s="26"/>
    </row>
    <row r="7615" spans="1:12" x14ac:dyDescent="0.25">
      <c r="A7615">
        <v>59</v>
      </c>
      <c r="B7615">
        <v>0</v>
      </c>
      <c r="C7615">
        <v>253</v>
      </c>
      <c r="D7615">
        <v>12</v>
      </c>
      <c r="I7615" s="26"/>
      <c r="J7615" s="26"/>
      <c r="K7615" s="26"/>
      <c r="L7615" s="26"/>
    </row>
    <row r="7616" spans="1:12" x14ac:dyDescent="0.25">
      <c r="A7616">
        <v>59</v>
      </c>
      <c r="B7616">
        <v>0</v>
      </c>
      <c r="C7616">
        <v>254</v>
      </c>
      <c r="D7616">
        <v>132</v>
      </c>
      <c r="I7616" s="26"/>
      <c r="J7616" s="26"/>
      <c r="K7616" s="26"/>
      <c r="L7616" s="26"/>
    </row>
    <row r="7617" spans="1:12" x14ac:dyDescent="0.25">
      <c r="A7617">
        <v>59</v>
      </c>
      <c r="B7617">
        <v>0</v>
      </c>
      <c r="C7617">
        <v>255</v>
      </c>
      <c r="D7617">
        <v>13</v>
      </c>
      <c r="I7617" s="26"/>
      <c r="J7617" s="26"/>
      <c r="K7617" s="26"/>
      <c r="L7617" s="26"/>
    </row>
    <row r="7618" spans="1:12" x14ac:dyDescent="0.25">
      <c r="A7618">
        <v>59</v>
      </c>
      <c r="B7618">
        <v>0</v>
      </c>
      <c r="C7618">
        <v>256</v>
      </c>
      <c r="D7618">
        <v>106</v>
      </c>
      <c r="I7618" s="26"/>
      <c r="J7618" s="26"/>
      <c r="K7618" s="26"/>
      <c r="L7618" s="26"/>
    </row>
    <row r="7619" spans="1:12" x14ac:dyDescent="0.25">
      <c r="A7619">
        <v>59</v>
      </c>
      <c r="B7619">
        <v>0</v>
      </c>
      <c r="C7619">
        <v>257</v>
      </c>
      <c r="D7619">
        <v>14</v>
      </c>
      <c r="I7619" s="26"/>
      <c r="J7619" s="26"/>
      <c r="K7619" s="26"/>
      <c r="L7619" s="26"/>
    </row>
    <row r="7620" spans="1:12" x14ac:dyDescent="0.25">
      <c r="A7620">
        <v>59</v>
      </c>
      <c r="B7620">
        <v>0</v>
      </c>
      <c r="C7620">
        <v>258</v>
      </c>
      <c r="D7620">
        <v>116</v>
      </c>
      <c r="I7620" s="26"/>
      <c r="J7620" s="26"/>
      <c r="K7620" s="26"/>
      <c r="L7620" s="26"/>
    </row>
    <row r="7621" spans="1:12" x14ac:dyDescent="0.25">
      <c r="A7621">
        <v>59</v>
      </c>
      <c r="B7621">
        <v>0</v>
      </c>
      <c r="C7621">
        <v>259</v>
      </c>
      <c r="D7621">
        <v>14</v>
      </c>
      <c r="I7621" s="26"/>
      <c r="J7621" s="26"/>
      <c r="K7621" s="26"/>
      <c r="L7621" s="26"/>
    </row>
    <row r="7622" spans="1:12" x14ac:dyDescent="0.25">
      <c r="A7622">
        <v>59</v>
      </c>
      <c r="B7622">
        <v>0</v>
      </c>
      <c r="C7622">
        <v>260</v>
      </c>
      <c r="D7622">
        <v>111</v>
      </c>
      <c r="I7622" s="26"/>
      <c r="J7622" s="26"/>
      <c r="K7622" s="26"/>
      <c r="L7622" s="26"/>
    </row>
    <row r="7623" spans="1:12" x14ac:dyDescent="0.25">
      <c r="A7623">
        <v>59</v>
      </c>
      <c r="B7623">
        <v>0</v>
      </c>
      <c r="C7623">
        <v>261</v>
      </c>
      <c r="D7623">
        <v>14</v>
      </c>
      <c r="I7623" s="26"/>
      <c r="J7623" s="26"/>
      <c r="K7623" s="26"/>
      <c r="L7623" s="26"/>
    </row>
    <row r="7624" spans="1:12" x14ac:dyDescent="0.25">
      <c r="A7624">
        <v>59</v>
      </c>
      <c r="B7624">
        <v>0</v>
      </c>
      <c r="C7624">
        <v>262</v>
      </c>
      <c r="D7624">
        <v>119</v>
      </c>
      <c r="I7624" s="26"/>
      <c r="J7624" s="26"/>
      <c r="K7624" s="26"/>
      <c r="L7624" s="26"/>
    </row>
    <row r="7625" spans="1:12" x14ac:dyDescent="0.25">
      <c r="A7625">
        <v>59</v>
      </c>
      <c r="B7625">
        <v>0</v>
      </c>
      <c r="C7625">
        <v>263</v>
      </c>
      <c r="D7625">
        <v>11</v>
      </c>
      <c r="I7625" s="26"/>
      <c r="J7625" s="26"/>
      <c r="K7625" s="26"/>
      <c r="L7625" s="26"/>
    </row>
    <row r="7626" spans="1:12" x14ac:dyDescent="0.25">
      <c r="A7626">
        <v>59</v>
      </c>
      <c r="B7626">
        <v>0</v>
      </c>
      <c r="C7626">
        <v>264</v>
      </c>
      <c r="D7626">
        <v>74</v>
      </c>
      <c r="I7626" s="26"/>
      <c r="J7626" s="26"/>
      <c r="K7626" s="26"/>
      <c r="L7626" s="26"/>
    </row>
    <row r="7627" spans="1:12" x14ac:dyDescent="0.25">
      <c r="A7627">
        <v>59</v>
      </c>
      <c r="B7627">
        <v>0</v>
      </c>
      <c r="C7627">
        <v>265</v>
      </c>
      <c r="D7627">
        <v>9</v>
      </c>
      <c r="I7627" s="26"/>
      <c r="J7627" s="26"/>
      <c r="K7627" s="26"/>
      <c r="L7627" s="26"/>
    </row>
    <row r="7628" spans="1:12" x14ac:dyDescent="0.25">
      <c r="A7628">
        <v>59</v>
      </c>
      <c r="B7628">
        <v>0</v>
      </c>
      <c r="C7628">
        <v>266</v>
      </c>
      <c r="D7628">
        <v>64</v>
      </c>
      <c r="I7628" s="26"/>
      <c r="J7628" s="26"/>
      <c r="K7628" s="26"/>
      <c r="L7628" s="26"/>
    </row>
    <row r="7629" spans="1:12" x14ac:dyDescent="0.25">
      <c r="A7629">
        <v>59</v>
      </c>
      <c r="B7629">
        <v>0</v>
      </c>
      <c r="C7629">
        <v>267</v>
      </c>
      <c r="D7629">
        <v>8</v>
      </c>
      <c r="I7629" s="26"/>
      <c r="J7629" s="26"/>
      <c r="K7629" s="26"/>
      <c r="L7629" s="26"/>
    </row>
    <row r="7630" spans="1:12" x14ac:dyDescent="0.25">
      <c r="A7630">
        <v>59</v>
      </c>
      <c r="B7630">
        <v>0</v>
      </c>
      <c r="C7630">
        <v>268</v>
      </c>
      <c r="D7630">
        <v>41</v>
      </c>
      <c r="I7630" s="26"/>
      <c r="J7630" s="26"/>
      <c r="K7630" s="26"/>
      <c r="L7630" s="26"/>
    </row>
    <row r="7631" spans="1:12" x14ac:dyDescent="0.25">
      <c r="A7631">
        <v>59</v>
      </c>
      <c r="B7631">
        <v>0</v>
      </c>
      <c r="C7631">
        <v>269</v>
      </c>
      <c r="D7631">
        <v>5</v>
      </c>
      <c r="I7631" s="26"/>
      <c r="J7631" s="26"/>
      <c r="K7631" s="26"/>
      <c r="L7631" s="26"/>
    </row>
    <row r="7632" spans="1:12" x14ac:dyDescent="0.25">
      <c r="A7632">
        <v>59</v>
      </c>
      <c r="B7632">
        <v>0</v>
      </c>
      <c r="C7632">
        <v>270</v>
      </c>
      <c r="D7632">
        <v>54</v>
      </c>
      <c r="I7632" s="26"/>
      <c r="J7632" s="26"/>
      <c r="K7632" s="26"/>
      <c r="L7632" s="26"/>
    </row>
    <row r="7633" spans="1:12" x14ac:dyDescent="0.25">
      <c r="A7633">
        <v>59</v>
      </c>
      <c r="B7633">
        <v>0</v>
      </c>
      <c r="C7633">
        <v>271</v>
      </c>
      <c r="D7633">
        <v>7</v>
      </c>
      <c r="I7633" s="26"/>
      <c r="J7633" s="26"/>
      <c r="K7633" s="26"/>
      <c r="L7633" s="26"/>
    </row>
    <row r="7634" spans="1:12" x14ac:dyDescent="0.25">
      <c r="A7634">
        <v>59</v>
      </c>
      <c r="B7634">
        <v>0</v>
      </c>
      <c r="C7634">
        <v>272</v>
      </c>
      <c r="D7634">
        <v>66</v>
      </c>
      <c r="I7634" s="26"/>
      <c r="J7634" s="26"/>
      <c r="K7634" s="26"/>
      <c r="L7634" s="26"/>
    </row>
    <row r="7635" spans="1:12" x14ac:dyDescent="0.25">
      <c r="A7635">
        <v>59</v>
      </c>
      <c r="B7635">
        <v>0</v>
      </c>
      <c r="C7635">
        <v>273</v>
      </c>
      <c r="D7635">
        <v>2</v>
      </c>
      <c r="I7635" s="26"/>
      <c r="J7635" s="26"/>
      <c r="K7635" s="26"/>
      <c r="L7635" s="26"/>
    </row>
    <row r="7636" spans="1:12" x14ac:dyDescent="0.25">
      <c r="A7636">
        <v>59</v>
      </c>
      <c r="B7636">
        <v>0</v>
      </c>
      <c r="C7636">
        <v>274</v>
      </c>
      <c r="D7636">
        <v>27</v>
      </c>
      <c r="I7636" s="26"/>
      <c r="J7636" s="26"/>
      <c r="K7636" s="26"/>
      <c r="L7636" s="26"/>
    </row>
    <row r="7637" spans="1:12" x14ac:dyDescent="0.25">
      <c r="A7637">
        <v>59</v>
      </c>
      <c r="B7637">
        <v>0</v>
      </c>
      <c r="C7637">
        <v>275</v>
      </c>
      <c r="D7637">
        <v>7</v>
      </c>
      <c r="I7637" s="26"/>
      <c r="J7637" s="26"/>
      <c r="K7637" s="26"/>
      <c r="L7637" s="26"/>
    </row>
    <row r="7638" spans="1:12" x14ac:dyDescent="0.25">
      <c r="A7638">
        <v>59</v>
      </c>
      <c r="B7638">
        <v>0</v>
      </c>
      <c r="C7638">
        <v>276</v>
      </c>
      <c r="D7638">
        <v>34</v>
      </c>
      <c r="I7638" s="26"/>
      <c r="J7638" s="26"/>
      <c r="K7638" s="26"/>
      <c r="L7638" s="26"/>
    </row>
    <row r="7639" spans="1:12" x14ac:dyDescent="0.25">
      <c r="A7639">
        <v>59</v>
      </c>
      <c r="B7639">
        <v>0</v>
      </c>
      <c r="C7639">
        <v>277</v>
      </c>
      <c r="D7639">
        <v>2</v>
      </c>
      <c r="I7639" s="26"/>
      <c r="J7639" s="26"/>
      <c r="K7639" s="26"/>
      <c r="L7639" s="26"/>
    </row>
    <row r="7640" spans="1:12" x14ac:dyDescent="0.25">
      <c r="A7640">
        <v>59</v>
      </c>
      <c r="B7640">
        <v>0</v>
      </c>
      <c r="C7640">
        <v>278</v>
      </c>
      <c r="D7640">
        <v>21</v>
      </c>
      <c r="I7640" s="26"/>
      <c r="J7640" s="26"/>
      <c r="K7640" s="26"/>
      <c r="L7640" s="26"/>
    </row>
    <row r="7641" spans="1:12" x14ac:dyDescent="0.25">
      <c r="A7641">
        <v>59</v>
      </c>
      <c r="B7641">
        <v>0</v>
      </c>
      <c r="C7641">
        <v>279</v>
      </c>
      <c r="D7641">
        <v>3</v>
      </c>
      <c r="I7641" s="26"/>
      <c r="J7641" s="26"/>
      <c r="K7641" s="26"/>
      <c r="L7641" s="26"/>
    </row>
    <row r="7642" spans="1:12" x14ac:dyDescent="0.25">
      <c r="A7642">
        <v>59</v>
      </c>
      <c r="B7642">
        <v>0</v>
      </c>
      <c r="C7642">
        <v>280</v>
      </c>
      <c r="D7642">
        <v>48</v>
      </c>
      <c r="I7642" s="26"/>
      <c r="J7642" s="26"/>
      <c r="K7642" s="26"/>
      <c r="L7642" s="26"/>
    </row>
    <row r="7643" spans="1:12" x14ac:dyDescent="0.25">
      <c r="A7643">
        <v>59</v>
      </c>
      <c r="B7643">
        <v>0</v>
      </c>
      <c r="C7643">
        <v>281</v>
      </c>
      <c r="D7643">
        <v>11</v>
      </c>
      <c r="I7643" s="26"/>
      <c r="J7643" s="26"/>
      <c r="K7643" s="26"/>
      <c r="L7643" s="26"/>
    </row>
    <row r="7644" spans="1:12" x14ac:dyDescent="0.25">
      <c r="A7644">
        <v>59</v>
      </c>
      <c r="B7644">
        <v>0</v>
      </c>
      <c r="C7644">
        <v>282</v>
      </c>
      <c r="D7644">
        <v>48</v>
      </c>
      <c r="I7644" s="26"/>
      <c r="J7644" s="26"/>
      <c r="K7644" s="26"/>
      <c r="L7644" s="26"/>
    </row>
    <row r="7645" spans="1:12" x14ac:dyDescent="0.25">
      <c r="A7645">
        <v>59</v>
      </c>
      <c r="B7645">
        <v>0</v>
      </c>
      <c r="C7645">
        <v>283</v>
      </c>
      <c r="D7645">
        <v>20</v>
      </c>
      <c r="I7645" s="26"/>
      <c r="J7645" s="26"/>
      <c r="K7645" s="26"/>
      <c r="L7645" s="26"/>
    </row>
    <row r="7646" spans="1:12" x14ac:dyDescent="0.25">
      <c r="A7646">
        <v>59</v>
      </c>
      <c r="B7646">
        <v>0</v>
      </c>
      <c r="C7646">
        <v>284</v>
      </c>
      <c r="D7646">
        <v>48</v>
      </c>
      <c r="I7646" s="26"/>
      <c r="J7646" s="26"/>
      <c r="K7646" s="26"/>
      <c r="L7646" s="26"/>
    </row>
    <row r="7647" spans="1:12" x14ac:dyDescent="0.25">
      <c r="A7647">
        <v>59</v>
      </c>
      <c r="B7647">
        <v>0</v>
      </c>
      <c r="C7647">
        <v>285</v>
      </c>
      <c r="D7647">
        <v>5</v>
      </c>
      <c r="I7647" s="26"/>
      <c r="J7647" s="26"/>
      <c r="K7647" s="26"/>
      <c r="L7647" s="26"/>
    </row>
    <row r="7648" spans="1:12" x14ac:dyDescent="0.25">
      <c r="A7648">
        <v>59</v>
      </c>
      <c r="B7648">
        <v>0</v>
      </c>
      <c r="C7648">
        <v>286</v>
      </c>
      <c r="D7648">
        <v>91</v>
      </c>
      <c r="I7648" s="26"/>
      <c r="J7648" s="26"/>
      <c r="K7648" s="26"/>
      <c r="L7648" s="26"/>
    </row>
    <row r="7649" spans="1:12" x14ac:dyDescent="0.25">
      <c r="A7649">
        <v>59</v>
      </c>
      <c r="B7649">
        <v>0</v>
      </c>
      <c r="C7649">
        <v>287</v>
      </c>
      <c r="D7649">
        <v>5</v>
      </c>
      <c r="I7649" s="26"/>
      <c r="J7649" s="26"/>
      <c r="K7649" s="26"/>
      <c r="L7649" s="26"/>
    </row>
    <row r="7650" spans="1:12" x14ac:dyDescent="0.25">
      <c r="A7650">
        <v>59</v>
      </c>
      <c r="B7650">
        <v>0</v>
      </c>
      <c r="C7650">
        <v>288</v>
      </c>
      <c r="D7650">
        <v>83</v>
      </c>
      <c r="I7650" s="26"/>
      <c r="J7650" s="26"/>
      <c r="K7650" s="26"/>
      <c r="L7650" s="26"/>
    </row>
    <row r="7651" spans="1:12" x14ac:dyDescent="0.25">
      <c r="A7651">
        <v>59</v>
      </c>
      <c r="B7651">
        <v>0</v>
      </c>
      <c r="C7651">
        <v>289</v>
      </c>
      <c r="D7651">
        <v>10</v>
      </c>
      <c r="I7651" s="26"/>
      <c r="J7651" s="26"/>
      <c r="K7651" s="26"/>
      <c r="L7651" s="26"/>
    </row>
    <row r="7652" spans="1:12" x14ac:dyDescent="0.25">
      <c r="A7652">
        <v>59</v>
      </c>
      <c r="B7652">
        <v>0</v>
      </c>
      <c r="C7652">
        <v>290</v>
      </c>
      <c r="D7652">
        <v>74</v>
      </c>
      <c r="I7652" s="26"/>
      <c r="J7652" s="26"/>
      <c r="K7652" s="26"/>
      <c r="L7652" s="26"/>
    </row>
    <row r="7653" spans="1:12" x14ac:dyDescent="0.25">
      <c r="A7653">
        <v>59</v>
      </c>
      <c r="B7653">
        <v>0</v>
      </c>
      <c r="C7653">
        <v>291</v>
      </c>
      <c r="D7653">
        <v>8</v>
      </c>
      <c r="I7653" s="26"/>
      <c r="J7653" s="26"/>
      <c r="K7653" s="26"/>
      <c r="L7653" s="26"/>
    </row>
    <row r="7654" spans="1:12" x14ac:dyDescent="0.25">
      <c r="A7654">
        <v>59</v>
      </c>
      <c r="B7654">
        <v>0</v>
      </c>
      <c r="C7654">
        <v>292</v>
      </c>
      <c r="D7654">
        <v>89</v>
      </c>
      <c r="I7654" s="26"/>
      <c r="J7654" s="26"/>
      <c r="K7654" s="26"/>
      <c r="L7654" s="26"/>
    </row>
    <row r="7655" spans="1:12" x14ac:dyDescent="0.25">
      <c r="A7655">
        <v>59</v>
      </c>
      <c r="B7655">
        <v>0</v>
      </c>
      <c r="C7655">
        <v>293</v>
      </c>
      <c r="D7655">
        <v>3</v>
      </c>
      <c r="I7655" s="26"/>
      <c r="J7655" s="26"/>
      <c r="K7655" s="26"/>
      <c r="L7655" s="26"/>
    </row>
    <row r="7656" spans="1:12" x14ac:dyDescent="0.25">
      <c r="A7656">
        <v>59</v>
      </c>
      <c r="B7656">
        <v>0</v>
      </c>
      <c r="C7656">
        <v>294</v>
      </c>
      <c r="D7656">
        <v>81</v>
      </c>
      <c r="I7656" s="26"/>
      <c r="J7656" s="26"/>
      <c r="K7656" s="26"/>
      <c r="L7656" s="26"/>
    </row>
    <row r="7657" spans="1:12" x14ac:dyDescent="0.25">
      <c r="A7657">
        <v>59</v>
      </c>
      <c r="B7657">
        <v>0</v>
      </c>
      <c r="C7657">
        <v>295</v>
      </c>
      <c r="D7657">
        <v>7</v>
      </c>
      <c r="I7657" s="26"/>
      <c r="J7657" s="26"/>
      <c r="K7657" s="26"/>
      <c r="L7657" s="26"/>
    </row>
    <row r="7658" spans="1:12" x14ac:dyDescent="0.25">
      <c r="A7658">
        <v>59</v>
      </c>
      <c r="B7658">
        <v>0</v>
      </c>
      <c r="C7658">
        <v>296</v>
      </c>
      <c r="D7658">
        <v>78</v>
      </c>
      <c r="I7658" s="26"/>
      <c r="J7658" s="26"/>
      <c r="K7658" s="26"/>
      <c r="L7658" s="26"/>
    </row>
    <row r="7659" spans="1:12" x14ac:dyDescent="0.25">
      <c r="A7659">
        <v>59</v>
      </c>
      <c r="B7659">
        <v>0</v>
      </c>
      <c r="C7659">
        <v>297</v>
      </c>
      <c r="D7659">
        <v>6</v>
      </c>
      <c r="I7659" s="26"/>
      <c r="J7659" s="26"/>
      <c r="K7659" s="26"/>
      <c r="L7659" s="26"/>
    </row>
    <row r="7660" spans="1:12" x14ac:dyDescent="0.25">
      <c r="A7660">
        <v>59</v>
      </c>
      <c r="B7660">
        <v>0</v>
      </c>
      <c r="C7660">
        <v>298</v>
      </c>
      <c r="D7660">
        <v>67</v>
      </c>
      <c r="I7660" s="26"/>
      <c r="J7660" s="26"/>
      <c r="K7660" s="26"/>
      <c r="L7660" s="26"/>
    </row>
    <row r="7661" spans="1:12" x14ac:dyDescent="0.25">
      <c r="A7661">
        <v>59</v>
      </c>
      <c r="B7661">
        <v>0</v>
      </c>
      <c r="C7661">
        <v>299</v>
      </c>
      <c r="D7661">
        <v>9</v>
      </c>
      <c r="I7661" s="26"/>
      <c r="J7661" s="26"/>
      <c r="K7661" s="26"/>
      <c r="L7661" s="26"/>
    </row>
    <row r="7662" spans="1:12" x14ac:dyDescent="0.25">
      <c r="A7662">
        <v>59</v>
      </c>
      <c r="B7662">
        <v>0</v>
      </c>
      <c r="C7662">
        <v>300</v>
      </c>
      <c r="D7662">
        <v>36</v>
      </c>
      <c r="I7662" s="26"/>
      <c r="J7662" s="26"/>
      <c r="K7662" s="26"/>
      <c r="L7662" s="26"/>
    </row>
    <row r="7663" spans="1:12" x14ac:dyDescent="0.25">
      <c r="A7663">
        <v>59</v>
      </c>
      <c r="B7663">
        <v>0</v>
      </c>
      <c r="C7663">
        <v>301</v>
      </c>
      <c r="D7663">
        <v>5</v>
      </c>
      <c r="I7663" s="26"/>
      <c r="J7663" s="26"/>
      <c r="K7663" s="26"/>
      <c r="L7663" s="26"/>
    </row>
    <row r="7664" spans="1:12" x14ac:dyDescent="0.25">
      <c r="A7664">
        <v>59</v>
      </c>
      <c r="B7664">
        <v>0</v>
      </c>
      <c r="C7664">
        <v>302</v>
      </c>
      <c r="D7664">
        <v>42</v>
      </c>
      <c r="I7664" s="26"/>
      <c r="J7664" s="26"/>
      <c r="K7664" s="26"/>
      <c r="L7664" s="26"/>
    </row>
    <row r="7665" spans="1:12" x14ac:dyDescent="0.25">
      <c r="A7665">
        <v>59</v>
      </c>
      <c r="B7665">
        <v>0</v>
      </c>
      <c r="C7665">
        <v>303</v>
      </c>
      <c r="D7665">
        <v>4</v>
      </c>
      <c r="I7665" s="26"/>
      <c r="J7665" s="26"/>
      <c r="K7665" s="26"/>
      <c r="L7665" s="26"/>
    </row>
    <row r="7666" spans="1:12" x14ac:dyDescent="0.25">
      <c r="A7666">
        <v>59</v>
      </c>
      <c r="B7666">
        <v>0</v>
      </c>
      <c r="C7666">
        <v>304</v>
      </c>
      <c r="D7666">
        <v>26</v>
      </c>
      <c r="I7666" s="26"/>
      <c r="J7666" s="26"/>
      <c r="K7666" s="26"/>
      <c r="L7666" s="26"/>
    </row>
    <row r="7667" spans="1:12" x14ac:dyDescent="0.25">
      <c r="A7667">
        <v>59</v>
      </c>
      <c r="B7667">
        <v>0</v>
      </c>
      <c r="C7667">
        <v>305</v>
      </c>
      <c r="D7667">
        <v>6</v>
      </c>
      <c r="I7667" s="26"/>
      <c r="J7667" s="26"/>
      <c r="K7667" s="26"/>
      <c r="L7667" s="26"/>
    </row>
    <row r="7668" spans="1:12" x14ac:dyDescent="0.25">
      <c r="A7668">
        <v>59</v>
      </c>
      <c r="B7668">
        <v>0</v>
      </c>
      <c r="C7668">
        <v>306</v>
      </c>
      <c r="D7668">
        <v>38</v>
      </c>
      <c r="I7668" s="26"/>
      <c r="J7668" s="26"/>
      <c r="K7668" s="26"/>
      <c r="L7668" s="26"/>
    </row>
    <row r="7669" spans="1:12" x14ac:dyDescent="0.25">
      <c r="A7669">
        <v>59</v>
      </c>
      <c r="B7669">
        <v>0</v>
      </c>
      <c r="C7669">
        <v>307</v>
      </c>
      <c r="D7669">
        <v>6</v>
      </c>
      <c r="I7669" s="26"/>
      <c r="J7669" s="26"/>
      <c r="K7669" s="26"/>
      <c r="L7669" s="26"/>
    </row>
    <row r="7670" spans="1:12" x14ac:dyDescent="0.25">
      <c r="A7670">
        <v>59</v>
      </c>
      <c r="B7670">
        <v>0</v>
      </c>
      <c r="C7670">
        <v>308</v>
      </c>
      <c r="D7670">
        <v>58</v>
      </c>
      <c r="I7670" s="26"/>
      <c r="J7670" s="26"/>
      <c r="K7670" s="26"/>
      <c r="L7670" s="26"/>
    </row>
    <row r="7671" spans="1:12" x14ac:dyDescent="0.25">
      <c r="A7671">
        <v>59</v>
      </c>
      <c r="B7671">
        <v>0</v>
      </c>
      <c r="C7671">
        <v>309</v>
      </c>
      <c r="D7671">
        <v>12</v>
      </c>
      <c r="I7671" s="26"/>
      <c r="J7671" s="26"/>
      <c r="K7671" s="26"/>
      <c r="L7671" s="26"/>
    </row>
    <row r="7672" spans="1:12" x14ac:dyDescent="0.25">
      <c r="A7672">
        <v>59</v>
      </c>
      <c r="B7672">
        <v>0</v>
      </c>
      <c r="C7672">
        <v>310</v>
      </c>
      <c r="D7672">
        <v>33</v>
      </c>
      <c r="I7672" s="26"/>
      <c r="J7672" s="26"/>
      <c r="K7672" s="26"/>
      <c r="L7672" s="26"/>
    </row>
    <row r="7673" spans="1:12" x14ac:dyDescent="0.25">
      <c r="A7673">
        <v>59</v>
      </c>
      <c r="B7673">
        <v>0</v>
      </c>
      <c r="C7673">
        <v>311</v>
      </c>
      <c r="D7673">
        <v>14</v>
      </c>
      <c r="I7673" s="26"/>
      <c r="J7673" s="26"/>
      <c r="K7673" s="26"/>
      <c r="L7673" s="26"/>
    </row>
    <row r="7674" spans="1:12" x14ac:dyDescent="0.25">
      <c r="A7674">
        <v>59</v>
      </c>
      <c r="B7674">
        <v>0</v>
      </c>
      <c r="C7674">
        <v>312</v>
      </c>
      <c r="D7674">
        <v>18</v>
      </c>
      <c r="I7674" s="26"/>
      <c r="J7674" s="26"/>
      <c r="K7674" s="26"/>
      <c r="L7674" s="26"/>
    </row>
    <row r="7675" spans="1:12" x14ac:dyDescent="0.25">
      <c r="A7675">
        <v>59</v>
      </c>
      <c r="B7675">
        <v>0</v>
      </c>
      <c r="C7675">
        <v>313</v>
      </c>
      <c r="D7675">
        <v>10</v>
      </c>
      <c r="I7675" s="26"/>
      <c r="J7675" s="26"/>
      <c r="K7675" s="26"/>
      <c r="L7675" s="26"/>
    </row>
    <row r="7676" spans="1:12" x14ac:dyDescent="0.25">
      <c r="A7676">
        <v>59</v>
      </c>
      <c r="B7676">
        <v>0</v>
      </c>
      <c r="C7676">
        <v>314</v>
      </c>
      <c r="D7676">
        <v>22</v>
      </c>
      <c r="I7676" s="26"/>
      <c r="J7676" s="26"/>
      <c r="K7676" s="26"/>
      <c r="L7676" s="26"/>
    </row>
    <row r="7677" spans="1:12" x14ac:dyDescent="0.25">
      <c r="A7677">
        <v>59</v>
      </c>
      <c r="B7677">
        <v>0</v>
      </c>
      <c r="C7677">
        <v>315</v>
      </c>
      <c r="D7677">
        <v>4</v>
      </c>
      <c r="I7677" s="26"/>
      <c r="J7677" s="26"/>
      <c r="K7677" s="26"/>
      <c r="L7677" s="26"/>
    </row>
    <row r="7678" spans="1:12" x14ac:dyDescent="0.25">
      <c r="A7678">
        <v>59</v>
      </c>
      <c r="B7678">
        <v>0</v>
      </c>
      <c r="C7678">
        <v>316</v>
      </c>
      <c r="D7678">
        <v>20</v>
      </c>
      <c r="I7678" s="26"/>
      <c r="J7678" s="26"/>
      <c r="K7678" s="26"/>
      <c r="L7678" s="26"/>
    </row>
    <row r="7679" spans="1:12" x14ac:dyDescent="0.25">
      <c r="A7679">
        <v>59</v>
      </c>
      <c r="B7679">
        <v>0</v>
      </c>
      <c r="C7679">
        <v>317</v>
      </c>
      <c r="D7679">
        <v>3</v>
      </c>
      <c r="I7679" s="26"/>
      <c r="J7679" s="26"/>
      <c r="K7679" s="26"/>
      <c r="L7679" s="26"/>
    </row>
    <row r="7680" spans="1:12" x14ac:dyDescent="0.25">
      <c r="A7680">
        <v>59</v>
      </c>
      <c r="B7680">
        <v>0</v>
      </c>
      <c r="C7680">
        <v>318</v>
      </c>
      <c r="D7680">
        <v>32</v>
      </c>
      <c r="I7680" s="26"/>
      <c r="J7680" s="26"/>
      <c r="K7680" s="26"/>
      <c r="L7680" s="26"/>
    </row>
    <row r="7681" spans="1:12" x14ac:dyDescent="0.25">
      <c r="A7681">
        <v>59</v>
      </c>
      <c r="B7681">
        <v>0</v>
      </c>
      <c r="C7681">
        <v>319</v>
      </c>
      <c r="D7681">
        <v>6</v>
      </c>
      <c r="I7681" s="26"/>
      <c r="J7681" s="26"/>
      <c r="K7681" s="26"/>
      <c r="L7681" s="26"/>
    </row>
    <row r="7682" spans="1:12" x14ac:dyDescent="0.25">
      <c r="A7682">
        <v>59</v>
      </c>
      <c r="B7682">
        <v>0</v>
      </c>
      <c r="C7682">
        <v>320</v>
      </c>
      <c r="D7682">
        <v>32</v>
      </c>
      <c r="I7682" s="26"/>
      <c r="J7682" s="26"/>
      <c r="K7682" s="26"/>
      <c r="L7682" s="26"/>
    </row>
    <row r="7683" spans="1:12" x14ac:dyDescent="0.25">
      <c r="A7683">
        <v>59</v>
      </c>
      <c r="B7683">
        <v>0</v>
      </c>
      <c r="C7683">
        <v>321</v>
      </c>
      <c r="D7683">
        <v>3</v>
      </c>
      <c r="I7683" s="26"/>
      <c r="J7683" s="26"/>
      <c r="K7683" s="26"/>
      <c r="L7683" s="26"/>
    </row>
    <row r="7684" spans="1:12" x14ac:dyDescent="0.25">
      <c r="A7684">
        <v>59</v>
      </c>
      <c r="B7684">
        <v>0</v>
      </c>
      <c r="C7684">
        <v>322</v>
      </c>
      <c r="D7684">
        <v>34</v>
      </c>
      <c r="I7684" s="26"/>
      <c r="J7684" s="26"/>
      <c r="K7684" s="26"/>
      <c r="L7684" s="26"/>
    </row>
    <row r="7685" spans="1:12" x14ac:dyDescent="0.25">
      <c r="A7685">
        <v>59</v>
      </c>
      <c r="B7685">
        <v>0</v>
      </c>
      <c r="C7685">
        <v>323</v>
      </c>
      <c r="D7685">
        <v>1</v>
      </c>
      <c r="I7685" s="26"/>
      <c r="J7685" s="26"/>
      <c r="K7685" s="26"/>
      <c r="L7685" s="26"/>
    </row>
    <row r="7686" spans="1:12" x14ac:dyDescent="0.25">
      <c r="A7686">
        <v>59</v>
      </c>
      <c r="B7686">
        <v>0</v>
      </c>
      <c r="C7686">
        <v>324</v>
      </c>
      <c r="D7686">
        <v>37</v>
      </c>
      <c r="I7686" s="26"/>
      <c r="J7686" s="26"/>
      <c r="K7686" s="26"/>
      <c r="L7686" s="26"/>
    </row>
    <row r="7687" spans="1:12" x14ac:dyDescent="0.25">
      <c r="A7687">
        <v>59</v>
      </c>
      <c r="B7687">
        <v>0</v>
      </c>
      <c r="C7687">
        <v>325</v>
      </c>
      <c r="D7687">
        <v>3</v>
      </c>
      <c r="I7687" s="26"/>
      <c r="J7687" s="26"/>
      <c r="K7687" s="26"/>
      <c r="L7687" s="26"/>
    </row>
    <row r="7688" spans="1:12" x14ac:dyDescent="0.25">
      <c r="A7688">
        <v>59</v>
      </c>
      <c r="B7688">
        <v>0</v>
      </c>
      <c r="C7688">
        <v>326</v>
      </c>
      <c r="D7688">
        <v>37</v>
      </c>
      <c r="I7688" s="26"/>
      <c r="J7688" s="26"/>
      <c r="K7688" s="26"/>
      <c r="L7688" s="26"/>
    </row>
    <row r="7689" spans="1:12" x14ac:dyDescent="0.25">
      <c r="A7689">
        <v>59</v>
      </c>
      <c r="B7689">
        <v>0</v>
      </c>
      <c r="C7689">
        <v>327</v>
      </c>
      <c r="D7689">
        <v>3</v>
      </c>
      <c r="I7689" s="26"/>
      <c r="J7689" s="26"/>
      <c r="K7689" s="26"/>
      <c r="L7689" s="26"/>
    </row>
    <row r="7690" spans="1:12" x14ac:dyDescent="0.25">
      <c r="A7690">
        <v>59</v>
      </c>
      <c r="B7690">
        <v>0</v>
      </c>
      <c r="C7690">
        <v>328</v>
      </c>
      <c r="D7690">
        <v>27</v>
      </c>
      <c r="I7690" s="26"/>
      <c r="J7690" s="26"/>
      <c r="K7690" s="26"/>
      <c r="L7690" s="26"/>
    </row>
    <row r="7691" spans="1:12" x14ac:dyDescent="0.25">
      <c r="A7691">
        <v>59</v>
      </c>
      <c r="B7691">
        <v>0</v>
      </c>
      <c r="C7691">
        <v>329</v>
      </c>
      <c r="D7691">
        <v>2</v>
      </c>
      <c r="I7691" s="26"/>
      <c r="J7691" s="26"/>
      <c r="K7691" s="26"/>
      <c r="L7691" s="26"/>
    </row>
    <row r="7692" spans="1:12" x14ac:dyDescent="0.25">
      <c r="A7692">
        <v>59</v>
      </c>
      <c r="B7692">
        <v>0</v>
      </c>
      <c r="C7692">
        <v>330</v>
      </c>
      <c r="D7692">
        <v>27</v>
      </c>
      <c r="I7692" s="26"/>
      <c r="J7692" s="26"/>
      <c r="K7692" s="26"/>
      <c r="L7692" s="26"/>
    </row>
    <row r="7693" spans="1:12" x14ac:dyDescent="0.25">
      <c r="A7693">
        <v>59</v>
      </c>
      <c r="B7693">
        <v>0</v>
      </c>
      <c r="C7693">
        <v>331</v>
      </c>
      <c r="D7693">
        <v>3</v>
      </c>
      <c r="I7693" s="26"/>
      <c r="J7693" s="26"/>
      <c r="K7693" s="26"/>
      <c r="L7693" s="26"/>
    </row>
    <row r="7694" spans="1:12" x14ac:dyDescent="0.25">
      <c r="A7694">
        <v>59</v>
      </c>
      <c r="B7694">
        <v>0</v>
      </c>
      <c r="C7694">
        <v>332</v>
      </c>
      <c r="D7694">
        <v>19</v>
      </c>
      <c r="I7694" s="26"/>
      <c r="J7694" s="26"/>
      <c r="K7694" s="26"/>
      <c r="L7694" s="26"/>
    </row>
    <row r="7695" spans="1:12" x14ac:dyDescent="0.25">
      <c r="A7695">
        <v>59</v>
      </c>
      <c r="B7695">
        <v>0</v>
      </c>
      <c r="C7695">
        <v>333</v>
      </c>
      <c r="D7695">
        <v>2</v>
      </c>
      <c r="I7695" s="26"/>
      <c r="J7695" s="26"/>
      <c r="K7695" s="26"/>
      <c r="L7695" s="26"/>
    </row>
    <row r="7696" spans="1:12" x14ac:dyDescent="0.25">
      <c r="A7696">
        <v>59</v>
      </c>
      <c r="B7696">
        <v>0</v>
      </c>
      <c r="C7696">
        <v>334</v>
      </c>
      <c r="D7696">
        <v>15</v>
      </c>
      <c r="I7696" s="26"/>
      <c r="J7696" s="26"/>
      <c r="K7696" s="26"/>
      <c r="L7696" s="26"/>
    </row>
    <row r="7697" spans="1:12" x14ac:dyDescent="0.25">
      <c r="A7697">
        <v>59</v>
      </c>
      <c r="B7697">
        <v>0</v>
      </c>
      <c r="C7697">
        <v>335</v>
      </c>
      <c r="D7697">
        <v>1</v>
      </c>
      <c r="I7697" s="26"/>
      <c r="J7697" s="26"/>
      <c r="K7697" s="26"/>
      <c r="L7697" s="26"/>
    </row>
    <row r="7698" spans="1:12" x14ac:dyDescent="0.25">
      <c r="A7698">
        <v>59</v>
      </c>
      <c r="B7698">
        <v>0</v>
      </c>
      <c r="C7698">
        <v>336</v>
      </c>
      <c r="D7698">
        <v>9</v>
      </c>
      <c r="I7698" s="26"/>
      <c r="J7698" s="26"/>
      <c r="K7698" s="26"/>
      <c r="L7698" s="26"/>
    </row>
    <row r="7699" spans="1:12" x14ac:dyDescent="0.25">
      <c r="A7699">
        <v>59</v>
      </c>
      <c r="B7699">
        <v>0</v>
      </c>
      <c r="C7699">
        <v>337</v>
      </c>
      <c r="D7699">
        <v>2</v>
      </c>
      <c r="I7699" s="26"/>
      <c r="J7699" s="26"/>
      <c r="K7699" s="26"/>
      <c r="L7699" s="26"/>
    </row>
    <row r="7700" spans="1:12" x14ac:dyDescent="0.25">
      <c r="A7700">
        <v>59</v>
      </c>
      <c r="B7700">
        <v>0</v>
      </c>
      <c r="C7700">
        <v>338</v>
      </c>
      <c r="D7700">
        <v>11</v>
      </c>
      <c r="I7700" s="26"/>
      <c r="J7700" s="26"/>
      <c r="K7700" s="26"/>
      <c r="L7700" s="26"/>
    </row>
    <row r="7701" spans="1:12" x14ac:dyDescent="0.25">
      <c r="A7701">
        <v>59</v>
      </c>
      <c r="B7701">
        <v>0</v>
      </c>
      <c r="C7701">
        <v>339</v>
      </c>
      <c r="D7701">
        <v>3</v>
      </c>
      <c r="I7701" s="26"/>
      <c r="J7701" s="26"/>
      <c r="K7701" s="26"/>
      <c r="L7701" s="26"/>
    </row>
    <row r="7702" spans="1:12" x14ac:dyDescent="0.25">
      <c r="A7702">
        <v>59</v>
      </c>
      <c r="B7702">
        <v>0</v>
      </c>
      <c r="C7702">
        <v>340</v>
      </c>
      <c r="D7702">
        <v>6</v>
      </c>
      <c r="I7702" s="26"/>
      <c r="J7702" s="26"/>
      <c r="K7702" s="26"/>
      <c r="L7702" s="26"/>
    </row>
    <row r="7703" spans="1:12" x14ac:dyDescent="0.25">
      <c r="A7703">
        <v>59</v>
      </c>
      <c r="B7703">
        <v>0</v>
      </c>
      <c r="C7703">
        <v>341</v>
      </c>
      <c r="D7703">
        <v>2</v>
      </c>
      <c r="I7703" s="26"/>
      <c r="J7703" s="26"/>
      <c r="K7703" s="26"/>
      <c r="L7703" s="26"/>
    </row>
    <row r="7704" spans="1:12" x14ac:dyDescent="0.25">
      <c r="A7704">
        <v>59</v>
      </c>
      <c r="B7704">
        <v>0</v>
      </c>
      <c r="C7704">
        <v>342</v>
      </c>
      <c r="D7704">
        <v>2</v>
      </c>
      <c r="I7704" s="26"/>
      <c r="J7704" s="26"/>
      <c r="K7704" s="26"/>
      <c r="L7704" s="26"/>
    </row>
    <row r="7705" spans="1:12" x14ac:dyDescent="0.25">
      <c r="A7705">
        <v>59</v>
      </c>
      <c r="B7705">
        <v>0</v>
      </c>
      <c r="C7705">
        <v>343</v>
      </c>
      <c r="D7705">
        <v>1</v>
      </c>
      <c r="I7705" s="26"/>
      <c r="J7705" s="26"/>
      <c r="K7705" s="26"/>
      <c r="L7705" s="26"/>
    </row>
    <row r="7706" spans="1:12" x14ac:dyDescent="0.25">
      <c r="A7706">
        <v>59</v>
      </c>
      <c r="B7706">
        <v>0</v>
      </c>
      <c r="C7706">
        <v>344</v>
      </c>
      <c r="D7706">
        <v>4</v>
      </c>
      <c r="I7706" s="26"/>
      <c r="J7706" s="26"/>
      <c r="K7706" s="26"/>
      <c r="L7706" s="26"/>
    </row>
    <row r="7707" spans="1:12" x14ac:dyDescent="0.25">
      <c r="A7707">
        <v>59</v>
      </c>
      <c r="B7707">
        <v>0</v>
      </c>
      <c r="C7707">
        <v>346</v>
      </c>
      <c r="D7707">
        <v>7</v>
      </c>
      <c r="I7707" s="26"/>
      <c r="J7707" s="26"/>
      <c r="K7707" s="26"/>
      <c r="L7707" s="26"/>
    </row>
    <row r="7708" spans="1:12" x14ac:dyDescent="0.25">
      <c r="A7708">
        <v>59</v>
      </c>
      <c r="B7708">
        <v>0</v>
      </c>
      <c r="C7708">
        <v>347</v>
      </c>
      <c r="D7708">
        <v>2</v>
      </c>
      <c r="I7708" s="26"/>
      <c r="J7708" s="26"/>
      <c r="K7708" s="26"/>
      <c r="L7708" s="26"/>
    </row>
    <row r="7709" spans="1:12" x14ac:dyDescent="0.25">
      <c r="A7709">
        <v>59</v>
      </c>
      <c r="B7709">
        <v>0</v>
      </c>
      <c r="C7709">
        <v>348</v>
      </c>
      <c r="D7709">
        <v>8</v>
      </c>
      <c r="I7709" s="26"/>
      <c r="J7709" s="26"/>
      <c r="K7709" s="26"/>
      <c r="L7709" s="26"/>
    </row>
    <row r="7710" spans="1:12" x14ac:dyDescent="0.25">
      <c r="A7710">
        <v>59</v>
      </c>
      <c r="B7710">
        <v>0</v>
      </c>
      <c r="C7710">
        <v>350</v>
      </c>
      <c r="D7710">
        <v>13</v>
      </c>
      <c r="I7710" s="26"/>
      <c r="J7710" s="26"/>
      <c r="K7710" s="26"/>
      <c r="L7710" s="26"/>
    </row>
    <row r="7711" spans="1:12" x14ac:dyDescent="0.25">
      <c r="A7711">
        <v>59</v>
      </c>
      <c r="B7711">
        <v>0</v>
      </c>
      <c r="C7711">
        <v>351</v>
      </c>
      <c r="D7711">
        <v>3</v>
      </c>
      <c r="I7711" s="26"/>
      <c r="J7711" s="26"/>
      <c r="K7711" s="26"/>
      <c r="L7711" s="26"/>
    </row>
    <row r="7712" spans="1:12" x14ac:dyDescent="0.25">
      <c r="A7712">
        <v>59</v>
      </c>
      <c r="B7712">
        <v>0</v>
      </c>
      <c r="C7712">
        <v>352</v>
      </c>
      <c r="D7712">
        <v>8</v>
      </c>
      <c r="I7712" s="26"/>
      <c r="J7712" s="26"/>
      <c r="K7712" s="26"/>
      <c r="L7712" s="26"/>
    </row>
    <row r="7713" spans="1:12" x14ac:dyDescent="0.25">
      <c r="A7713">
        <v>59</v>
      </c>
      <c r="B7713">
        <v>0</v>
      </c>
      <c r="C7713">
        <v>353</v>
      </c>
      <c r="D7713">
        <v>6</v>
      </c>
      <c r="I7713" s="26"/>
      <c r="J7713" s="26"/>
      <c r="K7713" s="26"/>
      <c r="L7713" s="26"/>
    </row>
    <row r="7714" spans="1:12" x14ac:dyDescent="0.25">
      <c r="A7714">
        <v>59</v>
      </c>
      <c r="B7714">
        <v>0</v>
      </c>
      <c r="C7714">
        <v>354</v>
      </c>
      <c r="D7714">
        <v>9</v>
      </c>
      <c r="I7714" s="26"/>
      <c r="J7714" s="26"/>
      <c r="K7714" s="26"/>
      <c r="L7714" s="26"/>
    </row>
    <row r="7715" spans="1:12" x14ac:dyDescent="0.25">
      <c r="A7715">
        <v>59</v>
      </c>
      <c r="B7715">
        <v>0</v>
      </c>
      <c r="C7715">
        <v>355</v>
      </c>
      <c r="D7715">
        <v>1</v>
      </c>
      <c r="I7715" s="26"/>
      <c r="J7715" s="26"/>
      <c r="K7715" s="26"/>
      <c r="L7715" s="26"/>
    </row>
    <row r="7716" spans="1:12" x14ac:dyDescent="0.25">
      <c r="A7716">
        <v>59</v>
      </c>
      <c r="B7716">
        <v>0</v>
      </c>
      <c r="C7716">
        <v>356</v>
      </c>
      <c r="D7716">
        <v>20</v>
      </c>
      <c r="I7716" s="26"/>
      <c r="J7716" s="26"/>
      <c r="K7716" s="26"/>
      <c r="L7716" s="26"/>
    </row>
    <row r="7717" spans="1:12" x14ac:dyDescent="0.25">
      <c r="A7717">
        <v>59</v>
      </c>
      <c r="B7717">
        <v>0</v>
      </c>
      <c r="C7717">
        <v>357</v>
      </c>
      <c r="D7717">
        <v>2</v>
      </c>
      <c r="I7717" s="26"/>
      <c r="J7717" s="26"/>
      <c r="K7717" s="26"/>
      <c r="L7717" s="26"/>
    </row>
    <row r="7718" spans="1:12" x14ac:dyDescent="0.25">
      <c r="A7718">
        <v>59</v>
      </c>
      <c r="B7718">
        <v>0</v>
      </c>
      <c r="C7718">
        <v>358</v>
      </c>
      <c r="D7718">
        <v>13</v>
      </c>
      <c r="I7718" s="26"/>
      <c r="J7718" s="26"/>
      <c r="K7718" s="26"/>
      <c r="L7718" s="26"/>
    </row>
    <row r="7719" spans="1:12" x14ac:dyDescent="0.25">
      <c r="A7719">
        <v>59</v>
      </c>
      <c r="B7719">
        <v>0</v>
      </c>
      <c r="C7719">
        <v>360</v>
      </c>
      <c r="D7719">
        <v>16</v>
      </c>
      <c r="I7719" s="26"/>
      <c r="J7719" s="26"/>
      <c r="K7719" s="26"/>
      <c r="L7719" s="26"/>
    </row>
    <row r="7720" spans="1:12" x14ac:dyDescent="0.25">
      <c r="A7720">
        <v>59</v>
      </c>
      <c r="B7720">
        <v>0</v>
      </c>
      <c r="C7720">
        <v>362</v>
      </c>
      <c r="D7720">
        <v>7</v>
      </c>
      <c r="I7720" s="26"/>
      <c r="J7720" s="26"/>
      <c r="K7720" s="26"/>
      <c r="L7720" s="26"/>
    </row>
    <row r="7721" spans="1:12" x14ac:dyDescent="0.25">
      <c r="A7721">
        <v>59</v>
      </c>
      <c r="B7721">
        <v>0</v>
      </c>
      <c r="C7721">
        <v>364</v>
      </c>
      <c r="D7721">
        <v>1</v>
      </c>
      <c r="I7721" s="26"/>
      <c r="J7721" s="26"/>
      <c r="K7721" s="26"/>
      <c r="L7721" s="26"/>
    </row>
    <row r="7722" spans="1:12" x14ac:dyDescent="0.25">
      <c r="A7722">
        <v>59</v>
      </c>
      <c r="B7722">
        <v>0</v>
      </c>
      <c r="C7722">
        <v>365</v>
      </c>
      <c r="D7722">
        <v>1</v>
      </c>
      <c r="I7722" s="26"/>
      <c r="J7722" s="26"/>
      <c r="K7722" s="26"/>
      <c r="L7722" s="26"/>
    </row>
    <row r="7723" spans="1:12" x14ac:dyDescent="0.25">
      <c r="A7723">
        <v>59</v>
      </c>
      <c r="B7723">
        <v>0</v>
      </c>
      <c r="C7723">
        <v>366</v>
      </c>
      <c r="D7723">
        <v>1</v>
      </c>
      <c r="I7723" s="26"/>
      <c r="J7723" s="26"/>
      <c r="K7723" s="26"/>
      <c r="L7723" s="26"/>
    </row>
    <row r="7724" spans="1:12" x14ac:dyDescent="0.25">
      <c r="A7724">
        <v>59</v>
      </c>
      <c r="B7724">
        <v>0</v>
      </c>
      <c r="C7724">
        <v>367</v>
      </c>
      <c r="D7724">
        <v>1</v>
      </c>
      <c r="I7724" s="26"/>
      <c r="J7724" s="26"/>
      <c r="K7724" s="26"/>
      <c r="L7724" s="26"/>
    </row>
    <row r="7725" spans="1:12" x14ac:dyDescent="0.25">
      <c r="A7725">
        <v>59</v>
      </c>
      <c r="B7725">
        <v>0</v>
      </c>
      <c r="C7725">
        <v>368</v>
      </c>
      <c r="D7725">
        <v>1</v>
      </c>
      <c r="I7725" s="26"/>
      <c r="J7725" s="26"/>
      <c r="K7725" s="26"/>
      <c r="L7725" s="26"/>
    </row>
    <row r="7726" spans="1:12" x14ac:dyDescent="0.25">
      <c r="A7726">
        <v>59</v>
      </c>
      <c r="B7726">
        <v>0</v>
      </c>
      <c r="C7726">
        <v>370</v>
      </c>
      <c r="D7726">
        <v>5</v>
      </c>
      <c r="I7726" s="26"/>
      <c r="J7726" s="26"/>
      <c r="K7726" s="26"/>
      <c r="L7726" s="26"/>
    </row>
    <row r="7727" spans="1:12" x14ac:dyDescent="0.25">
      <c r="A7727">
        <v>59</v>
      </c>
      <c r="B7727">
        <v>0</v>
      </c>
      <c r="C7727">
        <v>371</v>
      </c>
      <c r="D7727">
        <v>2</v>
      </c>
      <c r="I7727" s="26"/>
      <c r="J7727" s="26"/>
      <c r="K7727" s="26"/>
      <c r="L7727" s="26"/>
    </row>
    <row r="7728" spans="1:12" x14ac:dyDescent="0.25">
      <c r="A7728">
        <v>59</v>
      </c>
      <c r="B7728">
        <v>0</v>
      </c>
      <c r="C7728">
        <v>372</v>
      </c>
      <c r="D7728">
        <v>4</v>
      </c>
      <c r="I7728" s="26"/>
      <c r="J7728" s="26"/>
      <c r="K7728" s="26"/>
      <c r="L7728" s="26"/>
    </row>
    <row r="7729" spans="1:12" x14ac:dyDescent="0.25">
      <c r="A7729">
        <v>59</v>
      </c>
      <c r="B7729">
        <v>0</v>
      </c>
      <c r="C7729">
        <v>373</v>
      </c>
      <c r="D7729">
        <v>1</v>
      </c>
      <c r="I7729" s="26"/>
      <c r="J7729" s="26"/>
      <c r="K7729" s="26"/>
      <c r="L7729" s="26"/>
    </row>
    <row r="7730" spans="1:12" x14ac:dyDescent="0.25">
      <c r="A7730">
        <v>59</v>
      </c>
      <c r="B7730">
        <v>0</v>
      </c>
      <c r="C7730">
        <v>376</v>
      </c>
      <c r="D7730">
        <v>1</v>
      </c>
      <c r="I7730" s="26"/>
      <c r="J7730" s="26"/>
      <c r="K7730" s="26"/>
      <c r="L7730" s="26"/>
    </row>
    <row r="7731" spans="1:12" x14ac:dyDescent="0.25">
      <c r="A7731">
        <v>59</v>
      </c>
      <c r="B7731">
        <v>0</v>
      </c>
      <c r="C7731">
        <v>377</v>
      </c>
      <c r="D7731">
        <v>1</v>
      </c>
      <c r="I7731" s="26"/>
      <c r="J7731" s="26"/>
      <c r="K7731" s="26"/>
      <c r="L7731" s="26"/>
    </row>
    <row r="7732" spans="1:12" x14ac:dyDescent="0.25">
      <c r="A7732">
        <v>59</v>
      </c>
      <c r="B7732">
        <v>0</v>
      </c>
      <c r="C7732">
        <v>378</v>
      </c>
      <c r="D7732">
        <v>1</v>
      </c>
      <c r="I7732" s="26"/>
      <c r="J7732" s="26"/>
      <c r="K7732" s="26"/>
      <c r="L7732" s="26"/>
    </row>
    <row r="7733" spans="1:12" x14ac:dyDescent="0.25">
      <c r="A7733">
        <v>59</v>
      </c>
      <c r="B7733">
        <v>0</v>
      </c>
      <c r="C7733">
        <v>379</v>
      </c>
      <c r="D7733">
        <v>2</v>
      </c>
      <c r="I7733" s="26"/>
      <c r="J7733" s="26"/>
      <c r="K7733" s="26"/>
      <c r="L7733" s="26"/>
    </row>
    <row r="7734" spans="1:12" x14ac:dyDescent="0.25">
      <c r="A7734">
        <v>59</v>
      </c>
      <c r="B7734">
        <v>0</v>
      </c>
      <c r="C7734">
        <v>380</v>
      </c>
      <c r="D7734">
        <v>3</v>
      </c>
      <c r="I7734" s="26"/>
      <c r="J7734" s="26"/>
      <c r="K7734" s="26"/>
      <c r="L7734" s="26"/>
    </row>
    <row r="7735" spans="1:12" x14ac:dyDescent="0.25">
      <c r="A7735">
        <v>59</v>
      </c>
      <c r="B7735">
        <v>0</v>
      </c>
      <c r="C7735">
        <v>381</v>
      </c>
      <c r="D7735">
        <v>3</v>
      </c>
      <c r="I7735" s="26"/>
      <c r="J7735" s="26"/>
      <c r="K7735" s="26"/>
      <c r="L7735" s="26"/>
    </row>
    <row r="7736" spans="1:12" x14ac:dyDescent="0.25">
      <c r="A7736">
        <v>59</v>
      </c>
      <c r="B7736">
        <v>0</v>
      </c>
      <c r="C7736">
        <v>382</v>
      </c>
      <c r="D7736">
        <v>5</v>
      </c>
      <c r="I7736" s="26"/>
      <c r="J7736" s="26"/>
      <c r="K7736" s="26"/>
      <c r="L7736" s="26"/>
    </row>
    <row r="7737" spans="1:12" x14ac:dyDescent="0.25">
      <c r="A7737">
        <v>59</v>
      </c>
      <c r="B7737">
        <v>0</v>
      </c>
      <c r="C7737">
        <v>383</v>
      </c>
      <c r="D7737">
        <v>2</v>
      </c>
      <c r="I7737" s="26"/>
      <c r="J7737" s="26"/>
      <c r="K7737" s="26"/>
      <c r="L7737" s="26"/>
    </row>
    <row r="7738" spans="1:12" x14ac:dyDescent="0.25">
      <c r="A7738">
        <v>59</v>
      </c>
      <c r="B7738">
        <v>0</v>
      </c>
      <c r="C7738">
        <v>384</v>
      </c>
      <c r="D7738">
        <v>6</v>
      </c>
      <c r="I7738" s="26"/>
      <c r="J7738" s="26"/>
      <c r="K7738" s="26"/>
      <c r="L7738" s="26"/>
    </row>
    <row r="7739" spans="1:12" x14ac:dyDescent="0.25">
      <c r="A7739">
        <v>59</v>
      </c>
      <c r="B7739">
        <v>0</v>
      </c>
      <c r="C7739">
        <v>385</v>
      </c>
      <c r="D7739">
        <v>2</v>
      </c>
      <c r="I7739" s="26"/>
      <c r="J7739" s="26"/>
      <c r="K7739" s="26"/>
      <c r="L7739" s="26"/>
    </row>
    <row r="7740" spans="1:12" x14ac:dyDescent="0.25">
      <c r="A7740">
        <v>59</v>
      </c>
      <c r="B7740">
        <v>0</v>
      </c>
      <c r="C7740">
        <v>386</v>
      </c>
      <c r="D7740">
        <v>4</v>
      </c>
      <c r="I7740" s="26"/>
      <c r="J7740" s="26"/>
      <c r="K7740" s="26"/>
      <c r="L7740" s="26"/>
    </row>
    <row r="7741" spans="1:12" x14ac:dyDescent="0.25">
      <c r="A7741">
        <v>59</v>
      </c>
      <c r="B7741">
        <v>0</v>
      </c>
      <c r="C7741">
        <v>387</v>
      </c>
      <c r="D7741">
        <v>1</v>
      </c>
      <c r="I7741" s="26"/>
      <c r="J7741" s="26"/>
      <c r="K7741" s="26"/>
      <c r="L7741" s="26"/>
    </row>
    <row r="7742" spans="1:12" x14ac:dyDescent="0.25">
      <c r="A7742">
        <v>59</v>
      </c>
      <c r="B7742">
        <v>0</v>
      </c>
      <c r="C7742">
        <v>388</v>
      </c>
      <c r="D7742">
        <v>7</v>
      </c>
      <c r="I7742" s="26"/>
      <c r="J7742" s="26"/>
      <c r="K7742" s="26"/>
      <c r="L7742" s="26"/>
    </row>
    <row r="7743" spans="1:12" x14ac:dyDescent="0.25">
      <c r="A7743">
        <v>59</v>
      </c>
      <c r="B7743">
        <v>0</v>
      </c>
      <c r="C7743">
        <v>390</v>
      </c>
      <c r="D7743">
        <v>7</v>
      </c>
      <c r="I7743" s="26"/>
      <c r="J7743" s="26"/>
      <c r="K7743" s="26"/>
      <c r="L7743" s="26"/>
    </row>
    <row r="7744" spans="1:12" x14ac:dyDescent="0.25">
      <c r="A7744">
        <v>59</v>
      </c>
      <c r="B7744">
        <v>0</v>
      </c>
      <c r="C7744">
        <v>391</v>
      </c>
      <c r="D7744">
        <v>2</v>
      </c>
      <c r="I7744" s="26"/>
      <c r="J7744" s="26"/>
      <c r="K7744" s="26"/>
      <c r="L7744" s="26"/>
    </row>
    <row r="7745" spans="1:12" x14ac:dyDescent="0.25">
      <c r="A7745">
        <v>59</v>
      </c>
      <c r="B7745">
        <v>0</v>
      </c>
      <c r="C7745">
        <v>392</v>
      </c>
      <c r="D7745">
        <v>4</v>
      </c>
      <c r="I7745" s="26"/>
      <c r="J7745" s="26"/>
      <c r="K7745" s="26"/>
      <c r="L7745" s="26"/>
    </row>
    <row r="7746" spans="1:12" x14ac:dyDescent="0.25">
      <c r="A7746">
        <v>59</v>
      </c>
      <c r="B7746">
        <v>0</v>
      </c>
      <c r="C7746">
        <v>393</v>
      </c>
      <c r="D7746">
        <v>1</v>
      </c>
      <c r="I7746" s="26"/>
      <c r="J7746" s="26"/>
      <c r="K7746" s="26"/>
      <c r="L7746" s="26"/>
    </row>
    <row r="7747" spans="1:12" x14ac:dyDescent="0.25">
      <c r="A7747">
        <v>59</v>
      </c>
      <c r="B7747">
        <v>0</v>
      </c>
      <c r="C7747">
        <v>394</v>
      </c>
      <c r="D7747">
        <v>4</v>
      </c>
      <c r="I7747" s="26"/>
      <c r="J7747" s="26"/>
      <c r="K7747" s="26"/>
      <c r="L7747" s="26"/>
    </row>
    <row r="7748" spans="1:12" x14ac:dyDescent="0.25">
      <c r="A7748">
        <v>59</v>
      </c>
      <c r="B7748">
        <v>0</v>
      </c>
      <c r="C7748">
        <v>396</v>
      </c>
      <c r="D7748">
        <v>5</v>
      </c>
      <c r="I7748" s="26"/>
      <c r="J7748" s="26"/>
      <c r="K7748" s="26"/>
      <c r="L7748" s="26"/>
    </row>
    <row r="7749" spans="1:12" x14ac:dyDescent="0.25">
      <c r="A7749">
        <v>59</v>
      </c>
      <c r="B7749">
        <v>0</v>
      </c>
      <c r="C7749">
        <v>397</v>
      </c>
      <c r="D7749">
        <v>1</v>
      </c>
      <c r="I7749" s="26"/>
      <c r="J7749" s="26"/>
      <c r="K7749" s="26"/>
      <c r="L7749" s="26"/>
    </row>
    <row r="7750" spans="1:12" x14ac:dyDescent="0.25">
      <c r="A7750">
        <v>59</v>
      </c>
      <c r="B7750">
        <v>0</v>
      </c>
      <c r="C7750">
        <v>398</v>
      </c>
      <c r="D7750">
        <v>10</v>
      </c>
      <c r="I7750" s="26"/>
      <c r="J7750" s="26"/>
      <c r="K7750" s="26"/>
      <c r="L7750" s="26"/>
    </row>
    <row r="7751" spans="1:12" x14ac:dyDescent="0.25">
      <c r="A7751">
        <v>59</v>
      </c>
      <c r="B7751">
        <v>0</v>
      </c>
      <c r="C7751">
        <v>399</v>
      </c>
      <c r="D7751">
        <v>3</v>
      </c>
      <c r="I7751" s="26"/>
      <c r="J7751" s="26"/>
      <c r="K7751" s="26"/>
      <c r="L7751" s="26"/>
    </row>
    <row r="7752" spans="1:12" x14ac:dyDescent="0.25">
      <c r="A7752">
        <v>59</v>
      </c>
      <c r="B7752">
        <v>0</v>
      </c>
      <c r="C7752">
        <v>400</v>
      </c>
      <c r="D7752">
        <v>2</v>
      </c>
      <c r="I7752" s="26"/>
      <c r="J7752" s="26"/>
      <c r="K7752" s="26"/>
      <c r="L7752" s="26"/>
    </row>
    <row r="7753" spans="1:12" x14ac:dyDescent="0.25">
      <c r="A7753">
        <v>59</v>
      </c>
      <c r="B7753">
        <v>0</v>
      </c>
      <c r="C7753">
        <v>402</v>
      </c>
      <c r="D7753">
        <v>7</v>
      </c>
      <c r="I7753" s="26"/>
      <c r="J7753" s="26"/>
      <c r="K7753" s="26"/>
      <c r="L7753" s="26"/>
    </row>
    <row r="7754" spans="1:12" x14ac:dyDescent="0.25">
      <c r="A7754">
        <v>59</v>
      </c>
      <c r="B7754">
        <v>0</v>
      </c>
      <c r="C7754">
        <v>404</v>
      </c>
      <c r="D7754">
        <v>7</v>
      </c>
      <c r="I7754" s="26"/>
      <c r="J7754" s="26"/>
      <c r="K7754" s="26"/>
      <c r="L7754" s="26"/>
    </row>
    <row r="7755" spans="1:12" x14ac:dyDescent="0.25">
      <c r="A7755">
        <v>59</v>
      </c>
      <c r="B7755">
        <v>0</v>
      </c>
      <c r="C7755">
        <v>405</v>
      </c>
      <c r="D7755">
        <v>2</v>
      </c>
      <c r="I7755" s="26"/>
      <c r="J7755" s="26"/>
      <c r="K7755" s="26"/>
      <c r="L7755" s="26"/>
    </row>
    <row r="7756" spans="1:12" x14ac:dyDescent="0.25">
      <c r="A7756">
        <v>59</v>
      </c>
      <c r="B7756">
        <v>0</v>
      </c>
      <c r="C7756">
        <v>406</v>
      </c>
      <c r="D7756">
        <v>11</v>
      </c>
      <c r="I7756" s="26"/>
      <c r="J7756" s="26"/>
      <c r="K7756" s="26"/>
      <c r="L7756" s="26"/>
    </row>
    <row r="7757" spans="1:12" x14ac:dyDescent="0.25">
      <c r="A7757">
        <v>59</v>
      </c>
      <c r="B7757">
        <v>0</v>
      </c>
      <c r="C7757">
        <v>408</v>
      </c>
      <c r="D7757">
        <v>4</v>
      </c>
      <c r="I7757" s="26"/>
      <c r="J7757" s="26"/>
      <c r="K7757" s="26"/>
      <c r="L7757" s="26"/>
    </row>
    <row r="7758" spans="1:12" x14ac:dyDescent="0.25">
      <c r="A7758">
        <v>59</v>
      </c>
      <c r="B7758">
        <v>0</v>
      </c>
      <c r="C7758">
        <v>410</v>
      </c>
      <c r="D7758">
        <v>5</v>
      </c>
      <c r="I7758" s="26"/>
      <c r="J7758" s="26"/>
      <c r="K7758" s="26"/>
      <c r="L7758" s="26"/>
    </row>
    <row r="7759" spans="1:12" x14ac:dyDescent="0.25">
      <c r="A7759">
        <v>59</v>
      </c>
      <c r="B7759">
        <v>0</v>
      </c>
      <c r="C7759">
        <v>412</v>
      </c>
      <c r="D7759">
        <v>7</v>
      </c>
      <c r="I7759" s="26"/>
      <c r="J7759" s="26"/>
      <c r="K7759" s="26"/>
      <c r="L7759" s="26"/>
    </row>
    <row r="7760" spans="1:12" x14ac:dyDescent="0.25">
      <c r="A7760">
        <v>59</v>
      </c>
      <c r="B7760">
        <v>0</v>
      </c>
      <c r="C7760">
        <v>413</v>
      </c>
      <c r="D7760">
        <v>1</v>
      </c>
      <c r="I7760" s="26"/>
      <c r="J7760" s="26"/>
      <c r="K7760" s="26"/>
      <c r="L7760" s="26"/>
    </row>
    <row r="7761" spans="1:12" x14ac:dyDescent="0.25">
      <c r="A7761">
        <v>59</v>
      </c>
      <c r="B7761">
        <v>0</v>
      </c>
      <c r="C7761">
        <v>414</v>
      </c>
      <c r="D7761">
        <v>4</v>
      </c>
      <c r="I7761" s="26"/>
      <c r="J7761" s="26"/>
      <c r="K7761" s="26"/>
      <c r="L7761" s="26"/>
    </row>
    <row r="7762" spans="1:12" x14ac:dyDescent="0.25">
      <c r="A7762">
        <v>59</v>
      </c>
      <c r="B7762">
        <v>0</v>
      </c>
      <c r="C7762">
        <v>415</v>
      </c>
      <c r="D7762">
        <v>1</v>
      </c>
      <c r="I7762" s="26"/>
      <c r="J7762" s="26"/>
      <c r="K7762" s="26"/>
      <c r="L7762" s="26"/>
    </row>
    <row r="7763" spans="1:12" x14ac:dyDescent="0.25">
      <c r="A7763">
        <v>59</v>
      </c>
      <c r="B7763">
        <v>0</v>
      </c>
      <c r="C7763">
        <v>416</v>
      </c>
      <c r="D7763">
        <v>2</v>
      </c>
      <c r="I7763" s="26"/>
      <c r="J7763" s="26"/>
      <c r="K7763" s="26"/>
      <c r="L7763" s="26"/>
    </row>
    <row r="7764" spans="1:12" x14ac:dyDescent="0.25">
      <c r="A7764">
        <v>59</v>
      </c>
      <c r="B7764">
        <v>0</v>
      </c>
      <c r="C7764">
        <v>418</v>
      </c>
      <c r="D7764">
        <v>3</v>
      </c>
      <c r="I7764" s="26"/>
      <c r="J7764" s="26"/>
      <c r="K7764" s="26"/>
      <c r="L7764" s="26"/>
    </row>
    <row r="7765" spans="1:12" x14ac:dyDescent="0.25">
      <c r="A7765">
        <v>59</v>
      </c>
      <c r="B7765">
        <v>0</v>
      </c>
      <c r="C7765">
        <v>419</v>
      </c>
      <c r="D7765">
        <v>1</v>
      </c>
      <c r="I7765" s="26"/>
      <c r="J7765" s="26"/>
      <c r="K7765" s="26"/>
      <c r="L7765" s="26"/>
    </row>
    <row r="7766" spans="1:12" x14ac:dyDescent="0.25">
      <c r="A7766">
        <v>59</v>
      </c>
      <c r="B7766">
        <v>0</v>
      </c>
      <c r="C7766">
        <v>420</v>
      </c>
      <c r="D7766">
        <v>2</v>
      </c>
      <c r="I7766" s="26"/>
      <c r="J7766" s="26"/>
      <c r="K7766" s="26"/>
      <c r="L7766" s="26"/>
    </row>
    <row r="7767" spans="1:12" x14ac:dyDescent="0.25">
      <c r="A7767">
        <v>59</v>
      </c>
      <c r="B7767">
        <v>0</v>
      </c>
      <c r="C7767">
        <v>421</v>
      </c>
      <c r="D7767">
        <v>1</v>
      </c>
      <c r="I7767" s="26"/>
      <c r="J7767" s="26"/>
      <c r="K7767" s="26"/>
      <c r="L7767" s="26"/>
    </row>
    <row r="7768" spans="1:12" x14ac:dyDescent="0.25">
      <c r="A7768">
        <v>59</v>
      </c>
      <c r="B7768">
        <v>0</v>
      </c>
      <c r="C7768">
        <v>422</v>
      </c>
      <c r="D7768">
        <v>3</v>
      </c>
      <c r="I7768" s="26"/>
      <c r="J7768" s="26"/>
      <c r="K7768" s="26"/>
      <c r="L7768" s="26"/>
    </row>
    <row r="7769" spans="1:12" x14ac:dyDescent="0.25">
      <c r="A7769">
        <v>59</v>
      </c>
      <c r="B7769">
        <v>0</v>
      </c>
      <c r="C7769">
        <v>423</v>
      </c>
      <c r="D7769">
        <v>2</v>
      </c>
      <c r="I7769" s="26"/>
      <c r="J7769" s="26"/>
      <c r="K7769" s="26"/>
      <c r="L7769" s="26"/>
    </row>
    <row r="7770" spans="1:12" x14ac:dyDescent="0.25">
      <c r="A7770">
        <v>59</v>
      </c>
      <c r="B7770">
        <v>0</v>
      </c>
      <c r="C7770">
        <v>426</v>
      </c>
      <c r="D7770">
        <v>2</v>
      </c>
      <c r="I7770" s="26"/>
      <c r="J7770" s="26"/>
      <c r="K7770" s="26"/>
      <c r="L7770" s="26"/>
    </row>
    <row r="7771" spans="1:12" x14ac:dyDescent="0.25">
      <c r="A7771">
        <v>59</v>
      </c>
      <c r="B7771">
        <v>0</v>
      </c>
      <c r="C7771">
        <v>427</v>
      </c>
      <c r="D7771">
        <v>1</v>
      </c>
      <c r="I7771" s="26"/>
      <c r="J7771" s="26"/>
      <c r="K7771" s="26"/>
      <c r="L7771" s="26"/>
    </row>
    <row r="7772" spans="1:12" x14ac:dyDescent="0.25">
      <c r="A7772">
        <v>59</v>
      </c>
      <c r="B7772">
        <v>0</v>
      </c>
      <c r="C7772">
        <v>428</v>
      </c>
      <c r="D7772">
        <v>1</v>
      </c>
      <c r="I7772" s="26"/>
      <c r="J7772" s="26"/>
      <c r="K7772" s="26"/>
      <c r="L7772" s="26"/>
    </row>
    <row r="7773" spans="1:12" x14ac:dyDescent="0.25">
      <c r="A7773">
        <v>59</v>
      </c>
      <c r="B7773">
        <v>0</v>
      </c>
      <c r="C7773">
        <v>430</v>
      </c>
      <c r="D7773">
        <v>3</v>
      </c>
      <c r="I7773" s="26"/>
      <c r="J7773" s="26"/>
      <c r="K7773" s="26"/>
      <c r="L7773" s="26"/>
    </row>
    <row r="7774" spans="1:12" x14ac:dyDescent="0.25">
      <c r="A7774">
        <v>59</v>
      </c>
      <c r="B7774">
        <v>0</v>
      </c>
      <c r="C7774">
        <v>433</v>
      </c>
      <c r="D7774">
        <v>1</v>
      </c>
      <c r="I7774" s="26"/>
      <c r="J7774" s="26"/>
      <c r="K7774" s="26"/>
      <c r="L7774" s="26"/>
    </row>
    <row r="7775" spans="1:12" x14ac:dyDescent="0.25">
      <c r="A7775">
        <v>59</v>
      </c>
      <c r="B7775">
        <v>0</v>
      </c>
      <c r="C7775">
        <v>435</v>
      </c>
      <c r="D7775">
        <v>2</v>
      </c>
      <c r="I7775" s="26"/>
      <c r="J7775" s="26"/>
      <c r="K7775" s="26"/>
      <c r="L7775" s="26"/>
    </row>
    <row r="7776" spans="1:12" x14ac:dyDescent="0.25">
      <c r="A7776">
        <v>59</v>
      </c>
      <c r="B7776">
        <v>0</v>
      </c>
      <c r="C7776">
        <v>439</v>
      </c>
      <c r="D7776">
        <v>1</v>
      </c>
      <c r="I7776" s="26"/>
      <c r="J7776" s="26"/>
      <c r="K7776" s="26"/>
      <c r="L7776" s="26"/>
    </row>
    <row r="7777" spans="1:12" x14ac:dyDescent="0.25">
      <c r="A7777">
        <v>59</v>
      </c>
      <c r="B7777">
        <v>0</v>
      </c>
      <c r="C7777">
        <v>441</v>
      </c>
      <c r="D7777">
        <v>1</v>
      </c>
      <c r="I7777" s="26"/>
      <c r="J7777" s="26"/>
      <c r="K7777" s="26"/>
      <c r="L7777" s="26"/>
    </row>
    <row r="7778" spans="1:12" x14ac:dyDescent="0.25">
      <c r="A7778">
        <v>59</v>
      </c>
      <c r="B7778">
        <v>0</v>
      </c>
      <c r="C7778">
        <v>445</v>
      </c>
      <c r="D7778">
        <v>1</v>
      </c>
      <c r="I7778" s="26"/>
      <c r="J7778" s="26"/>
      <c r="K7778" s="26"/>
      <c r="L7778" s="26"/>
    </row>
    <row r="7779" spans="1:12" x14ac:dyDescent="0.25">
      <c r="A7779">
        <v>59</v>
      </c>
      <c r="B7779">
        <v>0</v>
      </c>
      <c r="C7779">
        <v>447</v>
      </c>
      <c r="D7779">
        <v>1</v>
      </c>
      <c r="I7779" s="26"/>
      <c r="J7779" s="26"/>
      <c r="K7779" s="26"/>
      <c r="L7779" s="26"/>
    </row>
    <row r="7780" spans="1:12" x14ac:dyDescent="0.25">
      <c r="A7780">
        <v>59</v>
      </c>
      <c r="B7780">
        <v>0</v>
      </c>
      <c r="C7780">
        <v>449</v>
      </c>
      <c r="D7780">
        <v>4</v>
      </c>
      <c r="I7780" s="26"/>
      <c r="J7780" s="26"/>
      <c r="K7780" s="26"/>
      <c r="L7780" s="26"/>
    </row>
    <row r="7781" spans="1:12" x14ac:dyDescent="0.25">
      <c r="A7781">
        <v>59</v>
      </c>
      <c r="B7781">
        <v>0</v>
      </c>
      <c r="C7781">
        <v>451</v>
      </c>
      <c r="D7781">
        <v>1</v>
      </c>
      <c r="I7781" s="26"/>
      <c r="J7781" s="26"/>
      <c r="K7781" s="26"/>
      <c r="L7781" s="26"/>
    </row>
    <row r="7782" spans="1:12" x14ac:dyDescent="0.25">
      <c r="A7782">
        <v>59</v>
      </c>
      <c r="B7782">
        <v>0</v>
      </c>
      <c r="C7782">
        <v>453</v>
      </c>
      <c r="D7782">
        <v>1</v>
      </c>
      <c r="I7782" s="26"/>
      <c r="J7782" s="26"/>
      <c r="K7782" s="26"/>
      <c r="L7782" s="26"/>
    </row>
    <row r="7783" spans="1:12" x14ac:dyDescent="0.25">
      <c r="A7783">
        <v>59</v>
      </c>
      <c r="B7783">
        <v>0</v>
      </c>
      <c r="C7783">
        <v>455</v>
      </c>
      <c r="D7783">
        <v>2</v>
      </c>
      <c r="I7783" s="26"/>
      <c r="J7783" s="26"/>
      <c r="K7783" s="26"/>
      <c r="L7783" s="26"/>
    </row>
    <row r="7784" spans="1:12" x14ac:dyDescent="0.25">
      <c r="A7784">
        <v>59</v>
      </c>
      <c r="B7784">
        <v>0</v>
      </c>
      <c r="C7784">
        <v>460</v>
      </c>
      <c r="D7784">
        <v>1</v>
      </c>
      <c r="I7784" s="26"/>
      <c r="J7784" s="26"/>
      <c r="K7784" s="26"/>
      <c r="L7784" s="26"/>
    </row>
    <row r="7785" spans="1:12" x14ac:dyDescent="0.25">
      <c r="A7785">
        <v>59</v>
      </c>
      <c r="B7785">
        <v>0</v>
      </c>
      <c r="C7785">
        <v>463</v>
      </c>
      <c r="D7785">
        <v>1</v>
      </c>
      <c r="I7785" s="26"/>
      <c r="J7785" s="26"/>
      <c r="K7785" s="26"/>
      <c r="L7785" s="26"/>
    </row>
    <row r="7786" spans="1:12" x14ac:dyDescent="0.25">
      <c r="A7786">
        <v>59</v>
      </c>
      <c r="B7786">
        <v>1</v>
      </c>
      <c r="C7786">
        <v>1</v>
      </c>
      <c r="D7786">
        <v>5</v>
      </c>
      <c r="I7786" s="26"/>
      <c r="J7786" s="26"/>
      <c r="K7786" s="26"/>
      <c r="L7786" s="26"/>
    </row>
    <row r="7787" spans="1:12" x14ac:dyDescent="0.25">
      <c r="A7787">
        <v>59</v>
      </c>
      <c r="B7787">
        <v>1</v>
      </c>
      <c r="C7787">
        <v>5</v>
      </c>
      <c r="D7787">
        <v>1</v>
      </c>
      <c r="I7787" s="26"/>
      <c r="J7787" s="26"/>
      <c r="K7787" s="26"/>
      <c r="L7787" s="26"/>
    </row>
    <row r="7788" spans="1:12" x14ac:dyDescent="0.25">
      <c r="A7788">
        <v>59</v>
      </c>
      <c r="B7788">
        <v>1</v>
      </c>
      <c r="C7788">
        <v>6</v>
      </c>
      <c r="D7788">
        <v>5</v>
      </c>
      <c r="I7788" s="26"/>
      <c r="J7788" s="26"/>
      <c r="K7788" s="26"/>
      <c r="L7788" s="26"/>
    </row>
    <row r="7789" spans="1:12" x14ac:dyDescent="0.25">
      <c r="A7789">
        <v>59</v>
      </c>
      <c r="B7789">
        <v>1</v>
      </c>
      <c r="C7789">
        <v>18</v>
      </c>
      <c r="D7789">
        <v>1</v>
      </c>
      <c r="I7789" s="26"/>
      <c r="J7789" s="26"/>
      <c r="K7789" s="26"/>
      <c r="L7789" s="26"/>
    </row>
    <row r="7790" spans="1:12" x14ac:dyDescent="0.25">
      <c r="A7790">
        <v>59</v>
      </c>
      <c r="B7790">
        <v>1</v>
      </c>
      <c r="C7790">
        <v>19</v>
      </c>
      <c r="D7790">
        <v>2</v>
      </c>
      <c r="I7790" s="26"/>
      <c r="J7790" s="26"/>
      <c r="K7790" s="26"/>
      <c r="L7790" s="26"/>
    </row>
    <row r="7791" spans="1:12" x14ac:dyDescent="0.25">
      <c r="A7791">
        <v>59</v>
      </c>
      <c r="B7791">
        <v>1</v>
      </c>
      <c r="C7791">
        <v>21</v>
      </c>
      <c r="D7791">
        <v>1</v>
      </c>
      <c r="I7791" s="26"/>
      <c r="J7791" s="26"/>
      <c r="K7791" s="26"/>
      <c r="L7791" s="26"/>
    </row>
    <row r="7792" spans="1:12" x14ac:dyDescent="0.25">
      <c r="A7792">
        <v>59</v>
      </c>
      <c r="B7792">
        <v>1</v>
      </c>
      <c r="C7792">
        <v>24</v>
      </c>
      <c r="D7792">
        <v>1</v>
      </c>
      <c r="I7792" s="26"/>
      <c r="J7792" s="26"/>
      <c r="K7792" s="26"/>
      <c r="L7792" s="26"/>
    </row>
    <row r="7793" spans="1:12" x14ac:dyDescent="0.25">
      <c r="A7793">
        <v>59</v>
      </c>
      <c r="B7793">
        <v>1</v>
      </c>
      <c r="C7793">
        <v>32</v>
      </c>
      <c r="D7793">
        <v>1</v>
      </c>
      <c r="I7793" s="26"/>
      <c r="J7793" s="26"/>
      <c r="K7793" s="26"/>
      <c r="L7793" s="26"/>
    </row>
    <row r="7794" spans="1:12" x14ac:dyDescent="0.25">
      <c r="A7794">
        <v>59</v>
      </c>
      <c r="B7794">
        <v>1</v>
      </c>
      <c r="C7794">
        <v>33</v>
      </c>
      <c r="D7794">
        <v>1</v>
      </c>
      <c r="I7794" s="26"/>
      <c r="J7794" s="26"/>
      <c r="K7794" s="26"/>
      <c r="L7794" s="26"/>
    </row>
    <row r="7795" spans="1:12" x14ac:dyDescent="0.25">
      <c r="A7795">
        <v>59</v>
      </c>
      <c r="B7795">
        <v>1</v>
      </c>
      <c r="C7795">
        <v>42</v>
      </c>
      <c r="D7795">
        <v>56</v>
      </c>
      <c r="I7795" s="26"/>
      <c r="J7795" s="26"/>
      <c r="K7795" s="26"/>
      <c r="L7795" s="26"/>
    </row>
    <row r="7796" spans="1:12" x14ac:dyDescent="0.25">
      <c r="A7796">
        <v>59</v>
      </c>
      <c r="B7796">
        <v>1</v>
      </c>
      <c r="C7796">
        <v>52</v>
      </c>
      <c r="D7796">
        <v>1</v>
      </c>
      <c r="I7796" s="26"/>
      <c r="J7796" s="26"/>
      <c r="K7796" s="26"/>
      <c r="L7796" s="26"/>
    </row>
    <row r="7797" spans="1:12" x14ac:dyDescent="0.25">
      <c r="A7797">
        <v>59</v>
      </c>
      <c r="B7797">
        <v>1</v>
      </c>
      <c r="C7797">
        <v>56</v>
      </c>
      <c r="D7797">
        <v>1</v>
      </c>
      <c r="I7797" s="26"/>
      <c r="J7797" s="26"/>
      <c r="K7797" s="26"/>
      <c r="L7797" s="26"/>
    </row>
    <row r="7798" spans="1:12" x14ac:dyDescent="0.25">
      <c r="A7798">
        <v>59</v>
      </c>
      <c r="B7798">
        <v>1</v>
      </c>
      <c r="C7798">
        <v>58</v>
      </c>
      <c r="D7798">
        <v>1</v>
      </c>
      <c r="I7798" s="26"/>
      <c r="J7798" s="26"/>
      <c r="K7798" s="26"/>
      <c r="L7798" s="26"/>
    </row>
    <row r="7799" spans="1:12" x14ac:dyDescent="0.25">
      <c r="A7799">
        <v>59</v>
      </c>
      <c r="B7799">
        <v>1</v>
      </c>
      <c r="C7799">
        <v>59</v>
      </c>
      <c r="D7799">
        <v>2</v>
      </c>
      <c r="I7799" s="26"/>
      <c r="J7799" s="26"/>
      <c r="K7799" s="26"/>
      <c r="L7799" s="26"/>
    </row>
    <row r="7800" spans="1:12" x14ac:dyDescent="0.25">
      <c r="A7800">
        <v>59</v>
      </c>
      <c r="B7800">
        <v>1</v>
      </c>
      <c r="C7800">
        <v>60</v>
      </c>
      <c r="D7800">
        <v>2</v>
      </c>
      <c r="I7800" s="26"/>
      <c r="J7800" s="26"/>
      <c r="K7800" s="26"/>
      <c r="L7800" s="26"/>
    </row>
    <row r="7801" spans="1:12" x14ac:dyDescent="0.25">
      <c r="A7801">
        <v>59</v>
      </c>
      <c r="B7801">
        <v>1</v>
      </c>
      <c r="C7801">
        <v>62</v>
      </c>
      <c r="D7801">
        <v>4</v>
      </c>
      <c r="I7801" s="26"/>
      <c r="J7801" s="26"/>
      <c r="K7801" s="26"/>
      <c r="L7801" s="26"/>
    </row>
    <row r="7802" spans="1:12" x14ac:dyDescent="0.25">
      <c r="A7802">
        <v>59</v>
      </c>
      <c r="B7802">
        <v>1</v>
      </c>
      <c r="C7802">
        <v>64</v>
      </c>
      <c r="D7802">
        <v>1</v>
      </c>
      <c r="I7802" s="26"/>
      <c r="J7802" s="26"/>
      <c r="K7802" s="26"/>
      <c r="L7802" s="26"/>
    </row>
    <row r="7803" spans="1:12" x14ac:dyDescent="0.25">
      <c r="A7803">
        <v>59</v>
      </c>
      <c r="B7803">
        <v>1</v>
      </c>
      <c r="C7803">
        <v>68</v>
      </c>
      <c r="D7803">
        <v>1</v>
      </c>
      <c r="I7803" s="26"/>
      <c r="J7803" s="26"/>
      <c r="K7803" s="26"/>
      <c r="L7803" s="26"/>
    </row>
    <row r="7804" spans="1:12" x14ac:dyDescent="0.25">
      <c r="A7804">
        <v>59</v>
      </c>
      <c r="B7804">
        <v>1</v>
      </c>
      <c r="C7804">
        <v>75</v>
      </c>
      <c r="D7804">
        <v>1</v>
      </c>
      <c r="I7804" s="26"/>
      <c r="J7804" s="26"/>
      <c r="K7804" s="26"/>
      <c r="L7804" s="26"/>
    </row>
    <row r="7805" spans="1:12" x14ac:dyDescent="0.25">
      <c r="A7805">
        <v>59</v>
      </c>
      <c r="B7805">
        <v>1</v>
      </c>
      <c r="C7805">
        <v>78</v>
      </c>
      <c r="D7805">
        <v>2</v>
      </c>
      <c r="I7805" s="26"/>
      <c r="J7805" s="26"/>
      <c r="K7805" s="26"/>
      <c r="L7805" s="26"/>
    </row>
    <row r="7806" spans="1:12" x14ac:dyDescent="0.25">
      <c r="A7806">
        <v>59</v>
      </c>
      <c r="B7806">
        <v>1</v>
      </c>
      <c r="C7806">
        <v>86</v>
      </c>
      <c r="D7806">
        <v>1</v>
      </c>
      <c r="I7806" s="26"/>
      <c r="J7806" s="26"/>
      <c r="K7806" s="26"/>
      <c r="L7806" s="26"/>
    </row>
    <row r="7807" spans="1:12" x14ac:dyDescent="0.25">
      <c r="A7807">
        <v>59</v>
      </c>
      <c r="B7807">
        <v>1</v>
      </c>
      <c r="C7807">
        <v>105</v>
      </c>
      <c r="D7807">
        <v>2</v>
      </c>
      <c r="I7807" s="26"/>
      <c r="J7807" s="26"/>
      <c r="K7807" s="26"/>
      <c r="L7807" s="26"/>
    </row>
    <row r="7808" spans="1:12" x14ac:dyDescent="0.25">
      <c r="A7808">
        <v>59</v>
      </c>
      <c r="B7808">
        <v>1</v>
      </c>
      <c r="C7808">
        <v>106</v>
      </c>
      <c r="D7808">
        <v>4</v>
      </c>
      <c r="I7808" s="26"/>
      <c r="J7808" s="26"/>
      <c r="K7808" s="26"/>
      <c r="L7808" s="26"/>
    </row>
    <row r="7809" spans="1:12" x14ac:dyDescent="0.25">
      <c r="A7809">
        <v>59</v>
      </c>
      <c r="B7809">
        <v>1</v>
      </c>
      <c r="C7809">
        <v>108</v>
      </c>
      <c r="D7809">
        <v>54</v>
      </c>
      <c r="I7809" s="26"/>
      <c r="J7809" s="26"/>
      <c r="K7809" s="26"/>
      <c r="L7809" s="26"/>
    </row>
    <row r="7810" spans="1:12" x14ac:dyDescent="0.25">
      <c r="A7810">
        <v>59</v>
      </c>
      <c r="B7810">
        <v>1</v>
      </c>
      <c r="C7810">
        <v>109</v>
      </c>
      <c r="D7810">
        <v>1</v>
      </c>
      <c r="I7810" s="26"/>
      <c r="J7810" s="26"/>
      <c r="K7810" s="26"/>
      <c r="L7810" s="26"/>
    </row>
    <row r="7811" spans="1:12" x14ac:dyDescent="0.25">
      <c r="A7811">
        <v>59</v>
      </c>
      <c r="B7811">
        <v>1</v>
      </c>
      <c r="C7811">
        <v>111</v>
      </c>
      <c r="D7811">
        <v>30</v>
      </c>
      <c r="I7811" s="26"/>
      <c r="J7811" s="26"/>
      <c r="K7811" s="26"/>
      <c r="L7811" s="26"/>
    </row>
    <row r="7812" spans="1:12" x14ac:dyDescent="0.25">
      <c r="A7812">
        <v>59</v>
      </c>
      <c r="B7812">
        <v>1</v>
      </c>
      <c r="C7812">
        <v>112</v>
      </c>
      <c r="D7812">
        <v>1</v>
      </c>
      <c r="I7812" s="26"/>
      <c r="J7812" s="26"/>
      <c r="K7812" s="26"/>
      <c r="L7812" s="26"/>
    </row>
    <row r="7813" spans="1:12" x14ac:dyDescent="0.25">
      <c r="A7813">
        <v>59</v>
      </c>
      <c r="B7813">
        <v>1</v>
      </c>
      <c r="C7813">
        <v>113</v>
      </c>
      <c r="D7813">
        <v>5</v>
      </c>
      <c r="I7813" s="26"/>
      <c r="J7813" s="26"/>
      <c r="K7813" s="26"/>
      <c r="L7813" s="26"/>
    </row>
    <row r="7814" spans="1:12" x14ac:dyDescent="0.25">
      <c r="A7814">
        <v>59</v>
      </c>
      <c r="B7814">
        <v>1</v>
      </c>
      <c r="C7814">
        <v>114</v>
      </c>
      <c r="D7814">
        <v>15</v>
      </c>
      <c r="I7814" s="26"/>
      <c r="J7814" s="26"/>
      <c r="K7814" s="26"/>
      <c r="L7814" s="26"/>
    </row>
    <row r="7815" spans="1:12" x14ac:dyDescent="0.25">
      <c r="A7815">
        <v>59</v>
      </c>
      <c r="B7815">
        <v>1</v>
      </c>
      <c r="C7815">
        <v>116</v>
      </c>
      <c r="D7815">
        <v>24</v>
      </c>
      <c r="I7815" s="26"/>
      <c r="J7815" s="26"/>
      <c r="K7815" s="26"/>
      <c r="L7815" s="26"/>
    </row>
    <row r="7816" spans="1:12" x14ac:dyDescent="0.25">
      <c r="A7816">
        <v>59</v>
      </c>
      <c r="B7816">
        <v>1</v>
      </c>
      <c r="C7816">
        <v>117</v>
      </c>
      <c r="D7816">
        <v>7</v>
      </c>
      <c r="I7816" s="26"/>
      <c r="J7816" s="26"/>
      <c r="K7816" s="26"/>
      <c r="L7816" s="26"/>
    </row>
    <row r="7817" spans="1:12" x14ac:dyDescent="0.25">
      <c r="A7817">
        <v>59</v>
      </c>
      <c r="B7817">
        <v>1</v>
      </c>
      <c r="C7817">
        <v>118</v>
      </c>
      <c r="D7817">
        <v>26</v>
      </c>
      <c r="I7817" s="26"/>
      <c r="J7817" s="26"/>
      <c r="K7817" s="26"/>
      <c r="L7817" s="26"/>
    </row>
    <row r="7818" spans="1:12" x14ac:dyDescent="0.25">
      <c r="A7818">
        <v>59</v>
      </c>
      <c r="B7818">
        <v>1</v>
      </c>
      <c r="C7818">
        <v>119</v>
      </c>
      <c r="D7818">
        <v>1</v>
      </c>
      <c r="I7818" s="26"/>
      <c r="J7818" s="26"/>
      <c r="K7818" s="26"/>
      <c r="L7818" s="26"/>
    </row>
    <row r="7819" spans="1:12" x14ac:dyDescent="0.25">
      <c r="A7819">
        <v>59</v>
      </c>
      <c r="B7819">
        <v>1</v>
      </c>
      <c r="C7819">
        <v>120</v>
      </c>
      <c r="D7819">
        <v>36</v>
      </c>
      <c r="I7819" s="26"/>
      <c r="J7819" s="26"/>
      <c r="K7819" s="26"/>
      <c r="L7819" s="26"/>
    </row>
    <row r="7820" spans="1:12" x14ac:dyDescent="0.25">
      <c r="A7820">
        <v>59</v>
      </c>
      <c r="B7820">
        <v>1</v>
      </c>
      <c r="C7820">
        <v>121</v>
      </c>
      <c r="D7820">
        <v>2</v>
      </c>
      <c r="I7820" s="26"/>
      <c r="J7820" s="26"/>
      <c r="K7820" s="26"/>
      <c r="L7820" s="26"/>
    </row>
    <row r="7821" spans="1:12" x14ac:dyDescent="0.25">
      <c r="A7821">
        <v>59</v>
      </c>
      <c r="B7821">
        <v>1</v>
      </c>
      <c r="C7821">
        <v>122</v>
      </c>
      <c r="D7821">
        <v>23</v>
      </c>
      <c r="I7821" s="26"/>
      <c r="J7821" s="26"/>
      <c r="K7821" s="26"/>
      <c r="L7821" s="26"/>
    </row>
    <row r="7822" spans="1:12" x14ac:dyDescent="0.25">
      <c r="A7822">
        <v>59</v>
      </c>
      <c r="B7822">
        <v>1</v>
      </c>
      <c r="C7822">
        <v>124</v>
      </c>
      <c r="D7822">
        <v>14</v>
      </c>
      <c r="I7822" s="26"/>
      <c r="J7822" s="26"/>
      <c r="K7822" s="26"/>
      <c r="L7822" s="26"/>
    </row>
    <row r="7823" spans="1:12" x14ac:dyDescent="0.25">
      <c r="A7823">
        <v>59</v>
      </c>
      <c r="B7823">
        <v>1</v>
      </c>
      <c r="C7823">
        <v>125</v>
      </c>
      <c r="D7823">
        <v>2</v>
      </c>
      <c r="I7823" s="26"/>
      <c r="J7823" s="26"/>
      <c r="K7823" s="26"/>
      <c r="L7823" s="26"/>
    </row>
    <row r="7824" spans="1:12" x14ac:dyDescent="0.25">
      <c r="A7824">
        <v>59</v>
      </c>
      <c r="B7824">
        <v>1</v>
      </c>
      <c r="C7824">
        <v>126</v>
      </c>
      <c r="D7824">
        <v>23</v>
      </c>
      <c r="I7824" s="26"/>
      <c r="J7824" s="26"/>
      <c r="K7824" s="26"/>
      <c r="L7824" s="26"/>
    </row>
    <row r="7825" spans="1:12" x14ac:dyDescent="0.25">
      <c r="A7825">
        <v>59</v>
      </c>
      <c r="B7825">
        <v>1</v>
      </c>
      <c r="C7825">
        <v>128</v>
      </c>
      <c r="D7825">
        <v>13</v>
      </c>
      <c r="I7825" s="26"/>
      <c r="J7825" s="26"/>
      <c r="K7825" s="26"/>
      <c r="L7825" s="26"/>
    </row>
    <row r="7826" spans="1:12" x14ac:dyDescent="0.25">
      <c r="A7826">
        <v>59</v>
      </c>
      <c r="B7826">
        <v>1</v>
      </c>
      <c r="C7826">
        <v>129</v>
      </c>
      <c r="D7826">
        <v>1</v>
      </c>
      <c r="I7826" s="26"/>
      <c r="J7826" s="26"/>
      <c r="K7826" s="26"/>
      <c r="L7826" s="26"/>
    </row>
    <row r="7827" spans="1:12" x14ac:dyDescent="0.25">
      <c r="A7827">
        <v>59</v>
      </c>
      <c r="B7827">
        <v>1</v>
      </c>
      <c r="C7827">
        <v>130</v>
      </c>
      <c r="D7827">
        <v>29</v>
      </c>
      <c r="I7827" s="26"/>
      <c r="J7827" s="26"/>
      <c r="K7827" s="26"/>
      <c r="L7827" s="26"/>
    </row>
    <row r="7828" spans="1:12" x14ac:dyDescent="0.25">
      <c r="A7828">
        <v>59</v>
      </c>
      <c r="B7828">
        <v>1</v>
      </c>
      <c r="C7828">
        <v>131</v>
      </c>
      <c r="D7828">
        <v>1</v>
      </c>
      <c r="I7828" s="26"/>
      <c r="J7828" s="26"/>
      <c r="K7828" s="26"/>
      <c r="L7828" s="26"/>
    </row>
    <row r="7829" spans="1:12" x14ac:dyDescent="0.25">
      <c r="A7829">
        <v>59</v>
      </c>
      <c r="B7829">
        <v>1</v>
      </c>
      <c r="C7829">
        <v>132</v>
      </c>
      <c r="D7829">
        <v>48</v>
      </c>
      <c r="I7829" s="26"/>
      <c r="J7829" s="26"/>
      <c r="K7829" s="26"/>
      <c r="L7829" s="26"/>
    </row>
    <row r="7830" spans="1:12" x14ac:dyDescent="0.25">
      <c r="A7830">
        <v>59</v>
      </c>
      <c r="B7830">
        <v>1</v>
      </c>
      <c r="C7830">
        <v>133</v>
      </c>
      <c r="D7830">
        <v>1</v>
      </c>
      <c r="I7830" s="26"/>
      <c r="J7830" s="26"/>
      <c r="K7830" s="26"/>
      <c r="L7830" s="26"/>
    </row>
    <row r="7831" spans="1:12" x14ac:dyDescent="0.25">
      <c r="A7831">
        <v>59</v>
      </c>
      <c r="B7831">
        <v>1</v>
      </c>
      <c r="C7831">
        <v>134</v>
      </c>
      <c r="D7831">
        <v>7</v>
      </c>
      <c r="I7831" s="26"/>
      <c r="J7831" s="26"/>
      <c r="K7831" s="26"/>
      <c r="L7831" s="26"/>
    </row>
    <row r="7832" spans="1:12" x14ac:dyDescent="0.25">
      <c r="A7832">
        <v>59</v>
      </c>
      <c r="B7832">
        <v>1</v>
      </c>
      <c r="C7832">
        <v>135</v>
      </c>
      <c r="D7832">
        <v>2</v>
      </c>
      <c r="I7832" s="26"/>
      <c r="J7832" s="26"/>
      <c r="K7832" s="26"/>
      <c r="L7832" s="26"/>
    </row>
    <row r="7833" spans="1:12" x14ac:dyDescent="0.25">
      <c r="A7833">
        <v>59</v>
      </c>
      <c r="B7833">
        <v>1</v>
      </c>
      <c r="C7833">
        <v>136</v>
      </c>
      <c r="D7833">
        <v>16</v>
      </c>
      <c r="I7833" s="26"/>
      <c r="J7833" s="26"/>
      <c r="K7833" s="26"/>
      <c r="L7833" s="26"/>
    </row>
    <row r="7834" spans="1:12" x14ac:dyDescent="0.25">
      <c r="A7834">
        <v>59</v>
      </c>
      <c r="B7834">
        <v>1</v>
      </c>
      <c r="C7834">
        <v>137</v>
      </c>
      <c r="D7834">
        <v>3</v>
      </c>
      <c r="I7834" s="26"/>
      <c r="J7834" s="26"/>
      <c r="K7834" s="26"/>
      <c r="L7834" s="26"/>
    </row>
    <row r="7835" spans="1:12" x14ac:dyDescent="0.25">
      <c r="A7835">
        <v>59</v>
      </c>
      <c r="B7835">
        <v>1</v>
      </c>
      <c r="C7835">
        <v>138</v>
      </c>
      <c r="D7835">
        <v>10</v>
      </c>
      <c r="I7835" s="26"/>
      <c r="J7835" s="26"/>
      <c r="K7835" s="26"/>
      <c r="L7835" s="26"/>
    </row>
    <row r="7836" spans="1:12" x14ac:dyDescent="0.25">
      <c r="A7836">
        <v>59</v>
      </c>
      <c r="B7836">
        <v>1</v>
      </c>
      <c r="C7836">
        <v>139</v>
      </c>
      <c r="D7836">
        <v>1</v>
      </c>
      <c r="I7836" s="26"/>
      <c r="J7836" s="26"/>
      <c r="K7836" s="26"/>
      <c r="L7836" s="26"/>
    </row>
    <row r="7837" spans="1:12" x14ac:dyDescent="0.25">
      <c r="A7837">
        <v>59</v>
      </c>
      <c r="B7837">
        <v>1</v>
      </c>
      <c r="C7837">
        <v>140</v>
      </c>
      <c r="D7837">
        <v>4</v>
      </c>
      <c r="I7837" s="26"/>
      <c r="J7837" s="26"/>
      <c r="K7837" s="26"/>
      <c r="L7837" s="26"/>
    </row>
    <row r="7838" spans="1:12" x14ac:dyDescent="0.25">
      <c r="A7838">
        <v>59</v>
      </c>
      <c r="B7838">
        <v>1</v>
      </c>
      <c r="C7838">
        <v>141</v>
      </c>
      <c r="D7838">
        <v>1</v>
      </c>
      <c r="I7838" s="26"/>
      <c r="J7838" s="26"/>
      <c r="K7838" s="26"/>
      <c r="L7838" s="26"/>
    </row>
    <row r="7839" spans="1:12" x14ac:dyDescent="0.25">
      <c r="A7839">
        <v>59</v>
      </c>
      <c r="B7839">
        <v>1</v>
      </c>
      <c r="C7839">
        <v>142</v>
      </c>
      <c r="D7839">
        <v>5</v>
      </c>
      <c r="I7839" s="26"/>
      <c r="J7839" s="26"/>
      <c r="K7839" s="26"/>
      <c r="L7839" s="26"/>
    </row>
    <row r="7840" spans="1:12" x14ac:dyDescent="0.25">
      <c r="A7840">
        <v>59</v>
      </c>
      <c r="B7840">
        <v>1</v>
      </c>
      <c r="C7840">
        <v>144</v>
      </c>
      <c r="D7840">
        <v>7</v>
      </c>
      <c r="I7840" s="26"/>
      <c r="J7840" s="26"/>
      <c r="K7840" s="26"/>
      <c r="L7840" s="26"/>
    </row>
    <row r="7841" spans="1:12" x14ac:dyDescent="0.25">
      <c r="A7841">
        <v>59</v>
      </c>
      <c r="B7841">
        <v>1</v>
      </c>
      <c r="C7841">
        <v>145</v>
      </c>
      <c r="D7841">
        <v>1</v>
      </c>
      <c r="I7841" s="26"/>
      <c r="J7841" s="26"/>
      <c r="K7841" s="26"/>
      <c r="L7841" s="26"/>
    </row>
    <row r="7842" spans="1:12" x14ac:dyDescent="0.25">
      <c r="A7842">
        <v>59</v>
      </c>
      <c r="B7842">
        <v>1</v>
      </c>
      <c r="C7842">
        <v>146</v>
      </c>
      <c r="D7842">
        <v>21</v>
      </c>
      <c r="I7842" s="26"/>
      <c r="J7842" s="26"/>
      <c r="K7842" s="26"/>
      <c r="L7842" s="26"/>
    </row>
    <row r="7843" spans="1:12" x14ac:dyDescent="0.25">
      <c r="A7843">
        <v>59</v>
      </c>
      <c r="B7843">
        <v>1</v>
      </c>
      <c r="C7843">
        <v>148</v>
      </c>
      <c r="D7843">
        <v>16</v>
      </c>
      <c r="I7843" s="26"/>
      <c r="J7843" s="26"/>
      <c r="K7843" s="26"/>
      <c r="L7843" s="26"/>
    </row>
    <row r="7844" spans="1:12" x14ac:dyDescent="0.25">
      <c r="A7844">
        <v>59</v>
      </c>
      <c r="B7844">
        <v>1</v>
      </c>
      <c r="C7844">
        <v>149</v>
      </c>
      <c r="D7844">
        <v>4</v>
      </c>
      <c r="I7844" s="26"/>
      <c r="J7844" s="26"/>
      <c r="K7844" s="26"/>
      <c r="L7844" s="26"/>
    </row>
    <row r="7845" spans="1:12" x14ac:dyDescent="0.25">
      <c r="A7845">
        <v>59</v>
      </c>
      <c r="B7845">
        <v>1</v>
      </c>
      <c r="C7845">
        <v>150</v>
      </c>
      <c r="D7845">
        <v>12</v>
      </c>
      <c r="I7845" s="26"/>
      <c r="J7845" s="26"/>
      <c r="K7845" s="26"/>
      <c r="L7845" s="26"/>
    </row>
    <row r="7846" spans="1:12" x14ac:dyDescent="0.25">
      <c r="A7846">
        <v>59</v>
      </c>
      <c r="B7846">
        <v>1</v>
      </c>
      <c r="C7846">
        <v>152</v>
      </c>
      <c r="D7846">
        <v>8</v>
      </c>
      <c r="I7846" s="26"/>
      <c r="J7846" s="26"/>
      <c r="K7846" s="26"/>
      <c r="L7846" s="26"/>
    </row>
    <row r="7847" spans="1:12" x14ac:dyDescent="0.25">
      <c r="A7847">
        <v>59</v>
      </c>
      <c r="B7847">
        <v>1</v>
      </c>
      <c r="C7847">
        <v>154</v>
      </c>
      <c r="D7847">
        <v>11</v>
      </c>
      <c r="I7847" s="26"/>
      <c r="J7847" s="26"/>
      <c r="K7847" s="26"/>
      <c r="L7847" s="26"/>
    </row>
    <row r="7848" spans="1:12" x14ac:dyDescent="0.25">
      <c r="A7848">
        <v>59</v>
      </c>
      <c r="B7848">
        <v>1</v>
      </c>
      <c r="C7848">
        <v>156</v>
      </c>
      <c r="D7848">
        <v>19</v>
      </c>
      <c r="I7848" s="26"/>
      <c r="J7848" s="26"/>
      <c r="K7848" s="26"/>
      <c r="L7848" s="26"/>
    </row>
    <row r="7849" spans="1:12" x14ac:dyDescent="0.25">
      <c r="A7849">
        <v>59</v>
      </c>
      <c r="B7849">
        <v>1</v>
      </c>
      <c r="C7849">
        <v>158</v>
      </c>
      <c r="D7849">
        <v>9</v>
      </c>
      <c r="I7849" s="26"/>
      <c r="J7849" s="26"/>
      <c r="K7849" s="26"/>
      <c r="L7849" s="26"/>
    </row>
    <row r="7850" spans="1:12" x14ac:dyDescent="0.25">
      <c r="A7850">
        <v>59</v>
      </c>
      <c r="B7850">
        <v>1</v>
      </c>
      <c r="C7850">
        <v>159</v>
      </c>
      <c r="D7850">
        <v>2</v>
      </c>
      <c r="I7850" s="26"/>
      <c r="J7850" s="26"/>
      <c r="K7850" s="26"/>
      <c r="L7850" s="26"/>
    </row>
    <row r="7851" spans="1:12" x14ac:dyDescent="0.25">
      <c r="A7851">
        <v>59</v>
      </c>
      <c r="B7851">
        <v>1</v>
      </c>
      <c r="C7851">
        <v>160</v>
      </c>
      <c r="D7851">
        <v>10</v>
      </c>
      <c r="I7851" s="26"/>
      <c r="J7851" s="26"/>
      <c r="K7851" s="26"/>
      <c r="L7851" s="26"/>
    </row>
    <row r="7852" spans="1:12" x14ac:dyDescent="0.25">
      <c r="A7852">
        <v>59</v>
      </c>
      <c r="B7852">
        <v>1</v>
      </c>
      <c r="C7852">
        <v>161</v>
      </c>
      <c r="D7852">
        <v>14</v>
      </c>
      <c r="I7852" s="26"/>
      <c r="J7852" s="26"/>
      <c r="K7852" s="26"/>
      <c r="L7852" s="26"/>
    </row>
    <row r="7853" spans="1:12" x14ac:dyDescent="0.25">
      <c r="A7853">
        <v>59</v>
      </c>
      <c r="B7853">
        <v>1</v>
      </c>
      <c r="C7853">
        <v>162</v>
      </c>
      <c r="D7853">
        <v>13</v>
      </c>
      <c r="I7853" s="26"/>
      <c r="J7853" s="26"/>
      <c r="K7853" s="26"/>
      <c r="L7853" s="26"/>
    </row>
    <row r="7854" spans="1:12" x14ac:dyDescent="0.25">
      <c r="A7854">
        <v>59</v>
      </c>
      <c r="B7854">
        <v>1</v>
      </c>
      <c r="C7854">
        <v>163</v>
      </c>
      <c r="D7854">
        <v>1</v>
      </c>
      <c r="I7854" s="26"/>
      <c r="J7854" s="26"/>
      <c r="K7854" s="26"/>
      <c r="L7854" s="26"/>
    </row>
    <row r="7855" spans="1:12" x14ac:dyDescent="0.25">
      <c r="A7855">
        <v>59</v>
      </c>
      <c r="B7855">
        <v>1</v>
      </c>
      <c r="C7855">
        <v>164</v>
      </c>
      <c r="D7855">
        <v>161</v>
      </c>
      <c r="I7855" s="26"/>
      <c r="J7855" s="26"/>
      <c r="K7855" s="26"/>
      <c r="L7855" s="26"/>
    </row>
    <row r="7856" spans="1:12" x14ac:dyDescent="0.25">
      <c r="A7856">
        <v>59</v>
      </c>
      <c r="B7856">
        <v>1</v>
      </c>
      <c r="C7856">
        <v>165</v>
      </c>
      <c r="D7856">
        <v>3</v>
      </c>
      <c r="I7856" s="26"/>
      <c r="J7856" s="26"/>
      <c r="K7856" s="26"/>
      <c r="L7856" s="26"/>
    </row>
    <row r="7857" spans="1:12" x14ac:dyDescent="0.25">
      <c r="A7857">
        <v>59</v>
      </c>
      <c r="B7857">
        <v>1</v>
      </c>
      <c r="C7857">
        <v>166</v>
      </c>
      <c r="D7857">
        <v>13</v>
      </c>
      <c r="I7857" s="26"/>
      <c r="J7857" s="26"/>
      <c r="K7857" s="26"/>
      <c r="L7857" s="26"/>
    </row>
    <row r="7858" spans="1:12" x14ac:dyDescent="0.25">
      <c r="A7858">
        <v>59</v>
      </c>
      <c r="B7858">
        <v>1</v>
      </c>
      <c r="C7858">
        <v>167</v>
      </c>
      <c r="D7858">
        <v>72</v>
      </c>
      <c r="I7858" s="26"/>
      <c r="J7858" s="26"/>
      <c r="K7858" s="26"/>
      <c r="L7858" s="26"/>
    </row>
    <row r="7859" spans="1:12" x14ac:dyDescent="0.25">
      <c r="A7859">
        <v>59</v>
      </c>
      <c r="B7859">
        <v>1</v>
      </c>
      <c r="C7859">
        <v>168</v>
      </c>
      <c r="D7859">
        <v>14</v>
      </c>
      <c r="I7859" s="26"/>
      <c r="J7859" s="26"/>
      <c r="K7859" s="26"/>
      <c r="L7859" s="26"/>
    </row>
    <row r="7860" spans="1:12" x14ac:dyDescent="0.25">
      <c r="A7860">
        <v>59</v>
      </c>
      <c r="B7860">
        <v>1</v>
      </c>
      <c r="C7860">
        <v>169</v>
      </c>
      <c r="D7860">
        <v>11</v>
      </c>
      <c r="I7860" s="26"/>
      <c r="J7860" s="26"/>
      <c r="K7860" s="26"/>
      <c r="L7860" s="26"/>
    </row>
    <row r="7861" spans="1:12" x14ac:dyDescent="0.25">
      <c r="A7861">
        <v>59</v>
      </c>
      <c r="B7861">
        <v>1</v>
      </c>
      <c r="C7861">
        <v>170</v>
      </c>
      <c r="D7861">
        <v>73</v>
      </c>
      <c r="I7861" s="26"/>
      <c r="J7861" s="26"/>
      <c r="K7861" s="26"/>
      <c r="L7861" s="26"/>
    </row>
    <row r="7862" spans="1:12" x14ac:dyDescent="0.25">
      <c r="A7862">
        <v>59</v>
      </c>
      <c r="B7862">
        <v>1</v>
      </c>
      <c r="C7862">
        <v>171</v>
      </c>
      <c r="D7862">
        <v>13</v>
      </c>
      <c r="I7862" s="26"/>
      <c r="J7862" s="26"/>
      <c r="K7862" s="26"/>
      <c r="L7862" s="26"/>
    </row>
    <row r="7863" spans="1:12" x14ac:dyDescent="0.25">
      <c r="A7863">
        <v>59</v>
      </c>
      <c r="B7863">
        <v>1</v>
      </c>
      <c r="C7863">
        <v>172</v>
      </c>
      <c r="D7863">
        <v>109</v>
      </c>
      <c r="I7863" s="26"/>
      <c r="J7863" s="26"/>
      <c r="K7863" s="26"/>
      <c r="L7863" s="26"/>
    </row>
    <row r="7864" spans="1:12" x14ac:dyDescent="0.25">
      <c r="A7864">
        <v>59</v>
      </c>
      <c r="B7864">
        <v>1</v>
      </c>
      <c r="C7864">
        <v>173</v>
      </c>
      <c r="D7864">
        <v>16</v>
      </c>
      <c r="I7864" s="26"/>
      <c r="J7864" s="26"/>
      <c r="K7864" s="26"/>
      <c r="L7864" s="26"/>
    </row>
    <row r="7865" spans="1:12" x14ac:dyDescent="0.25">
      <c r="A7865">
        <v>59</v>
      </c>
      <c r="B7865">
        <v>1</v>
      </c>
      <c r="C7865">
        <v>174</v>
      </c>
      <c r="D7865">
        <v>76</v>
      </c>
      <c r="I7865" s="26"/>
      <c r="J7865" s="26"/>
      <c r="K7865" s="26"/>
      <c r="L7865" s="26"/>
    </row>
    <row r="7866" spans="1:12" x14ac:dyDescent="0.25">
      <c r="A7866">
        <v>59</v>
      </c>
      <c r="B7866">
        <v>1</v>
      </c>
      <c r="C7866">
        <v>175</v>
      </c>
      <c r="D7866">
        <v>6</v>
      </c>
      <c r="I7866" s="26"/>
      <c r="J7866" s="26"/>
      <c r="K7866" s="26"/>
      <c r="L7866" s="26"/>
    </row>
    <row r="7867" spans="1:12" x14ac:dyDescent="0.25">
      <c r="A7867">
        <v>59</v>
      </c>
      <c r="B7867">
        <v>1</v>
      </c>
      <c r="C7867">
        <v>176</v>
      </c>
      <c r="D7867">
        <v>162</v>
      </c>
      <c r="I7867" s="26"/>
      <c r="J7867" s="26"/>
      <c r="K7867" s="26"/>
      <c r="L7867" s="26"/>
    </row>
    <row r="7868" spans="1:12" x14ac:dyDescent="0.25">
      <c r="A7868">
        <v>59</v>
      </c>
      <c r="B7868">
        <v>1</v>
      </c>
      <c r="C7868">
        <v>177</v>
      </c>
      <c r="D7868">
        <v>4</v>
      </c>
      <c r="I7868" s="26"/>
      <c r="J7868" s="26"/>
      <c r="K7868" s="26"/>
      <c r="L7868" s="26"/>
    </row>
    <row r="7869" spans="1:12" x14ac:dyDescent="0.25">
      <c r="A7869">
        <v>59</v>
      </c>
      <c r="B7869">
        <v>1</v>
      </c>
      <c r="C7869">
        <v>178</v>
      </c>
      <c r="D7869">
        <v>83</v>
      </c>
      <c r="I7869" s="26"/>
      <c r="J7869" s="26"/>
      <c r="K7869" s="26"/>
      <c r="L7869" s="26"/>
    </row>
    <row r="7870" spans="1:12" x14ac:dyDescent="0.25">
      <c r="A7870">
        <v>59</v>
      </c>
      <c r="B7870">
        <v>1</v>
      </c>
      <c r="C7870">
        <v>179</v>
      </c>
      <c r="D7870">
        <v>10</v>
      </c>
      <c r="I7870" s="26"/>
      <c r="J7870" s="26"/>
      <c r="K7870" s="26"/>
      <c r="L7870" s="26"/>
    </row>
    <row r="7871" spans="1:12" x14ac:dyDescent="0.25">
      <c r="A7871">
        <v>59</v>
      </c>
      <c r="B7871">
        <v>1</v>
      </c>
      <c r="C7871">
        <v>180</v>
      </c>
      <c r="D7871">
        <v>91</v>
      </c>
      <c r="I7871" s="26"/>
      <c r="J7871" s="26"/>
      <c r="K7871" s="26"/>
      <c r="L7871" s="26"/>
    </row>
    <row r="7872" spans="1:12" x14ac:dyDescent="0.25">
      <c r="A7872">
        <v>59</v>
      </c>
      <c r="B7872">
        <v>1</v>
      </c>
      <c r="C7872">
        <v>181</v>
      </c>
      <c r="D7872">
        <v>7</v>
      </c>
      <c r="I7872" s="26"/>
      <c r="J7872" s="26"/>
      <c r="K7872" s="26"/>
      <c r="L7872" s="26"/>
    </row>
    <row r="7873" spans="1:12" x14ac:dyDescent="0.25">
      <c r="A7873">
        <v>59</v>
      </c>
      <c r="B7873">
        <v>1</v>
      </c>
      <c r="C7873">
        <v>182</v>
      </c>
      <c r="D7873">
        <v>100</v>
      </c>
      <c r="I7873" s="26"/>
      <c r="J7873" s="26"/>
      <c r="K7873" s="26"/>
      <c r="L7873" s="26"/>
    </row>
    <row r="7874" spans="1:12" x14ac:dyDescent="0.25">
      <c r="A7874">
        <v>59</v>
      </c>
      <c r="B7874">
        <v>1</v>
      </c>
      <c r="C7874">
        <v>183</v>
      </c>
      <c r="D7874">
        <v>9</v>
      </c>
      <c r="I7874" s="26"/>
      <c r="J7874" s="26"/>
      <c r="K7874" s="26"/>
      <c r="L7874" s="26"/>
    </row>
    <row r="7875" spans="1:12" x14ac:dyDescent="0.25">
      <c r="A7875">
        <v>59</v>
      </c>
      <c r="B7875">
        <v>1</v>
      </c>
      <c r="C7875">
        <v>184</v>
      </c>
      <c r="D7875">
        <v>126</v>
      </c>
      <c r="I7875" s="26"/>
      <c r="J7875" s="26"/>
      <c r="K7875" s="26"/>
      <c r="L7875" s="26"/>
    </row>
    <row r="7876" spans="1:12" x14ac:dyDescent="0.25">
      <c r="A7876">
        <v>59</v>
      </c>
      <c r="B7876">
        <v>1</v>
      </c>
      <c r="C7876">
        <v>185</v>
      </c>
      <c r="D7876">
        <v>7</v>
      </c>
      <c r="I7876" s="26"/>
      <c r="J7876" s="26"/>
      <c r="K7876" s="26"/>
      <c r="L7876" s="26"/>
    </row>
    <row r="7877" spans="1:12" x14ac:dyDescent="0.25">
      <c r="A7877">
        <v>59</v>
      </c>
      <c r="B7877">
        <v>1</v>
      </c>
      <c r="C7877">
        <v>186</v>
      </c>
      <c r="D7877">
        <v>127</v>
      </c>
      <c r="I7877" s="26"/>
      <c r="J7877" s="26"/>
      <c r="K7877" s="26"/>
      <c r="L7877" s="26"/>
    </row>
    <row r="7878" spans="1:12" x14ac:dyDescent="0.25">
      <c r="A7878">
        <v>59</v>
      </c>
      <c r="B7878">
        <v>1</v>
      </c>
      <c r="C7878">
        <v>187</v>
      </c>
      <c r="D7878">
        <v>2</v>
      </c>
      <c r="I7878" s="26"/>
      <c r="J7878" s="26"/>
      <c r="K7878" s="26"/>
      <c r="L7878" s="26"/>
    </row>
    <row r="7879" spans="1:12" x14ac:dyDescent="0.25">
      <c r="A7879">
        <v>59</v>
      </c>
      <c r="B7879">
        <v>1</v>
      </c>
      <c r="C7879">
        <v>188</v>
      </c>
      <c r="D7879">
        <v>116</v>
      </c>
      <c r="I7879" s="26"/>
      <c r="J7879" s="26"/>
      <c r="K7879" s="26"/>
      <c r="L7879" s="26"/>
    </row>
    <row r="7880" spans="1:12" x14ac:dyDescent="0.25">
      <c r="A7880">
        <v>59</v>
      </c>
      <c r="B7880">
        <v>1</v>
      </c>
      <c r="C7880">
        <v>189</v>
      </c>
      <c r="D7880">
        <v>7</v>
      </c>
      <c r="I7880" s="26"/>
      <c r="J7880" s="26"/>
      <c r="K7880" s="26"/>
      <c r="L7880" s="26"/>
    </row>
    <row r="7881" spans="1:12" x14ac:dyDescent="0.25">
      <c r="A7881">
        <v>59</v>
      </c>
      <c r="B7881">
        <v>1</v>
      </c>
      <c r="C7881">
        <v>190</v>
      </c>
      <c r="D7881">
        <v>61</v>
      </c>
      <c r="I7881" s="26"/>
      <c r="J7881" s="26"/>
      <c r="K7881" s="26"/>
      <c r="L7881" s="26"/>
    </row>
    <row r="7882" spans="1:12" x14ac:dyDescent="0.25">
      <c r="A7882">
        <v>59</v>
      </c>
      <c r="B7882">
        <v>1</v>
      </c>
      <c r="C7882">
        <v>191</v>
      </c>
      <c r="D7882">
        <v>7</v>
      </c>
      <c r="I7882" s="26"/>
      <c r="J7882" s="26"/>
      <c r="K7882" s="26"/>
      <c r="L7882" s="26"/>
    </row>
    <row r="7883" spans="1:12" x14ac:dyDescent="0.25">
      <c r="A7883">
        <v>59</v>
      </c>
      <c r="B7883">
        <v>1</v>
      </c>
      <c r="C7883">
        <v>192</v>
      </c>
      <c r="D7883">
        <v>56</v>
      </c>
      <c r="I7883" s="26"/>
      <c r="J7883" s="26"/>
      <c r="K7883" s="26"/>
      <c r="L7883" s="26"/>
    </row>
    <row r="7884" spans="1:12" x14ac:dyDescent="0.25">
      <c r="A7884">
        <v>59</v>
      </c>
      <c r="B7884">
        <v>1</v>
      </c>
      <c r="C7884">
        <v>193</v>
      </c>
      <c r="D7884">
        <v>9</v>
      </c>
      <c r="I7884" s="26"/>
      <c r="J7884" s="26"/>
      <c r="K7884" s="26"/>
      <c r="L7884" s="26"/>
    </row>
    <row r="7885" spans="1:12" x14ac:dyDescent="0.25">
      <c r="A7885">
        <v>59</v>
      </c>
      <c r="B7885">
        <v>1</v>
      </c>
      <c r="C7885">
        <v>194</v>
      </c>
      <c r="D7885">
        <v>29</v>
      </c>
      <c r="I7885" s="26"/>
      <c r="J7885" s="26"/>
      <c r="K7885" s="26"/>
      <c r="L7885" s="26"/>
    </row>
    <row r="7886" spans="1:12" x14ac:dyDescent="0.25">
      <c r="A7886">
        <v>59</v>
      </c>
      <c r="B7886">
        <v>1</v>
      </c>
      <c r="C7886">
        <v>195</v>
      </c>
      <c r="D7886">
        <v>6</v>
      </c>
      <c r="I7886" s="26"/>
      <c r="J7886" s="26"/>
      <c r="K7886" s="26"/>
      <c r="L7886" s="26"/>
    </row>
    <row r="7887" spans="1:12" x14ac:dyDescent="0.25">
      <c r="A7887">
        <v>59</v>
      </c>
      <c r="B7887">
        <v>1</v>
      </c>
      <c r="C7887">
        <v>196</v>
      </c>
      <c r="D7887">
        <v>2</v>
      </c>
      <c r="I7887" s="26"/>
      <c r="J7887" s="26"/>
      <c r="K7887" s="26"/>
      <c r="L7887" s="26"/>
    </row>
    <row r="7888" spans="1:12" x14ac:dyDescent="0.25">
      <c r="A7888">
        <v>59</v>
      </c>
      <c r="B7888">
        <v>1</v>
      </c>
      <c r="C7888">
        <v>197</v>
      </c>
      <c r="D7888">
        <v>9</v>
      </c>
      <c r="I7888" s="26"/>
      <c r="J7888" s="26"/>
      <c r="K7888" s="26"/>
      <c r="L7888" s="26"/>
    </row>
    <row r="7889" spans="1:12" x14ac:dyDescent="0.25">
      <c r="A7889">
        <v>59</v>
      </c>
      <c r="B7889">
        <v>1</v>
      </c>
      <c r="C7889">
        <v>198</v>
      </c>
      <c r="D7889">
        <v>168</v>
      </c>
      <c r="I7889" s="26"/>
      <c r="J7889" s="26"/>
      <c r="K7889" s="26"/>
      <c r="L7889" s="26"/>
    </row>
    <row r="7890" spans="1:12" x14ac:dyDescent="0.25">
      <c r="A7890">
        <v>59</v>
      </c>
      <c r="B7890">
        <v>1</v>
      </c>
      <c r="C7890">
        <v>199</v>
      </c>
      <c r="D7890">
        <v>14</v>
      </c>
      <c r="I7890" s="26"/>
      <c r="J7890" s="26"/>
      <c r="K7890" s="26"/>
      <c r="L7890" s="26"/>
    </row>
    <row r="7891" spans="1:12" x14ac:dyDescent="0.25">
      <c r="A7891">
        <v>59</v>
      </c>
      <c r="B7891">
        <v>1</v>
      </c>
      <c r="C7891">
        <v>200</v>
      </c>
      <c r="D7891">
        <v>149</v>
      </c>
      <c r="I7891" s="26"/>
      <c r="J7891" s="26"/>
      <c r="K7891" s="26"/>
      <c r="L7891" s="26"/>
    </row>
    <row r="7892" spans="1:12" x14ac:dyDescent="0.25">
      <c r="A7892">
        <v>59</v>
      </c>
      <c r="B7892">
        <v>1</v>
      </c>
      <c r="C7892">
        <v>201</v>
      </c>
      <c r="D7892">
        <v>5</v>
      </c>
      <c r="I7892" s="26"/>
      <c r="J7892" s="26"/>
      <c r="K7892" s="26"/>
      <c r="L7892" s="26"/>
    </row>
    <row r="7893" spans="1:12" x14ac:dyDescent="0.25">
      <c r="A7893">
        <v>59</v>
      </c>
      <c r="B7893">
        <v>1</v>
      </c>
      <c r="C7893">
        <v>202</v>
      </c>
      <c r="D7893">
        <v>165</v>
      </c>
      <c r="I7893" s="26"/>
      <c r="J7893" s="26"/>
      <c r="K7893" s="26"/>
      <c r="L7893" s="26"/>
    </row>
    <row r="7894" spans="1:12" x14ac:dyDescent="0.25">
      <c r="A7894">
        <v>59</v>
      </c>
      <c r="B7894">
        <v>1</v>
      </c>
      <c r="C7894">
        <v>203</v>
      </c>
      <c r="D7894">
        <v>8</v>
      </c>
      <c r="I7894" s="26"/>
      <c r="J7894" s="26"/>
      <c r="K7894" s="26"/>
      <c r="L7894" s="26"/>
    </row>
    <row r="7895" spans="1:12" x14ac:dyDescent="0.25">
      <c r="A7895">
        <v>59</v>
      </c>
      <c r="B7895">
        <v>1</v>
      </c>
      <c r="C7895">
        <v>204</v>
      </c>
      <c r="D7895">
        <v>105</v>
      </c>
      <c r="I7895" s="26"/>
      <c r="J7895" s="26"/>
      <c r="K7895" s="26"/>
      <c r="L7895" s="26"/>
    </row>
    <row r="7896" spans="1:12" x14ac:dyDescent="0.25">
      <c r="A7896">
        <v>59</v>
      </c>
      <c r="B7896">
        <v>1</v>
      </c>
      <c r="C7896">
        <v>205</v>
      </c>
      <c r="D7896">
        <v>16</v>
      </c>
      <c r="I7896" s="26"/>
      <c r="J7896" s="26"/>
      <c r="K7896" s="26"/>
      <c r="L7896" s="26"/>
    </row>
    <row r="7897" spans="1:12" x14ac:dyDescent="0.25">
      <c r="A7897">
        <v>59</v>
      </c>
      <c r="B7897">
        <v>1</v>
      </c>
      <c r="C7897">
        <v>206</v>
      </c>
      <c r="D7897">
        <v>125</v>
      </c>
      <c r="I7897" s="26"/>
      <c r="J7897" s="26"/>
      <c r="K7897" s="26"/>
      <c r="L7897" s="26"/>
    </row>
    <row r="7898" spans="1:12" x14ac:dyDescent="0.25">
      <c r="A7898">
        <v>59</v>
      </c>
      <c r="B7898">
        <v>1</v>
      </c>
      <c r="C7898">
        <v>207</v>
      </c>
      <c r="D7898">
        <v>11</v>
      </c>
      <c r="I7898" s="26"/>
      <c r="J7898" s="26"/>
      <c r="K7898" s="26"/>
      <c r="L7898" s="26"/>
    </row>
    <row r="7899" spans="1:12" x14ac:dyDescent="0.25">
      <c r="A7899">
        <v>59</v>
      </c>
      <c r="B7899">
        <v>1</v>
      </c>
      <c r="C7899">
        <v>208</v>
      </c>
      <c r="D7899">
        <v>157</v>
      </c>
      <c r="I7899" s="26"/>
      <c r="J7899" s="26"/>
      <c r="K7899" s="26"/>
      <c r="L7899" s="26"/>
    </row>
    <row r="7900" spans="1:12" x14ac:dyDescent="0.25">
      <c r="A7900">
        <v>59</v>
      </c>
      <c r="B7900">
        <v>1</v>
      </c>
      <c r="C7900">
        <v>209</v>
      </c>
      <c r="D7900">
        <v>19</v>
      </c>
      <c r="I7900" s="26"/>
      <c r="J7900" s="26"/>
      <c r="K7900" s="26"/>
      <c r="L7900" s="26"/>
    </row>
    <row r="7901" spans="1:12" x14ac:dyDescent="0.25">
      <c r="A7901">
        <v>59</v>
      </c>
      <c r="B7901">
        <v>1</v>
      </c>
      <c r="C7901">
        <v>210</v>
      </c>
      <c r="D7901">
        <v>167</v>
      </c>
      <c r="I7901" s="26"/>
      <c r="J7901" s="26"/>
      <c r="K7901" s="26"/>
      <c r="L7901" s="26"/>
    </row>
    <row r="7902" spans="1:12" x14ac:dyDescent="0.25">
      <c r="A7902">
        <v>59</v>
      </c>
      <c r="B7902">
        <v>1</v>
      </c>
      <c r="C7902">
        <v>211</v>
      </c>
      <c r="D7902">
        <v>10</v>
      </c>
      <c r="I7902" s="26"/>
      <c r="J7902" s="26"/>
      <c r="K7902" s="26"/>
      <c r="L7902" s="26"/>
    </row>
    <row r="7903" spans="1:12" x14ac:dyDescent="0.25">
      <c r="A7903">
        <v>59</v>
      </c>
      <c r="B7903">
        <v>1</v>
      </c>
      <c r="C7903">
        <v>212</v>
      </c>
      <c r="D7903">
        <v>137</v>
      </c>
      <c r="I7903" s="26"/>
      <c r="J7903" s="26"/>
      <c r="K7903" s="26"/>
      <c r="L7903" s="26"/>
    </row>
    <row r="7904" spans="1:12" x14ac:dyDescent="0.25">
      <c r="A7904">
        <v>59</v>
      </c>
      <c r="B7904">
        <v>1</v>
      </c>
      <c r="C7904">
        <v>213</v>
      </c>
      <c r="D7904">
        <v>14</v>
      </c>
      <c r="I7904" s="26"/>
      <c r="J7904" s="26"/>
      <c r="K7904" s="26"/>
      <c r="L7904" s="26"/>
    </row>
    <row r="7905" spans="1:12" x14ac:dyDescent="0.25">
      <c r="A7905">
        <v>59</v>
      </c>
      <c r="B7905">
        <v>1</v>
      </c>
      <c r="C7905">
        <v>214</v>
      </c>
      <c r="D7905">
        <v>183</v>
      </c>
      <c r="I7905" s="26"/>
      <c r="J7905" s="26"/>
      <c r="K7905" s="26"/>
      <c r="L7905" s="26"/>
    </row>
    <row r="7906" spans="1:12" x14ac:dyDescent="0.25">
      <c r="A7906">
        <v>59</v>
      </c>
      <c r="B7906">
        <v>1</v>
      </c>
      <c r="C7906">
        <v>215</v>
      </c>
      <c r="D7906">
        <v>21</v>
      </c>
      <c r="I7906" s="26"/>
      <c r="J7906" s="26"/>
      <c r="K7906" s="26"/>
      <c r="L7906" s="26"/>
    </row>
    <row r="7907" spans="1:12" x14ac:dyDescent="0.25">
      <c r="A7907">
        <v>59</v>
      </c>
      <c r="B7907">
        <v>1</v>
      </c>
      <c r="C7907">
        <v>216</v>
      </c>
      <c r="D7907">
        <v>244</v>
      </c>
      <c r="I7907" s="26"/>
      <c r="J7907" s="26"/>
      <c r="K7907" s="26"/>
      <c r="L7907" s="26"/>
    </row>
    <row r="7908" spans="1:12" x14ac:dyDescent="0.25">
      <c r="A7908">
        <v>59</v>
      </c>
      <c r="B7908">
        <v>1</v>
      </c>
      <c r="C7908">
        <v>217</v>
      </c>
      <c r="D7908">
        <v>10</v>
      </c>
      <c r="I7908" s="26"/>
      <c r="J7908" s="26"/>
      <c r="K7908" s="26"/>
      <c r="L7908" s="26"/>
    </row>
    <row r="7909" spans="1:12" x14ac:dyDescent="0.25">
      <c r="A7909">
        <v>59</v>
      </c>
      <c r="B7909">
        <v>1</v>
      </c>
      <c r="C7909">
        <v>218</v>
      </c>
      <c r="D7909">
        <v>264</v>
      </c>
      <c r="I7909" s="26"/>
      <c r="J7909" s="26"/>
      <c r="K7909" s="26"/>
      <c r="L7909" s="26"/>
    </row>
    <row r="7910" spans="1:12" x14ac:dyDescent="0.25">
      <c r="A7910">
        <v>59</v>
      </c>
      <c r="B7910">
        <v>1</v>
      </c>
      <c r="C7910">
        <v>219</v>
      </c>
      <c r="D7910">
        <v>7</v>
      </c>
      <c r="I7910" s="26"/>
      <c r="J7910" s="26"/>
      <c r="K7910" s="26"/>
      <c r="L7910" s="26"/>
    </row>
    <row r="7911" spans="1:12" x14ac:dyDescent="0.25">
      <c r="A7911">
        <v>59</v>
      </c>
      <c r="B7911">
        <v>1</v>
      </c>
      <c r="C7911">
        <v>220</v>
      </c>
      <c r="D7911">
        <v>226</v>
      </c>
      <c r="I7911" s="26"/>
      <c r="J7911" s="26"/>
      <c r="K7911" s="26"/>
      <c r="L7911" s="26"/>
    </row>
    <row r="7912" spans="1:12" x14ac:dyDescent="0.25">
      <c r="A7912">
        <v>59</v>
      </c>
      <c r="B7912">
        <v>1</v>
      </c>
      <c r="C7912">
        <v>221</v>
      </c>
      <c r="D7912">
        <v>6</v>
      </c>
      <c r="I7912" s="26"/>
      <c r="J7912" s="26"/>
      <c r="K7912" s="26"/>
      <c r="L7912" s="26"/>
    </row>
    <row r="7913" spans="1:12" x14ac:dyDescent="0.25">
      <c r="A7913">
        <v>59</v>
      </c>
      <c r="B7913">
        <v>1</v>
      </c>
      <c r="C7913">
        <v>222</v>
      </c>
      <c r="D7913">
        <v>110</v>
      </c>
      <c r="I7913" s="26"/>
      <c r="J7913" s="26"/>
      <c r="K7913" s="26"/>
      <c r="L7913" s="26"/>
    </row>
    <row r="7914" spans="1:12" x14ac:dyDescent="0.25">
      <c r="A7914">
        <v>59</v>
      </c>
      <c r="B7914">
        <v>1</v>
      </c>
      <c r="C7914">
        <v>223</v>
      </c>
      <c r="D7914">
        <v>5</v>
      </c>
      <c r="I7914" s="26"/>
      <c r="J7914" s="26"/>
      <c r="K7914" s="26"/>
      <c r="L7914" s="26"/>
    </row>
    <row r="7915" spans="1:12" x14ac:dyDescent="0.25">
      <c r="A7915">
        <v>59</v>
      </c>
      <c r="B7915">
        <v>1</v>
      </c>
      <c r="C7915">
        <v>224</v>
      </c>
      <c r="D7915">
        <v>114</v>
      </c>
      <c r="I7915" s="26"/>
      <c r="J7915" s="26"/>
      <c r="K7915" s="26"/>
      <c r="L7915" s="26"/>
    </row>
    <row r="7916" spans="1:12" x14ac:dyDescent="0.25">
      <c r="A7916">
        <v>59</v>
      </c>
      <c r="B7916">
        <v>1</v>
      </c>
      <c r="C7916">
        <v>225</v>
      </c>
      <c r="D7916">
        <v>10</v>
      </c>
      <c r="I7916" s="26"/>
      <c r="J7916" s="26"/>
      <c r="K7916" s="26"/>
      <c r="L7916" s="26"/>
    </row>
    <row r="7917" spans="1:12" x14ac:dyDescent="0.25">
      <c r="A7917">
        <v>59</v>
      </c>
      <c r="B7917">
        <v>1</v>
      </c>
      <c r="C7917">
        <v>226</v>
      </c>
      <c r="D7917">
        <v>73</v>
      </c>
      <c r="I7917" s="26"/>
      <c r="J7917" s="26"/>
      <c r="K7917" s="26"/>
      <c r="L7917" s="26"/>
    </row>
    <row r="7918" spans="1:12" x14ac:dyDescent="0.25">
      <c r="A7918">
        <v>59</v>
      </c>
      <c r="B7918">
        <v>1</v>
      </c>
      <c r="C7918">
        <v>227</v>
      </c>
      <c r="D7918">
        <v>8</v>
      </c>
      <c r="I7918" s="26"/>
      <c r="J7918" s="26"/>
      <c r="K7918" s="26"/>
      <c r="L7918" s="26"/>
    </row>
    <row r="7919" spans="1:12" x14ac:dyDescent="0.25">
      <c r="A7919">
        <v>59</v>
      </c>
      <c r="B7919">
        <v>1</v>
      </c>
      <c r="C7919">
        <v>228</v>
      </c>
      <c r="D7919">
        <v>96</v>
      </c>
      <c r="I7919" s="26"/>
      <c r="J7919" s="26"/>
      <c r="K7919" s="26"/>
      <c r="L7919" s="26"/>
    </row>
    <row r="7920" spans="1:12" x14ac:dyDescent="0.25">
      <c r="A7920">
        <v>59</v>
      </c>
      <c r="B7920">
        <v>1</v>
      </c>
      <c r="C7920">
        <v>229</v>
      </c>
      <c r="D7920">
        <v>7</v>
      </c>
      <c r="I7920" s="26"/>
      <c r="J7920" s="26"/>
      <c r="K7920" s="26"/>
      <c r="L7920" s="26"/>
    </row>
    <row r="7921" spans="1:12" x14ac:dyDescent="0.25">
      <c r="A7921">
        <v>59</v>
      </c>
      <c r="B7921">
        <v>1</v>
      </c>
      <c r="C7921">
        <v>230</v>
      </c>
      <c r="D7921">
        <v>164</v>
      </c>
      <c r="I7921" s="26"/>
      <c r="J7921" s="26"/>
      <c r="K7921" s="26"/>
      <c r="L7921" s="26"/>
    </row>
    <row r="7922" spans="1:12" x14ac:dyDescent="0.25">
      <c r="A7922">
        <v>59</v>
      </c>
      <c r="B7922">
        <v>1</v>
      </c>
      <c r="C7922">
        <v>231</v>
      </c>
      <c r="D7922">
        <v>6</v>
      </c>
      <c r="I7922" s="26"/>
      <c r="J7922" s="26"/>
      <c r="K7922" s="26"/>
      <c r="L7922" s="26"/>
    </row>
    <row r="7923" spans="1:12" x14ac:dyDescent="0.25">
      <c r="A7923">
        <v>59</v>
      </c>
      <c r="B7923">
        <v>1</v>
      </c>
      <c r="C7923">
        <v>232</v>
      </c>
      <c r="D7923">
        <v>49</v>
      </c>
      <c r="I7923" s="26"/>
      <c r="J7923" s="26"/>
      <c r="K7923" s="26"/>
      <c r="L7923" s="26"/>
    </row>
    <row r="7924" spans="1:12" x14ac:dyDescent="0.25">
      <c r="A7924">
        <v>59</v>
      </c>
      <c r="B7924">
        <v>1</v>
      </c>
      <c r="C7924">
        <v>233</v>
      </c>
      <c r="D7924">
        <v>50</v>
      </c>
      <c r="I7924" s="26"/>
      <c r="J7924" s="26"/>
      <c r="K7924" s="26"/>
      <c r="L7924" s="26"/>
    </row>
    <row r="7925" spans="1:12" x14ac:dyDescent="0.25">
      <c r="A7925">
        <v>59</v>
      </c>
      <c r="B7925">
        <v>1</v>
      </c>
      <c r="C7925">
        <v>234</v>
      </c>
      <c r="D7925">
        <v>38</v>
      </c>
      <c r="I7925" s="26"/>
      <c r="J7925" s="26"/>
      <c r="K7925" s="26"/>
      <c r="L7925" s="26"/>
    </row>
    <row r="7926" spans="1:12" x14ac:dyDescent="0.25">
      <c r="A7926">
        <v>59</v>
      </c>
      <c r="B7926">
        <v>1</v>
      </c>
      <c r="C7926">
        <v>235</v>
      </c>
      <c r="D7926">
        <v>1</v>
      </c>
      <c r="I7926" s="26"/>
      <c r="J7926" s="26"/>
      <c r="K7926" s="26"/>
      <c r="L7926" s="26"/>
    </row>
    <row r="7927" spans="1:12" x14ac:dyDescent="0.25">
      <c r="A7927">
        <v>59</v>
      </c>
      <c r="B7927">
        <v>1</v>
      </c>
      <c r="C7927">
        <v>236</v>
      </c>
      <c r="D7927">
        <v>31</v>
      </c>
      <c r="I7927" s="26"/>
      <c r="J7927" s="26"/>
      <c r="K7927" s="26"/>
      <c r="L7927" s="26"/>
    </row>
    <row r="7928" spans="1:12" x14ac:dyDescent="0.25">
      <c r="A7928">
        <v>59</v>
      </c>
      <c r="B7928">
        <v>1</v>
      </c>
      <c r="C7928">
        <v>237</v>
      </c>
      <c r="D7928">
        <v>3</v>
      </c>
      <c r="I7928" s="26"/>
      <c r="J7928" s="26"/>
      <c r="K7928" s="26"/>
      <c r="L7928" s="26"/>
    </row>
    <row r="7929" spans="1:12" x14ac:dyDescent="0.25">
      <c r="A7929">
        <v>59</v>
      </c>
      <c r="B7929">
        <v>1</v>
      </c>
      <c r="C7929">
        <v>238</v>
      </c>
      <c r="D7929">
        <v>62</v>
      </c>
      <c r="I7929" s="26"/>
      <c r="J7929" s="26"/>
      <c r="K7929" s="26"/>
      <c r="L7929" s="26"/>
    </row>
    <row r="7930" spans="1:12" x14ac:dyDescent="0.25">
      <c r="A7930">
        <v>59</v>
      </c>
      <c r="B7930">
        <v>1</v>
      </c>
      <c r="C7930">
        <v>239</v>
      </c>
      <c r="D7930">
        <v>6</v>
      </c>
      <c r="I7930" s="26"/>
      <c r="J7930" s="26"/>
      <c r="K7930" s="26"/>
      <c r="L7930" s="26"/>
    </row>
    <row r="7931" spans="1:12" x14ac:dyDescent="0.25">
      <c r="A7931">
        <v>59</v>
      </c>
      <c r="B7931">
        <v>1</v>
      </c>
      <c r="C7931">
        <v>240</v>
      </c>
      <c r="D7931">
        <v>36</v>
      </c>
      <c r="I7931" s="26"/>
      <c r="J7931" s="26"/>
      <c r="K7931" s="26"/>
      <c r="L7931" s="26"/>
    </row>
    <row r="7932" spans="1:12" x14ac:dyDescent="0.25">
      <c r="A7932">
        <v>59</v>
      </c>
      <c r="B7932">
        <v>1</v>
      </c>
      <c r="C7932">
        <v>241</v>
      </c>
      <c r="D7932">
        <v>5</v>
      </c>
      <c r="I7932" s="26"/>
      <c r="J7932" s="26"/>
      <c r="K7932" s="26"/>
      <c r="L7932" s="26"/>
    </row>
    <row r="7933" spans="1:12" x14ac:dyDescent="0.25">
      <c r="A7933">
        <v>59</v>
      </c>
      <c r="B7933">
        <v>1</v>
      </c>
      <c r="C7933">
        <v>242</v>
      </c>
      <c r="D7933">
        <v>58</v>
      </c>
      <c r="I7933" s="26"/>
      <c r="J7933" s="26"/>
      <c r="K7933" s="26"/>
      <c r="L7933" s="26"/>
    </row>
    <row r="7934" spans="1:12" x14ac:dyDescent="0.25">
      <c r="A7934">
        <v>59</v>
      </c>
      <c r="B7934">
        <v>1</v>
      </c>
      <c r="C7934">
        <v>243</v>
      </c>
      <c r="D7934">
        <v>5</v>
      </c>
      <c r="I7934" s="26"/>
      <c r="J7934" s="26"/>
      <c r="K7934" s="26"/>
      <c r="L7934" s="26"/>
    </row>
    <row r="7935" spans="1:12" x14ac:dyDescent="0.25">
      <c r="A7935">
        <v>59</v>
      </c>
      <c r="B7935">
        <v>1</v>
      </c>
      <c r="C7935">
        <v>244</v>
      </c>
      <c r="D7935">
        <v>59</v>
      </c>
      <c r="I7935" s="26"/>
      <c r="J7935" s="26"/>
      <c r="K7935" s="26"/>
      <c r="L7935" s="26"/>
    </row>
    <row r="7936" spans="1:12" x14ac:dyDescent="0.25">
      <c r="A7936">
        <v>59</v>
      </c>
      <c r="B7936">
        <v>1</v>
      </c>
      <c r="C7936">
        <v>245</v>
      </c>
      <c r="D7936">
        <v>9</v>
      </c>
      <c r="I7936" s="26"/>
      <c r="J7936" s="26"/>
      <c r="K7936" s="26"/>
      <c r="L7936" s="26"/>
    </row>
    <row r="7937" spans="1:12" x14ac:dyDescent="0.25">
      <c r="A7937">
        <v>59</v>
      </c>
      <c r="B7937">
        <v>1</v>
      </c>
      <c r="C7937">
        <v>246</v>
      </c>
      <c r="D7937">
        <v>108</v>
      </c>
      <c r="I7937" s="26"/>
      <c r="J7937" s="26"/>
      <c r="K7937" s="26"/>
      <c r="L7937" s="26"/>
    </row>
    <row r="7938" spans="1:12" x14ac:dyDescent="0.25">
      <c r="A7938">
        <v>59</v>
      </c>
      <c r="B7938">
        <v>1</v>
      </c>
      <c r="C7938">
        <v>247</v>
      </c>
      <c r="D7938">
        <v>13</v>
      </c>
      <c r="I7938" s="26"/>
      <c r="J7938" s="26"/>
      <c r="K7938" s="26"/>
      <c r="L7938" s="26"/>
    </row>
    <row r="7939" spans="1:12" x14ac:dyDescent="0.25">
      <c r="A7939">
        <v>59</v>
      </c>
      <c r="B7939">
        <v>1</v>
      </c>
      <c r="C7939">
        <v>248</v>
      </c>
      <c r="D7939">
        <v>172</v>
      </c>
      <c r="I7939" s="26"/>
      <c r="J7939" s="26"/>
      <c r="K7939" s="26"/>
      <c r="L7939" s="26"/>
    </row>
    <row r="7940" spans="1:12" x14ac:dyDescent="0.25">
      <c r="A7940">
        <v>59</v>
      </c>
      <c r="B7940">
        <v>1</v>
      </c>
      <c r="C7940">
        <v>249</v>
      </c>
      <c r="D7940">
        <v>14</v>
      </c>
      <c r="I7940" s="26"/>
      <c r="J7940" s="26"/>
      <c r="K7940" s="26"/>
      <c r="L7940" s="26"/>
    </row>
    <row r="7941" spans="1:12" x14ac:dyDescent="0.25">
      <c r="A7941">
        <v>59</v>
      </c>
      <c r="B7941">
        <v>1</v>
      </c>
      <c r="C7941">
        <v>250</v>
      </c>
      <c r="D7941">
        <v>315</v>
      </c>
      <c r="I7941" s="26"/>
      <c r="J7941" s="26"/>
      <c r="K7941" s="26"/>
      <c r="L7941" s="26"/>
    </row>
    <row r="7942" spans="1:12" x14ac:dyDescent="0.25">
      <c r="A7942">
        <v>59</v>
      </c>
      <c r="B7942">
        <v>1</v>
      </c>
      <c r="C7942">
        <v>251</v>
      </c>
      <c r="D7942">
        <v>8</v>
      </c>
      <c r="I7942" s="26"/>
      <c r="J7942" s="26"/>
      <c r="K7942" s="26"/>
      <c r="L7942" s="26"/>
    </row>
    <row r="7943" spans="1:12" x14ac:dyDescent="0.25">
      <c r="A7943">
        <v>59</v>
      </c>
      <c r="B7943">
        <v>1</v>
      </c>
      <c r="C7943">
        <v>252</v>
      </c>
      <c r="D7943">
        <v>159</v>
      </c>
      <c r="I7943" s="26"/>
      <c r="J7943" s="26"/>
      <c r="K7943" s="26"/>
      <c r="L7943" s="26"/>
    </row>
    <row r="7944" spans="1:12" x14ac:dyDescent="0.25">
      <c r="A7944">
        <v>59</v>
      </c>
      <c r="B7944">
        <v>1</v>
      </c>
      <c r="C7944">
        <v>253</v>
      </c>
      <c r="D7944">
        <v>5</v>
      </c>
      <c r="I7944" s="26"/>
      <c r="J7944" s="26"/>
      <c r="K7944" s="26"/>
      <c r="L7944" s="26"/>
    </row>
    <row r="7945" spans="1:12" x14ac:dyDescent="0.25">
      <c r="A7945">
        <v>59</v>
      </c>
      <c r="B7945">
        <v>1</v>
      </c>
      <c r="C7945">
        <v>254</v>
      </c>
      <c r="D7945">
        <v>90</v>
      </c>
      <c r="I7945" s="26"/>
      <c r="J7945" s="26"/>
      <c r="K7945" s="26"/>
      <c r="L7945" s="26"/>
    </row>
    <row r="7946" spans="1:12" x14ac:dyDescent="0.25">
      <c r="A7946">
        <v>59</v>
      </c>
      <c r="B7946">
        <v>1</v>
      </c>
      <c r="C7946">
        <v>255</v>
      </c>
      <c r="D7946">
        <v>4</v>
      </c>
      <c r="I7946" s="26"/>
      <c r="J7946" s="26"/>
      <c r="K7946" s="26"/>
      <c r="L7946" s="26"/>
    </row>
    <row r="7947" spans="1:12" x14ac:dyDescent="0.25">
      <c r="A7947">
        <v>59</v>
      </c>
      <c r="B7947">
        <v>1</v>
      </c>
      <c r="C7947">
        <v>256</v>
      </c>
      <c r="D7947">
        <v>88</v>
      </c>
      <c r="I7947" s="26"/>
      <c r="J7947" s="26"/>
      <c r="K7947" s="26"/>
      <c r="L7947" s="26"/>
    </row>
    <row r="7948" spans="1:12" x14ac:dyDescent="0.25">
      <c r="A7948">
        <v>59</v>
      </c>
      <c r="B7948">
        <v>1</v>
      </c>
      <c r="C7948">
        <v>257</v>
      </c>
      <c r="D7948">
        <v>7</v>
      </c>
      <c r="I7948" s="26"/>
      <c r="J7948" s="26"/>
      <c r="K7948" s="26"/>
      <c r="L7948" s="26"/>
    </row>
    <row r="7949" spans="1:12" x14ac:dyDescent="0.25">
      <c r="A7949">
        <v>59</v>
      </c>
      <c r="B7949">
        <v>1</v>
      </c>
      <c r="C7949">
        <v>258</v>
      </c>
      <c r="D7949">
        <v>107</v>
      </c>
      <c r="I7949" s="26"/>
      <c r="J7949" s="26"/>
      <c r="K7949" s="26"/>
      <c r="L7949" s="26"/>
    </row>
    <row r="7950" spans="1:12" x14ac:dyDescent="0.25">
      <c r="A7950">
        <v>59</v>
      </c>
      <c r="B7950">
        <v>1</v>
      </c>
      <c r="C7950">
        <v>259</v>
      </c>
      <c r="D7950">
        <v>6</v>
      </c>
      <c r="I7950" s="26"/>
      <c r="J7950" s="26"/>
      <c r="K7950" s="26"/>
      <c r="L7950" s="26"/>
    </row>
    <row r="7951" spans="1:12" x14ac:dyDescent="0.25">
      <c r="A7951">
        <v>59</v>
      </c>
      <c r="B7951">
        <v>1</v>
      </c>
      <c r="C7951">
        <v>260</v>
      </c>
      <c r="D7951">
        <v>124</v>
      </c>
      <c r="I7951" s="26"/>
      <c r="J7951" s="26"/>
      <c r="K7951" s="26"/>
      <c r="L7951" s="26"/>
    </row>
    <row r="7952" spans="1:12" x14ac:dyDescent="0.25">
      <c r="A7952">
        <v>59</v>
      </c>
      <c r="B7952">
        <v>1</v>
      </c>
      <c r="C7952">
        <v>261</v>
      </c>
      <c r="D7952">
        <v>2</v>
      </c>
      <c r="I7952" s="26"/>
      <c r="J7952" s="26"/>
      <c r="K7952" s="26"/>
      <c r="L7952" s="26"/>
    </row>
    <row r="7953" spans="1:12" x14ac:dyDescent="0.25">
      <c r="A7953">
        <v>59</v>
      </c>
      <c r="B7953">
        <v>1</v>
      </c>
      <c r="C7953">
        <v>262</v>
      </c>
      <c r="D7953">
        <v>117</v>
      </c>
      <c r="I7953" s="26"/>
      <c r="J7953" s="26"/>
      <c r="K7953" s="26"/>
      <c r="L7953" s="26"/>
    </row>
    <row r="7954" spans="1:12" x14ac:dyDescent="0.25">
      <c r="A7954">
        <v>59</v>
      </c>
      <c r="B7954">
        <v>1</v>
      </c>
      <c r="C7954">
        <v>264</v>
      </c>
      <c r="D7954">
        <v>13</v>
      </c>
      <c r="I7954" s="26"/>
      <c r="J7954" s="26"/>
      <c r="K7954" s="26"/>
      <c r="L7954" s="26"/>
    </row>
    <row r="7955" spans="1:12" x14ac:dyDescent="0.25">
      <c r="A7955">
        <v>59</v>
      </c>
      <c r="B7955">
        <v>1</v>
      </c>
      <c r="C7955">
        <v>265</v>
      </c>
      <c r="D7955">
        <v>1</v>
      </c>
      <c r="I7955" s="26"/>
      <c r="J7955" s="26"/>
      <c r="K7955" s="26"/>
      <c r="L7955" s="26"/>
    </row>
    <row r="7956" spans="1:12" x14ac:dyDescent="0.25">
      <c r="A7956">
        <v>59</v>
      </c>
      <c r="B7956">
        <v>1</v>
      </c>
      <c r="C7956">
        <v>266</v>
      </c>
      <c r="D7956">
        <v>7</v>
      </c>
      <c r="I7956" s="26"/>
      <c r="J7956" s="26"/>
      <c r="K7956" s="26"/>
      <c r="L7956" s="26"/>
    </row>
    <row r="7957" spans="1:12" x14ac:dyDescent="0.25">
      <c r="A7957">
        <v>59</v>
      </c>
      <c r="B7957">
        <v>1</v>
      </c>
      <c r="C7957">
        <v>267</v>
      </c>
      <c r="D7957">
        <v>1</v>
      </c>
      <c r="I7957" s="26"/>
      <c r="J7957" s="26"/>
      <c r="K7957" s="26"/>
      <c r="L7957" s="26"/>
    </row>
    <row r="7958" spans="1:12" x14ac:dyDescent="0.25">
      <c r="A7958">
        <v>59</v>
      </c>
      <c r="B7958">
        <v>1</v>
      </c>
      <c r="C7958">
        <v>268</v>
      </c>
      <c r="D7958">
        <v>10</v>
      </c>
      <c r="I7958" s="26"/>
      <c r="J7958" s="26"/>
      <c r="K7958" s="26"/>
      <c r="L7958" s="26"/>
    </row>
    <row r="7959" spans="1:12" x14ac:dyDescent="0.25">
      <c r="A7959">
        <v>59</v>
      </c>
      <c r="B7959">
        <v>1</v>
      </c>
      <c r="C7959">
        <v>270</v>
      </c>
      <c r="D7959">
        <v>8</v>
      </c>
      <c r="I7959" s="26"/>
      <c r="J7959" s="26"/>
      <c r="K7959" s="26"/>
      <c r="L7959" s="26"/>
    </row>
    <row r="7960" spans="1:12" x14ac:dyDescent="0.25">
      <c r="A7960">
        <v>59</v>
      </c>
      <c r="B7960">
        <v>1</v>
      </c>
      <c r="C7960">
        <v>271</v>
      </c>
      <c r="D7960">
        <v>1</v>
      </c>
      <c r="I7960" s="26"/>
      <c r="J7960" s="26"/>
      <c r="K7960" s="26"/>
      <c r="L7960" s="26"/>
    </row>
    <row r="7961" spans="1:12" x14ac:dyDescent="0.25">
      <c r="A7961">
        <v>59</v>
      </c>
      <c r="B7961">
        <v>1</v>
      </c>
      <c r="C7961">
        <v>272</v>
      </c>
      <c r="D7961">
        <v>11</v>
      </c>
      <c r="I7961" s="26"/>
      <c r="J7961" s="26"/>
      <c r="K7961" s="26"/>
      <c r="L7961" s="26"/>
    </row>
    <row r="7962" spans="1:12" x14ac:dyDescent="0.25">
      <c r="A7962">
        <v>59</v>
      </c>
      <c r="B7962">
        <v>1</v>
      </c>
      <c r="C7962">
        <v>273</v>
      </c>
      <c r="D7962">
        <v>1</v>
      </c>
      <c r="I7962" s="26"/>
      <c r="J7962" s="26"/>
      <c r="K7962" s="26"/>
      <c r="L7962" s="26"/>
    </row>
    <row r="7963" spans="1:12" x14ac:dyDescent="0.25">
      <c r="A7963">
        <v>59</v>
      </c>
      <c r="B7963">
        <v>1</v>
      </c>
      <c r="C7963">
        <v>274</v>
      </c>
      <c r="D7963">
        <v>41</v>
      </c>
      <c r="I7963" s="26"/>
      <c r="J7963" s="26"/>
      <c r="K7963" s="26"/>
      <c r="L7963" s="26"/>
    </row>
    <row r="7964" spans="1:12" x14ac:dyDescent="0.25">
      <c r="A7964">
        <v>59</v>
      </c>
      <c r="B7964">
        <v>1</v>
      </c>
      <c r="C7964">
        <v>275</v>
      </c>
      <c r="D7964">
        <v>4</v>
      </c>
      <c r="I7964" s="26"/>
      <c r="J7964" s="26"/>
      <c r="K7964" s="26"/>
      <c r="L7964" s="26"/>
    </row>
    <row r="7965" spans="1:12" x14ac:dyDescent="0.25">
      <c r="A7965">
        <v>59</v>
      </c>
      <c r="B7965">
        <v>1</v>
      </c>
      <c r="C7965">
        <v>276</v>
      </c>
      <c r="D7965">
        <v>24</v>
      </c>
      <c r="I7965" s="26"/>
      <c r="J7965" s="26"/>
      <c r="K7965" s="26"/>
      <c r="L7965" s="26"/>
    </row>
    <row r="7966" spans="1:12" x14ac:dyDescent="0.25">
      <c r="A7966">
        <v>59</v>
      </c>
      <c r="B7966">
        <v>1</v>
      </c>
      <c r="C7966">
        <v>277</v>
      </c>
      <c r="D7966">
        <v>3</v>
      </c>
      <c r="I7966" s="26"/>
      <c r="J7966" s="26"/>
      <c r="K7966" s="26"/>
      <c r="L7966" s="26"/>
    </row>
    <row r="7967" spans="1:12" x14ac:dyDescent="0.25">
      <c r="A7967">
        <v>59</v>
      </c>
      <c r="B7967">
        <v>1</v>
      </c>
      <c r="C7967">
        <v>278</v>
      </c>
      <c r="D7967">
        <v>13</v>
      </c>
      <c r="I7967" s="26"/>
      <c r="J7967" s="26"/>
      <c r="K7967" s="26"/>
      <c r="L7967" s="26"/>
    </row>
    <row r="7968" spans="1:12" x14ac:dyDescent="0.25">
      <c r="A7968">
        <v>59</v>
      </c>
      <c r="B7968">
        <v>1</v>
      </c>
      <c r="C7968">
        <v>279</v>
      </c>
      <c r="D7968">
        <v>1</v>
      </c>
      <c r="I7968" s="26"/>
      <c r="J7968" s="26"/>
      <c r="K7968" s="26"/>
      <c r="L7968" s="26"/>
    </row>
    <row r="7969" spans="1:12" x14ac:dyDescent="0.25">
      <c r="A7969">
        <v>59</v>
      </c>
      <c r="B7969">
        <v>1</v>
      </c>
      <c r="C7969">
        <v>280</v>
      </c>
      <c r="D7969">
        <v>45</v>
      </c>
      <c r="I7969" s="26"/>
      <c r="J7969" s="26"/>
      <c r="K7969" s="26"/>
      <c r="L7969" s="26"/>
    </row>
    <row r="7970" spans="1:12" x14ac:dyDescent="0.25">
      <c r="A7970">
        <v>59</v>
      </c>
      <c r="B7970">
        <v>1</v>
      </c>
      <c r="C7970">
        <v>281</v>
      </c>
      <c r="D7970">
        <v>2</v>
      </c>
      <c r="I7970" s="26"/>
      <c r="J7970" s="26"/>
      <c r="K7970" s="26"/>
      <c r="L7970" s="26"/>
    </row>
    <row r="7971" spans="1:12" x14ac:dyDescent="0.25">
      <c r="A7971">
        <v>59</v>
      </c>
      <c r="B7971">
        <v>1</v>
      </c>
      <c r="C7971">
        <v>282</v>
      </c>
      <c r="D7971">
        <v>70</v>
      </c>
      <c r="I7971" s="26"/>
      <c r="J7971" s="26"/>
      <c r="K7971" s="26"/>
      <c r="L7971" s="26"/>
    </row>
    <row r="7972" spans="1:12" x14ac:dyDescent="0.25">
      <c r="A7972">
        <v>59</v>
      </c>
      <c r="B7972">
        <v>1</v>
      </c>
      <c r="C7972">
        <v>283</v>
      </c>
      <c r="D7972">
        <v>1</v>
      </c>
      <c r="I7972" s="26"/>
      <c r="J7972" s="26"/>
      <c r="K7972" s="26"/>
      <c r="L7972" s="26"/>
    </row>
    <row r="7973" spans="1:12" x14ac:dyDescent="0.25">
      <c r="A7973">
        <v>59</v>
      </c>
      <c r="B7973">
        <v>1</v>
      </c>
      <c r="C7973">
        <v>284</v>
      </c>
      <c r="D7973">
        <v>19</v>
      </c>
      <c r="I7973" s="26"/>
      <c r="J7973" s="26"/>
      <c r="K7973" s="26"/>
      <c r="L7973" s="26"/>
    </row>
    <row r="7974" spans="1:12" x14ac:dyDescent="0.25">
      <c r="A7974">
        <v>59</v>
      </c>
      <c r="B7974">
        <v>1</v>
      </c>
      <c r="C7974">
        <v>286</v>
      </c>
      <c r="D7974">
        <v>24</v>
      </c>
      <c r="I7974" s="26"/>
      <c r="J7974" s="26"/>
      <c r="K7974" s="26"/>
      <c r="L7974" s="26"/>
    </row>
    <row r="7975" spans="1:12" x14ac:dyDescent="0.25">
      <c r="A7975">
        <v>59</v>
      </c>
      <c r="B7975">
        <v>1</v>
      </c>
      <c r="C7975">
        <v>288</v>
      </c>
      <c r="D7975">
        <v>5</v>
      </c>
      <c r="I7975" s="26"/>
      <c r="J7975" s="26"/>
      <c r="K7975" s="26"/>
      <c r="L7975" s="26"/>
    </row>
    <row r="7976" spans="1:12" x14ac:dyDescent="0.25">
      <c r="A7976">
        <v>59</v>
      </c>
      <c r="B7976">
        <v>1</v>
      </c>
      <c r="C7976">
        <v>290</v>
      </c>
      <c r="D7976">
        <v>1</v>
      </c>
      <c r="I7976" s="26"/>
      <c r="J7976" s="26"/>
      <c r="K7976" s="26"/>
      <c r="L7976" s="26"/>
    </row>
    <row r="7977" spans="1:12" x14ac:dyDescent="0.25">
      <c r="A7977">
        <v>59</v>
      </c>
      <c r="B7977">
        <v>1</v>
      </c>
      <c r="C7977">
        <v>298</v>
      </c>
      <c r="D7977">
        <v>2</v>
      </c>
      <c r="I7977" s="26"/>
      <c r="J7977" s="26"/>
      <c r="K7977" s="26"/>
      <c r="L7977" s="26"/>
    </row>
    <row r="7978" spans="1:12" x14ac:dyDescent="0.25">
      <c r="A7978">
        <v>59</v>
      </c>
      <c r="B7978">
        <v>1</v>
      </c>
      <c r="C7978">
        <v>300</v>
      </c>
      <c r="D7978">
        <v>1</v>
      </c>
      <c r="I7978" s="26"/>
      <c r="J7978" s="26"/>
      <c r="K7978" s="26"/>
      <c r="L7978" s="26"/>
    </row>
    <row r="7979" spans="1:12" x14ac:dyDescent="0.25">
      <c r="A7979">
        <v>59</v>
      </c>
      <c r="B7979">
        <v>1</v>
      </c>
      <c r="C7979">
        <v>304</v>
      </c>
      <c r="D7979">
        <v>1</v>
      </c>
      <c r="I7979" s="26"/>
      <c r="J7979" s="26"/>
      <c r="K7979" s="26"/>
      <c r="L7979" s="26"/>
    </row>
    <row r="7980" spans="1:12" x14ac:dyDescent="0.25">
      <c r="A7980">
        <v>60</v>
      </c>
      <c r="B7980">
        <v>0</v>
      </c>
      <c r="C7980">
        <v>120</v>
      </c>
      <c r="D7980">
        <v>1</v>
      </c>
      <c r="I7980" s="26"/>
      <c r="J7980" s="26"/>
      <c r="K7980" s="26"/>
      <c r="L7980" s="26"/>
    </row>
    <row r="7981" spans="1:12" x14ac:dyDescent="0.25">
      <c r="A7981">
        <v>60</v>
      </c>
      <c r="B7981">
        <v>0</v>
      </c>
      <c r="C7981">
        <v>176</v>
      </c>
      <c r="D7981">
        <v>1</v>
      </c>
      <c r="I7981" s="26"/>
      <c r="J7981" s="26"/>
      <c r="K7981" s="26"/>
      <c r="L7981" s="26"/>
    </row>
    <row r="7982" spans="1:12" x14ac:dyDescent="0.25">
      <c r="A7982">
        <v>60</v>
      </c>
      <c r="B7982">
        <v>0</v>
      </c>
      <c r="C7982">
        <v>198</v>
      </c>
      <c r="D7982">
        <v>1</v>
      </c>
      <c r="I7982" s="26"/>
      <c r="J7982" s="26"/>
      <c r="K7982" s="26"/>
      <c r="L7982" s="26"/>
    </row>
    <row r="7983" spans="1:12" x14ac:dyDescent="0.25">
      <c r="A7983">
        <v>60</v>
      </c>
      <c r="B7983">
        <v>0</v>
      </c>
      <c r="C7983">
        <v>207</v>
      </c>
      <c r="D7983">
        <v>1</v>
      </c>
      <c r="I7983" s="26"/>
      <c r="J7983" s="26"/>
      <c r="K7983" s="26"/>
      <c r="L7983" s="26"/>
    </row>
    <row r="7984" spans="1:12" x14ac:dyDescent="0.25">
      <c r="A7984">
        <v>60</v>
      </c>
      <c r="B7984">
        <v>0</v>
      </c>
      <c r="C7984">
        <v>210</v>
      </c>
      <c r="D7984">
        <v>22</v>
      </c>
      <c r="I7984" s="26"/>
      <c r="J7984" s="26"/>
      <c r="K7984" s="26"/>
      <c r="L7984" s="26"/>
    </row>
    <row r="7985" spans="1:12" x14ac:dyDescent="0.25">
      <c r="A7985">
        <v>60</v>
      </c>
      <c r="B7985">
        <v>0</v>
      </c>
      <c r="C7985">
        <v>211</v>
      </c>
      <c r="D7985">
        <v>1</v>
      </c>
      <c r="I7985" s="26"/>
      <c r="J7985" s="26"/>
      <c r="K7985" s="26"/>
      <c r="L7985" s="26"/>
    </row>
    <row r="7986" spans="1:12" x14ac:dyDescent="0.25">
      <c r="A7986">
        <v>60</v>
      </c>
      <c r="B7986">
        <v>0</v>
      </c>
      <c r="C7986">
        <v>212</v>
      </c>
      <c r="D7986">
        <v>1</v>
      </c>
      <c r="I7986" s="26"/>
      <c r="J7986" s="26"/>
      <c r="K7986" s="26"/>
      <c r="L7986" s="26"/>
    </row>
    <row r="7987" spans="1:12" x14ac:dyDescent="0.25">
      <c r="A7987">
        <v>60</v>
      </c>
      <c r="B7987">
        <v>0</v>
      </c>
      <c r="C7987">
        <v>213</v>
      </c>
      <c r="D7987">
        <v>16</v>
      </c>
      <c r="I7987" s="26"/>
      <c r="J7987" s="26"/>
      <c r="K7987" s="26"/>
      <c r="L7987" s="26"/>
    </row>
    <row r="7988" spans="1:12" x14ac:dyDescent="0.25">
      <c r="A7988">
        <v>60</v>
      </c>
      <c r="B7988">
        <v>0</v>
      </c>
      <c r="C7988">
        <v>215</v>
      </c>
      <c r="D7988">
        <v>6</v>
      </c>
      <c r="I7988" s="26"/>
      <c r="J7988" s="26"/>
      <c r="K7988" s="26"/>
      <c r="L7988" s="26"/>
    </row>
    <row r="7989" spans="1:12" x14ac:dyDescent="0.25">
      <c r="A7989">
        <v>60</v>
      </c>
      <c r="B7989">
        <v>0</v>
      </c>
      <c r="C7989">
        <v>216</v>
      </c>
      <c r="D7989">
        <v>23</v>
      </c>
      <c r="I7989" s="26"/>
      <c r="J7989" s="26"/>
      <c r="K7989" s="26"/>
      <c r="L7989" s="26"/>
    </row>
    <row r="7990" spans="1:12" x14ac:dyDescent="0.25">
      <c r="A7990">
        <v>60</v>
      </c>
      <c r="B7990">
        <v>0</v>
      </c>
      <c r="C7990">
        <v>217</v>
      </c>
      <c r="D7990">
        <v>7</v>
      </c>
      <c r="I7990" s="26"/>
      <c r="J7990" s="26"/>
      <c r="K7990" s="26"/>
      <c r="L7990" s="26"/>
    </row>
    <row r="7991" spans="1:12" x14ac:dyDescent="0.25">
      <c r="A7991">
        <v>60</v>
      </c>
      <c r="B7991">
        <v>0</v>
      </c>
      <c r="C7991">
        <v>218</v>
      </c>
      <c r="D7991">
        <v>20</v>
      </c>
      <c r="I7991" s="26"/>
      <c r="J7991" s="26"/>
      <c r="K7991" s="26"/>
      <c r="L7991" s="26"/>
    </row>
    <row r="7992" spans="1:12" x14ac:dyDescent="0.25">
      <c r="A7992">
        <v>60</v>
      </c>
      <c r="B7992">
        <v>0</v>
      </c>
      <c r="C7992">
        <v>219</v>
      </c>
      <c r="D7992">
        <v>6</v>
      </c>
      <c r="I7992" s="26"/>
      <c r="J7992" s="26"/>
      <c r="K7992" s="26"/>
      <c r="L7992" s="26"/>
    </row>
    <row r="7993" spans="1:12" x14ac:dyDescent="0.25">
      <c r="A7993">
        <v>60</v>
      </c>
      <c r="B7993">
        <v>0</v>
      </c>
      <c r="C7993">
        <v>220</v>
      </c>
      <c r="D7993">
        <v>25</v>
      </c>
      <c r="I7993" s="26"/>
      <c r="J7993" s="26"/>
      <c r="K7993" s="26"/>
      <c r="L7993" s="26"/>
    </row>
    <row r="7994" spans="1:12" x14ac:dyDescent="0.25">
      <c r="A7994">
        <v>60</v>
      </c>
      <c r="B7994">
        <v>0</v>
      </c>
      <c r="C7994">
        <v>222</v>
      </c>
      <c r="D7994">
        <v>19</v>
      </c>
      <c r="I7994" s="26"/>
      <c r="J7994" s="26"/>
      <c r="K7994" s="26"/>
      <c r="L7994" s="26"/>
    </row>
    <row r="7995" spans="1:12" x14ac:dyDescent="0.25">
      <c r="A7995">
        <v>60</v>
      </c>
      <c r="B7995">
        <v>0</v>
      </c>
      <c r="C7995">
        <v>223</v>
      </c>
      <c r="D7995">
        <v>3</v>
      </c>
      <c r="I7995" s="26"/>
      <c r="J7995" s="26"/>
      <c r="K7995" s="26"/>
      <c r="L7995" s="26"/>
    </row>
    <row r="7996" spans="1:12" x14ac:dyDescent="0.25">
      <c r="A7996">
        <v>60</v>
      </c>
      <c r="B7996">
        <v>0</v>
      </c>
      <c r="C7996">
        <v>224</v>
      </c>
      <c r="D7996">
        <v>25</v>
      </c>
      <c r="I7996" s="26"/>
      <c r="J7996" s="26"/>
      <c r="K7996" s="26"/>
      <c r="L7996" s="26"/>
    </row>
    <row r="7997" spans="1:12" x14ac:dyDescent="0.25">
      <c r="A7997">
        <v>60</v>
      </c>
      <c r="B7997">
        <v>0</v>
      </c>
      <c r="C7997">
        <v>225</v>
      </c>
      <c r="D7997">
        <v>6</v>
      </c>
      <c r="I7997" s="26"/>
      <c r="J7997" s="26"/>
      <c r="K7997" s="26"/>
      <c r="L7997" s="26"/>
    </row>
    <row r="7998" spans="1:12" x14ac:dyDescent="0.25">
      <c r="A7998">
        <v>60</v>
      </c>
      <c r="B7998">
        <v>0</v>
      </c>
      <c r="C7998">
        <v>226</v>
      </c>
      <c r="D7998">
        <v>30</v>
      </c>
      <c r="I7998" s="26"/>
      <c r="J7998" s="26"/>
      <c r="K7998" s="26"/>
      <c r="L7998" s="26"/>
    </row>
    <row r="7999" spans="1:12" x14ac:dyDescent="0.25">
      <c r="A7999">
        <v>60</v>
      </c>
      <c r="B7999">
        <v>0</v>
      </c>
      <c r="C7999">
        <v>227</v>
      </c>
      <c r="D7999">
        <v>3</v>
      </c>
      <c r="I7999" s="26"/>
      <c r="J7999" s="26"/>
      <c r="K7999" s="26"/>
      <c r="L7999" s="26"/>
    </row>
    <row r="8000" spans="1:12" x14ac:dyDescent="0.25">
      <c r="A8000">
        <v>60</v>
      </c>
      <c r="B8000">
        <v>0</v>
      </c>
      <c r="C8000">
        <v>228</v>
      </c>
      <c r="D8000">
        <v>25</v>
      </c>
      <c r="I8000" s="26"/>
      <c r="J8000" s="26"/>
      <c r="K8000" s="26"/>
      <c r="L8000" s="26"/>
    </row>
    <row r="8001" spans="1:12" x14ac:dyDescent="0.25">
      <c r="A8001">
        <v>60</v>
      </c>
      <c r="B8001">
        <v>0</v>
      </c>
      <c r="C8001">
        <v>229</v>
      </c>
      <c r="D8001">
        <v>4</v>
      </c>
      <c r="I8001" s="26"/>
      <c r="J8001" s="26"/>
      <c r="K8001" s="26"/>
      <c r="L8001" s="26"/>
    </row>
    <row r="8002" spans="1:12" x14ac:dyDescent="0.25">
      <c r="A8002">
        <v>60</v>
      </c>
      <c r="B8002">
        <v>0</v>
      </c>
      <c r="C8002">
        <v>230</v>
      </c>
      <c r="D8002">
        <v>31</v>
      </c>
      <c r="I8002" s="26"/>
      <c r="J8002" s="26"/>
      <c r="K8002" s="26"/>
      <c r="L8002" s="26"/>
    </row>
    <row r="8003" spans="1:12" x14ac:dyDescent="0.25">
      <c r="A8003">
        <v>60</v>
      </c>
      <c r="B8003">
        <v>0</v>
      </c>
      <c r="C8003">
        <v>231</v>
      </c>
      <c r="D8003">
        <v>2</v>
      </c>
      <c r="I8003" s="26"/>
      <c r="J8003" s="26"/>
      <c r="K8003" s="26"/>
      <c r="L8003" s="26"/>
    </row>
    <row r="8004" spans="1:12" x14ac:dyDescent="0.25">
      <c r="A8004">
        <v>60</v>
      </c>
      <c r="B8004">
        <v>0</v>
      </c>
      <c r="C8004">
        <v>232</v>
      </c>
      <c r="D8004">
        <v>21</v>
      </c>
      <c r="I8004" s="26"/>
      <c r="J8004" s="26"/>
      <c r="K8004" s="26"/>
      <c r="L8004" s="26"/>
    </row>
    <row r="8005" spans="1:12" x14ac:dyDescent="0.25">
      <c r="A8005">
        <v>60</v>
      </c>
      <c r="B8005">
        <v>0</v>
      </c>
      <c r="C8005">
        <v>233</v>
      </c>
      <c r="D8005">
        <v>1</v>
      </c>
      <c r="I8005" s="26"/>
      <c r="J8005" s="26"/>
      <c r="K8005" s="26"/>
      <c r="L8005" s="26"/>
    </row>
    <row r="8006" spans="1:12" x14ac:dyDescent="0.25">
      <c r="A8006">
        <v>60</v>
      </c>
      <c r="B8006">
        <v>0</v>
      </c>
      <c r="C8006">
        <v>234</v>
      </c>
      <c r="D8006">
        <v>14</v>
      </c>
      <c r="I8006" s="26"/>
      <c r="J8006" s="26"/>
      <c r="K8006" s="26"/>
      <c r="L8006" s="26"/>
    </row>
    <row r="8007" spans="1:12" x14ac:dyDescent="0.25">
      <c r="A8007">
        <v>60</v>
      </c>
      <c r="B8007">
        <v>0</v>
      </c>
      <c r="C8007">
        <v>235</v>
      </c>
      <c r="D8007">
        <v>1</v>
      </c>
      <c r="I8007" s="26"/>
      <c r="J8007" s="26"/>
      <c r="K8007" s="26"/>
      <c r="L8007" s="26"/>
    </row>
    <row r="8008" spans="1:12" x14ac:dyDescent="0.25">
      <c r="A8008">
        <v>60</v>
      </c>
      <c r="B8008">
        <v>0</v>
      </c>
      <c r="C8008">
        <v>236</v>
      </c>
      <c r="D8008">
        <v>9</v>
      </c>
      <c r="I8008" s="26"/>
      <c r="J8008" s="26"/>
      <c r="K8008" s="26"/>
      <c r="L8008" s="26"/>
    </row>
    <row r="8009" spans="1:12" x14ac:dyDescent="0.25">
      <c r="A8009">
        <v>60</v>
      </c>
      <c r="B8009">
        <v>0</v>
      </c>
      <c r="C8009">
        <v>237</v>
      </c>
      <c r="D8009">
        <v>2</v>
      </c>
      <c r="I8009" s="26"/>
      <c r="J8009" s="26"/>
      <c r="K8009" s="26"/>
      <c r="L8009" s="26"/>
    </row>
    <row r="8010" spans="1:12" x14ac:dyDescent="0.25">
      <c r="A8010">
        <v>60</v>
      </c>
      <c r="B8010">
        <v>0</v>
      </c>
      <c r="C8010">
        <v>238</v>
      </c>
      <c r="D8010">
        <v>11</v>
      </c>
      <c r="I8010" s="26"/>
      <c r="J8010" s="26"/>
      <c r="K8010" s="26"/>
      <c r="L8010" s="26"/>
    </row>
    <row r="8011" spans="1:12" x14ac:dyDescent="0.25">
      <c r="A8011">
        <v>60</v>
      </c>
      <c r="B8011">
        <v>0</v>
      </c>
      <c r="C8011">
        <v>239</v>
      </c>
      <c r="D8011">
        <v>2</v>
      </c>
      <c r="I8011" s="26"/>
      <c r="J8011" s="26"/>
      <c r="K8011" s="26"/>
      <c r="L8011" s="26"/>
    </row>
    <row r="8012" spans="1:12" x14ac:dyDescent="0.25">
      <c r="A8012">
        <v>60</v>
      </c>
      <c r="B8012">
        <v>0</v>
      </c>
      <c r="C8012">
        <v>240</v>
      </c>
      <c r="D8012">
        <v>6</v>
      </c>
      <c r="I8012" s="26"/>
      <c r="J8012" s="26"/>
      <c r="K8012" s="26"/>
      <c r="L8012" s="26"/>
    </row>
    <row r="8013" spans="1:12" x14ac:dyDescent="0.25">
      <c r="A8013">
        <v>60</v>
      </c>
      <c r="B8013">
        <v>0</v>
      </c>
      <c r="C8013">
        <v>241</v>
      </c>
      <c r="D8013">
        <v>1</v>
      </c>
      <c r="I8013" s="26"/>
      <c r="J8013" s="26"/>
      <c r="K8013" s="26"/>
      <c r="L8013" s="26"/>
    </row>
    <row r="8014" spans="1:12" x14ac:dyDescent="0.25">
      <c r="A8014">
        <v>60</v>
      </c>
      <c r="B8014">
        <v>0</v>
      </c>
      <c r="C8014">
        <v>242</v>
      </c>
      <c r="D8014">
        <v>11</v>
      </c>
      <c r="I8014" s="26"/>
      <c r="J8014" s="26"/>
      <c r="K8014" s="26"/>
      <c r="L8014" s="26"/>
    </row>
    <row r="8015" spans="1:12" x14ac:dyDescent="0.25">
      <c r="A8015">
        <v>60</v>
      </c>
      <c r="B8015">
        <v>0</v>
      </c>
      <c r="C8015">
        <v>244</v>
      </c>
      <c r="D8015">
        <v>33</v>
      </c>
      <c r="I8015" s="26"/>
      <c r="J8015" s="26"/>
      <c r="K8015" s="26"/>
      <c r="L8015" s="26"/>
    </row>
    <row r="8016" spans="1:12" x14ac:dyDescent="0.25">
      <c r="A8016">
        <v>60</v>
      </c>
      <c r="B8016">
        <v>0</v>
      </c>
      <c r="C8016">
        <v>245</v>
      </c>
      <c r="D8016">
        <v>8</v>
      </c>
      <c r="I8016" s="26"/>
      <c r="J8016" s="26"/>
      <c r="K8016" s="26"/>
      <c r="L8016" s="26"/>
    </row>
    <row r="8017" spans="1:12" x14ac:dyDescent="0.25">
      <c r="A8017">
        <v>60</v>
      </c>
      <c r="B8017">
        <v>0</v>
      </c>
      <c r="C8017">
        <v>246</v>
      </c>
      <c r="D8017">
        <v>12</v>
      </c>
      <c r="I8017" s="26"/>
      <c r="J8017" s="26"/>
      <c r="K8017" s="26"/>
      <c r="L8017" s="26"/>
    </row>
    <row r="8018" spans="1:12" x14ac:dyDescent="0.25">
      <c r="A8018">
        <v>60</v>
      </c>
      <c r="B8018">
        <v>0</v>
      </c>
      <c r="C8018">
        <v>247</v>
      </c>
      <c r="D8018">
        <v>22</v>
      </c>
      <c r="I8018" s="26"/>
      <c r="J8018" s="26"/>
      <c r="K8018" s="26"/>
      <c r="L8018" s="26"/>
    </row>
    <row r="8019" spans="1:12" x14ac:dyDescent="0.25">
      <c r="A8019">
        <v>60</v>
      </c>
      <c r="B8019">
        <v>0</v>
      </c>
      <c r="C8019">
        <v>248</v>
      </c>
      <c r="D8019">
        <v>21</v>
      </c>
      <c r="I8019" s="26"/>
      <c r="J8019" s="26"/>
      <c r="K8019" s="26"/>
      <c r="L8019" s="26"/>
    </row>
    <row r="8020" spans="1:12" x14ac:dyDescent="0.25">
      <c r="A8020">
        <v>60</v>
      </c>
      <c r="B8020">
        <v>0</v>
      </c>
      <c r="C8020">
        <v>249</v>
      </c>
      <c r="D8020">
        <v>7</v>
      </c>
      <c r="I8020" s="26"/>
      <c r="J8020" s="26"/>
      <c r="K8020" s="26"/>
      <c r="L8020" s="26"/>
    </row>
    <row r="8021" spans="1:12" x14ac:dyDescent="0.25">
      <c r="A8021">
        <v>60</v>
      </c>
      <c r="B8021">
        <v>0</v>
      </c>
      <c r="C8021">
        <v>250</v>
      </c>
      <c r="D8021">
        <v>42</v>
      </c>
      <c r="I8021" s="26"/>
      <c r="J8021" s="26"/>
      <c r="K8021" s="26"/>
      <c r="L8021" s="26"/>
    </row>
    <row r="8022" spans="1:12" x14ac:dyDescent="0.25">
      <c r="A8022">
        <v>60</v>
      </c>
      <c r="B8022">
        <v>0</v>
      </c>
      <c r="C8022">
        <v>251</v>
      </c>
      <c r="D8022">
        <v>15</v>
      </c>
      <c r="I8022" s="26"/>
      <c r="J8022" s="26"/>
      <c r="K8022" s="26"/>
      <c r="L8022" s="26"/>
    </row>
    <row r="8023" spans="1:12" x14ac:dyDescent="0.25">
      <c r="A8023">
        <v>60</v>
      </c>
      <c r="B8023">
        <v>0</v>
      </c>
      <c r="C8023">
        <v>252</v>
      </c>
      <c r="D8023">
        <v>54</v>
      </c>
      <c r="I8023" s="26"/>
      <c r="J8023" s="26"/>
      <c r="K8023" s="26"/>
      <c r="L8023" s="26"/>
    </row>
    <row r="8024" spans="1:12" x14ac:dyDescent="0.25">
      <c r="A8024">
        <v>60</v>
      </c>
      <c r="B8024">
        <v>0</v>
      </c>
      <c r="C8024">
        <v>253</v>
      </c>
      <c r="D8024">
        <v>11</v>
      </c>
      <c r="I8024" s="26"/>
      <c r="J8024" s="26"/>
      <c r="K8024" s="26"/>
      <c r="L8024" s="26"/>
    </row>
    <row r="8025" spans="1:12" x14ac:dyDescent="0.25">
      <c r="A8025">
        <v>60</v>
      </c>
      <c r="B8025">
        <v>0</v>
      </c>
      <c r="C8025">
        <v>254</v>
      </c>
      <c r="D8025">
        <v>78</v>
      </c>
      <c r="I8025" s="26"/>
      <c r="J8025" s="26"/>
      <c r="K8025" s="26"/>
      <c r="L8025" s="26"/>
    </row>
    <row r="8026" spans="1:12" x14ac:dyDescent="0.25">
      <c r="A8026">
        <v>60</v>
      </c>
      <c r="B8026">
        <v>0</v>
      </c>
      <c r="C8026">
        <v>255</v>
      </c>
      <c r="D8026">
        <v>18</v>
      </c>
      <c r="I8026" s="26"/>
      <c r="J8026" s="26"/>
      <c r="K8026" s="26"/>
      <c r="L8026" s="26"/>
    </row>
    <row r="8027" spans="1:12" x14ac:dyDescent="0.25">
      <c r="A8027">
        <v>60</v>
      </c>
      <c r="B8027">
        <v>0</v>
      </c>
      <c r="C8027">
        <v>256</v>
      </c>
      <c r="D8027">
        <v>84</v>
      </c>
      <c r="I8027" s="26"/>
      <c r="J8027" s="26"/>
      <c r="K8027" s="26"/>
      <c r="L8027" s="26"/>
    </row>
    <row r="8028" spans="1:12" x14ac:dyDescent="0.25">
      <c r="A8028">
        <v>60</v>
      </c>
      <c r="B8028">
        <v>0</v>
      </c>
      <c r="C8028">
        <v>257</v>
      </c>
      <c r="D8028">
        <v>14</v>
      </c>
      <c r="I8028" s="26"/>
      <c r="J8028" s="26"/>
      <c r="K8028" s="26"/>
      <c r="L8028" s="26"/>
    </row>
    <row r="8029" spans="1:12" x14ac:dyDescent="0.25">
      <c r="A8029">
        <v>60</v>
      </c>
      <c r="B8029">
        <v>0</v>
      </c>
      <c r="C8029">
        <v>258</v>
      </c>
      <c r="D8029">
        <v>66</v>
      </c>
      <c r="I8029" s="26"/>
      <c r="J8029" s="26"/>
      <c r="K8029" s="26"/>
      <c r="L8029" s="26"/>
    </row>
    <row r="8030" spans="1:12" x14ac:dyDescent="0.25">
      <c r="A8030">
        <v>60</v>
      </c>
      <c r="B8030">
        <v>0</v>
      </c>
      <c r="C8030">
        <v>259</v>
      </c>
      <c r="D8030">
        <v>15</v>
      </c>
      <c r="I8030" s="26"/>
      <c r="J8030" s="26"/>
      <c r="K8030" s="26"/>
      <c r="L8030" s="26"/>
    </row>
    <row r="8031" spans="1:12" x14ac:dyDescent="0.25">
      <c r="A8031">
        <v>60</v>
      </c>
      <c r="B8031">
        <v>0</v>
      </c>
      <c r="C8031">
        <v>260</v>
      </c>
      <c r="D8031">
        <v>76</v>
      </c>
      <c r="I8031" s="26"/>
      <c r="J8031" s="26"/>
      <c r="K8031" s="26"/>
      <c r="L8031" s="26"/>
    </row>
    <row r="8032" spans="1:12" x14ac:dyDescent="0.25">
      <c r="A8032">
        <v>60</v>
      </c>
      <c r="B8032">
        <v>0</v>
      </c>
      <c r="C8032">
        <v>261</v>
      </c>
      <c r="D8032">
        <v>13</v>
      </c>
      <c r="I8032" s="26"/>
      <c r="J8032" s="26"/>
      <c r="K8032" s="26"/>
      <c r="L8032" s="26"/>
    </row>
    <row r="8033" spans="1:12" x14ac:dyDescent="0.25">
      <c r="A8033">
        <v>60</v>
      </c>
      <c r="B8033">
        <v>0</v>
      </c>
      <c r="C8033">
        <v>262</v>
      </c>
      <c r="D8033">
        <v>69</v>
      </c>
      <c r="I8033" s="26"/>
      <c r="J8033" s="26"/>
      <c r="K8033" s="26"/>
      <c r="L8033" s="26"/>
    </row>
    <row r="8034" spans="1:12" x14ac:dyDescent="0.25">
      <c r="A8034">
        <v>60</v>
      </c>
      <c r="B8034">
        <v>0</v>
      </c>
      <c r="C8034">
        <v>263</v>
      </c>
      <c r="D8034">
        <v>10</v>
      </c>
      <c r="I8034" s="26"/>
      <c r="J8034" s="26"/>
      <c r="K8034" s="26"/>
      <c r="L8034" s="26"/>
    </row>
    <row r="8035" spans="1:12" x14ac:dyDescent="0.25">
      <c r="A8035">
        <v>60</v>
      </c>
      <c r="B8035">
        <v>0</v>
      </c>
      <c r="C8035">
        <v>264</v>
      </c>
      <c r="D8035">
        <v>44</v>
      </c>
      <c r="I8035" s="26"/>
      <c r="J8035" s="26"/>
      <c r="K8035" s="26"/>
      <c r="L8035" s="26"/>
    </row>
    <row r="8036" spans="1:12" x14ac:dyDescent="0.25">
      <c r="A8036">
        <v>60</v>
      </c>
      <c r="B8036">
        <v>0</v>
      </c>
      <c r="C8036">
        <v>265</v>
      </c>
      <c r="D8036">
        <v>12</v>
      </c>
      <c r="I8036" s="26"/>
      <c r="J8036" s="26"/>
      <c r="K8036" s="26"/>
      <c r="L8036" s="26"/>
    </row>
    <row r="8037" spans="1:12" x14ac:dyDescent="0.25">
      <c r="A8037">
        <v>60</v>
      </c>
      <c r="B8037">
        <v>0</v>
      </c>
      <c r="C8037">
        <v>266</v>
      </c>
      <c r="D8037">
        <v>39</v>
      </c>
      <c r="I8037" s="26"/>
      <c r="J8037" s="26"/>
      <c r="K8037" s="26"/>
      <c r="L8037" s="26"/>
    </row>
    <row r="8038" spans="1:12" x14ac:dyDescent="0.25">
      <c r="A8038">
        <v>60</v>
      </c>
      <c r="B8038">
        <v>0</v>
      </c>
      <c r="C8038">
        <v>267</v>
      </c>
      <c r="D8038">
        <v>4</v>
      </c>
      <c r="I8038" s="26"/>
      <c r="J8038" s="26"/>
      <c r="K8038" s="26"/>
      <c r="L8038" s="26"/>
    </row>
    <row r="8039" spans="1:12" x14ac:dyDescent="0.25">
      <c r="A8039">
        <v>60</v>
      </c>
      <c r="B8039">
        <v>0</v>
      </c>
      <c r="C8039">
        <v>268</v>
      </c>
      <c r="D8039">
        <v>57</v>
      </c>
      <c r="I8039" s="26"/>
      <c r="J8039" s="26"/>
      <c r="K8039" s="26"/>
      <c r="L8039" s="26"/>
    </row>
    <row r="8040" spans="1:12" x14ac:dyDescent="0.25">
      <c r="A8040">
        <v>60</v>
      </c>
      <c r="B8040">
        <v>0</v>
      </c>
      <c r="C8040">
        <v>269</v>
      </c>
      <c r="D8040">
        <v>6</v>
      </c>
      <c r="I8040" s="26"/>
      <c r="J8040" s="26"/>
      <c r="K8040" s="26"/>
      <c r="L8040" s="26"/>
    </row>
    <row r="8041" spans="1:12" x14ac:dyDescent="0.25">
      <c r="A8041">
        <v>60</v>
      </c>
      <c r="B8041">
        <v>0</v>
      </c>
      <c r="C8041">
        <v>270</v>
      </c>
      <c r="D8041">
        <v>32</v>
      </c>
      <c r="I8041" s="26"/>
      <c r="J8041" s="26"/>
      <c r="K8041" s="26"/>
      <c r="L8041" s="26"/>
    </row>
    <row r="8042" spans="1:12" x14ac:dyDescent="0.25">
      <c r="A8042">
        <v>60</v>
      </c>
      <c r="B8042">
        <v>0</v>
      </c>
      <c r="C8042">
        <v>271</v>
      </c>
      <c r="D8042">
        <v>7</v>
      </c>
      <c r="I8042" s="26"/>
      <c r="J8042" s="26"/>
      <c r="K8042" s="26"/>
      <c r="L8042" s="26"/>
    </row>
    <row r="8043" spans="1:12" x14ac:dyDescent="0.25">
      <c r="A8043">
        <v>60</v>
      </c>
      <c r="B8043">
        <v>0</v>
      </c>
      <c r="C8043">
        <v>272</v>
      </c>
      <c r="D8043">
        <v>36</v>
      </c>
      <c r="I8043" s="26"/>
      <c r="J8043" s="26"/>
      <c r="K8043" s="26"/>
      <c r="L8043" s="26"/>
    </row>
    <row r="8044" spans="1:12" x14ac:dyDescent="0.25">
      <c r="A8044">
        <v>60</v>
      </c>
      <c r="B8044">
        <v>0</v>
      </c>
      <c r="C8044">
        <v>273</v>
      </c>
      <c r="D8044">
        <v>5</v>
      </c>
      <c r="I8044" s="26"/>
      <c r="J8044" s="26"/>
      <c r="K8044" s="26"/>
      <c r="L8044" s="26"/>
    </row>
    <row r="8045" spans="1:12" x14ac:dyDescent="0.25">
      <c r="A8045">
        <v>60</v>
      </c>
      <c r="B8045">
        <v>0</v>
      </c>
      <c r="C8045">
        <v>274</v>
      </c>
      <c r="D8045">
        <v>24</v>
      </c>
      <c r="I8045" s="26"/>
      <c r="J8045" s="26"/>
      <c r="K8045" s="26"/>
      <c r="L8045" s="26"/>
    </row>
    <row r="8046" spans="1:12" x14ac:dyDescent="0.25">
      <c r="A8046">
        <v>60</v>
      </c>
      <c r="B8046">
        <v>0</v>
      </c>
      <c r="C8046">
        <v>275</v>
      </c>
      <c r="D8046">
        <v>5</v>
      </c>
      <c r="I8046" s="26"/>
      <c r="J8046" s="26"/>
      <c r="K8046" s="26"/>
      <c r="L8046" s="26"/>
    </row>
    <row r="8047" spans="1:12" x14ac:dyDescent="0.25">
      <c r="A8047">
        <v>60</v>
      </c>
      <c r="B8047">
        <v>0</v>
      </c>
      <c r="C8047">
        <v>276</v>
      </c>
      <c r="D8047">
        <v>21</v>
      </c>
      <c r="I8047" s="26"/>
      <c r="J8047" s="26"/>
      <c r="K8047" s="26"/>
      <c r="L8047" s="26"/>
    </row>
    <row r="8048" spans="1:12" x14ac:dyDescent="0.25">
      <c r="A8048">
        <v>60</v>
      </c>
      <c r="B8048">
        <v>0</v>
      </c>
      <c r="C8048">
        <v>277</v>
      </c>
      <c r="D8048">
        <v>5</v>
      </c>
      <c r="I8048" s="26"/>
      <c r="J8048" s="26"/>
      <c r="K8048" s="26"/>
      <c r="L8048" s="26"/>
    </row>
    <row r="8049" spans="1:12" x14ac:dyDescent="0.25">
      <c r="A8049">
        <v>60</v>
      </c>
      <c r="B8049">
        <v>0</v>
      </c>
      <c r="C8049">
        <v>278</v>
      </c>
      <c r="D8049">
        <v>10</v>
      </c>
      <c r="I8049" s="26"/>
      <c r="J8049" s="26"/>
      <c r="K8049" s="26"/>
      <c r="L8049" s="26"/>
    </row>
    <row r="8050" spans="1:12" x14ac:dyDescent="0.25">
      <c r="A8050">
        <v>60</v>
      </c>
      <c r="B8050">
        <v>0</v>
      </c>
      <c r="C8050">
        <v>279</v>
      </c>
      <c r="D8050">
        <v>2</v>
      </c>
      <c r="I8050" s="26"/>
      <c r="J8050" s="26"/>
      <c r="K8050" s="26"/>
      <c r="L8050" s="26"/>
    </row>
    <row r="8051" spans="1:12" x14ac:dyDescent="0.25">
      <c r="A8051">
        <v>60</v>
      </c>
      <c r="B8051">
        <v>0</v>
      </c>
      <c r="C8051">
        <v>280</v>
      </c>
      <c r="D8051">
        <v>31</v>
      </c>
      <c r="I8051" s="26"/>
      <c r="J8051" s="26"/>
      <c r="K8051" s="26"/>
      <c r="L8051" s="26"/>
    </row>
    <row r="8052" spans="1:12" x14ac:dyDescent="0.25">
      <c r="A8052">
        <v>60</v>
      </c>
      <c r="B8052">
        <v>0</v>
      </c>
      <c r="C8052">
        <v>281</v>
      </c>
      <c r="D8052">
        <v>6</v>
      </c>
      <c r="I8052" s="26"/>
      <c r="J8052" s="26"/>
      <c r="K8052" s="26"/>
      <c r="L8052" s="26"/>
    </row>
    <row r="8053" spans="1:12" x14ac:dyDescent="0.25">
      <c r="A8053">
        <v>60</v>
      </c>
      <c r="B8053">
        <v>0</v>
      </c>
      <c r="C8053">
        <v>282</v>
      </c>
      <c r="D8053">
        <v>31</v>
      </c>
      <c r="I8053" s="26"/>
      <c r="J8053" s="26"/>
      <c r="K8053" s="26"/>
      <c r="L8053" s="26"/>
    </row>
    <row r="8054" spans="1:12" x14ac:dyDescent="0.25">
      <c r="A8054">
        <v>60</v>
      </c>
      <c r="B8054">
        <v>0</v>
      </c>
      <c r="C8054">
        <v>283</v>
      </c>
      <c r="D8054">
        <v>21</v>
      </c>
      <c r="I8054" s="26"/>
      <c r="J8054" s="26"/>
      <c r="K8054" s="26"/>
      <c r="L8054" s="26"/>
    </row>
    <row r="8055" spans="1:12" x14ac:dyDescent="0.25">
      <c r="A8055">
        <v>60</v>
      </c>
      <c r="B8055">
        <v>0</v>
      </c>
      <c r="C8055">
        <v>284</v>
      </c>
      <c r="D8055">
        <v>28</v>
      </c>
      <c r="I8055" s="26"/>
      <c r="J8055" s="26"/>
      <c r="K8055" s="26"/>
      <c r="L8055" s="26"/>
    </row>
    <row r="8056" spans="1:12" x14ac:dyDescent="0.25">
      <c r="A8056">
        <v>60</v>
      </c>
      <c r="B8056">
        <v>0</v>
      </c>
      <c r="C8056">
        <v>285</v>
      </c>
      <c r="D8056">
        <v>16</v>
      </c>
      <c r="I8056" s="26"/>
      <c r="J8056" s="26"/>
      <c r="K8056" s="26"/>
      <c r="L8056" s="26"/>
    </row>
    <row r="8057" spans="1:12" x14ac:dyDescent="0.25">
      <c r="A8057">
        <v>60</v>
      </c>
      <c r="B8057">
        <v>0</v>
      </c>
      <c r="C8057">
        <v>286</v>
      </c>
      <c r="D8057">
        <v>56</v>
      </c>
      <c r="I8057" s="26"/>
      <c r="J8057" s="26"/>
      <c r="K8057" s="26"/>
      <c r="L8057" s="26"/>
    </row>
    <row r="8058" spans="1:12" x14ac:dyDescent="0.25">
      <c r="A8058">
        <v>60</v>
      </c>
      <c r="B8058">
        <v>0</v>
      </c>
      <c r="C8058">
        <v>287</v>
      </c>
      <c r="D8058">
        <v>7</v>
      </c>
      <c r="I8058" s="26"/>
      <c r="J8058" s="26"/>
      <c r="K8058" s="26"/>
      <c r="L8058" s="26"/>
    </row>
    <row r="8059" spans="1:12" x14ac:dyDescent="0.25">
      <c r="A8059">
        <v>60</v>
      </c>
      <c r="B8059">
        <v>0</v>
      </c>
      <c r="C8059">
        <v>288</v>
      </c>
      <c r="D8059">
        <v>51</v>
      </c>
      <c r="I8059" s="26"/>
      <c r="J8059" s="26"/>
      <c r="K8059" s="26"/>
      <c r="L8059" s="26"/>
    </row>
    <row r="8060" spans="1:12" x14ac:dyDescent="0.25">
      <c r="A8060">
        <v>60</v>
      </c>
      <c r="B8060">
        <v>0</v>
      </c>
      <c r="C8060">
        <v>289</v>
      </c>
      <c r="D8060">
        <v>15</v>
      </c>
      <c r="I8060" s="26"/>
      <c r="J8060" s="26"/>
      <c r="K8060" s="26"/>
      <c r="L8060" s="26"/>
    </row>
    <row r="8061" spans="1:12" x14ac:dyDescent="0.25">
      <c r="A8061">
        <v>60</v>
      </c>
      <c r="B8061">
        <v>0</v>
      </c>
      <c r="C8061">
        <v>290</v>
      </c>
      <c r="D8061">
        <v>48</v>
      </c>
      <c r="I8061" s="26"/>
      <c r="J8061" s="26"/>
      <c r="K8061" s="26"/>
      <c r="L8061" s="26"/>
    </row>
    <row r="8062" spans="1:12" x14ac:dyDescent="0.25">
      <c r="A8062">
        <v>60</v>
      </c>
      <c r="B8062">
        <v>0</v>
      </c>
      <c r="C8062">
        <v>291</v>
      </c>
      <c r="D8062">
        <v>6</v>
      </c>
      <c r="I8062" s="26"/>
      <c r="J8062" s="26"/>
      <c r="K8062" s="26"/>
      <c r="L8062" s="26"/>
    </row>
    <row r="8063" spans="1:12" x14ac:dyDescent="0.25">
      <c r="A8063">
        <v>60</v>
      </c>
      <c r="B8063">
        <v>0</v>
      </c>
      <c r="C8063">
        <v>292</v>
      </c>
      <c r="D8063">
        <v>55</v>
      </c>
      <c r="I8063" s="26"/>
      <c r="J8063" s="26"/>
      <c r="K8063" s="26"/>
      <c r="L8063" s="26"/>
    </row>
    <row r="8064" spans="1:12" x14ac:dyDescent="0.25">
      <c r="A8064">
        <v>60</v>
      </c>
      <c r="B8064">
        <v>0</v>
      </c>
      <c r="C8064">
        <v>293</v>
      </c>
      <c r="D8064">
        <v>3</v>
      </c>
      <c r="I8064" s="26"/>
      <c r="J8064" s="26"/>
      <c r="K8064" s="26"/>
      <c r="L8064" s="26"/>
    </row>
    <row r="8065" spans="1:12" x14ac:dyDescent="0.25">
      <c r="A8065">
        <v>60</v>
      </c>
      <c r="B8065">
        <v>0</v>
      </c>
      <c r="C8065">
        <v>294</v>
      </c>
      <c r="D8065">
        <v>56</v>
      </c>
      <c r="I8065" s="26"/>
      <c r="J8065" s="26"/>
      <c r="K8065" s="26"/>
      <c r="L8065" s="26"/>
    </row>
    <row r="8066" spans="1:12" x14ac:dyDescent="0.25">
      <c r="A8066">
        <v>60</v>
      </c>
      <c r="B8066">
        <v>0</v>
      </c>
      <c r="C8066">
        <v>295</v>
      </c>
      <c r="D8066">
        <v>9</v>
      </c>
      <c r="I8066" s="26"/>
      <c r="J8066" s="26"/>
      <c r="K8066" s="26"/>
      <c r="L8066" s="26"/>
    </row>
    <row r="8067" spans="1:12" x14ac:dyDescent="0.25">
      <c r="A8067">
        <v>60</v>
      </c>
      <c r="B8067">
        <v>0</v>
      </c>
      <c r="C8067">
        <v>296</v>
      </c>
      <c r="D8067">
        <v>40</v>
      </c>
      <c r="I8067" s="26"/>
      <c r="J8067" s="26"/>
      <c r="K8067" s="26"/>
      <c r="L8067" s="26"/>
    </row>
    <row r="8068" spans="1:12" x14ac:dyDescent="0.25">
      <c r="A8068">
        <v>60</v>
      </c>
      <c r="B8068">
        <v>0</v>
      </c>
      <c r="C8068">
        <v>297</v>
      </c>
      <c r="D8068">
        <v>11</v>
      </c>
      <c r="I8068" s="26"/>
      <c r="J8068" s="26"/>
      <c r="K8068" s="26"/>
      <c r="L8068" s="26"/>
    </row>
    <row r="8069" spans="1:12" x14ac:dyDescent="0.25">
      <c r="A8069">
        <v>60</v>
      </c>
      <c r="B8069">
        <v>0</v>
      </c>
      <c r="C8069">
        <v>298</v>
      </c>
      <c r="D8069">
        <v>47</v>
      </c>
      <c r="I8069" s="26"/>
      <c r="J8069" s="26"/>
      <c r="K8069" s="26"/>
      <c r="L8069" s="26"/>
    </row>
    <row r="8070" spans="1:12" x14ac:dyDescent="0.25">
      <c r="A8070">
        <v>60</v>
      </c>
      <c r="B8070">
        <v>0</v>
      </c>
      <c r="C8070">
        <v>299</v>
      </c>
      <c r="D8070">
        <v>7</v>
      </c>
      <c r="I8070" s="26"/>
      <c r="J8070" s="26"/>
      <c r="K8070" s="26"/>
      <c r="L8070" s="26"/>
    </row>
    <row r="8071" spans="1:12" x14ac:dyDescent="0.25">
      <c r="A8071">
        <v>60</v>
      </c>
      <c r="B8071">
        <v>0</v>
      </c>
      <c r="C8071">
        <v>300</v>
      </c>
      <c r="D8071">
        <v>43</v>
      </c>
      <c r="I8071" s="26"/>
      <c r="J8071" s="26"/>
      <c r="K8071" s="26"/>
      <c r="L8071" s="26"/>
    </row>
    <row r="8072" spans="1:12" x14ac:dyDescent="0.25">
      <c r="A8072">
        <v>60</v>
      </c>
      <c r="B8072">
        <v>0</v>
      </c>
      <c r="C8072">
        <v>301</v>
      </c>
      <c r="D8072">
        <v>7</v>
      </c>
      <c r="I8072" s="26"/>
      <c r="J8072" s="26"/>
      <c r="K8072" s="26"/>
      <c r="L8072" s="26"/>
    </row>
    <row r="8073" spans="1:12" x14ac:dyDescent="0.25">
      <c r="A8073">
        <v>60</v>
      </c>
      <c r="B8073">
        <v>0</v>
      </c>
      <c r="C8073">
        <v>302</v>
      </c>
      <c r="D8073">
        <v>34</v>
      </c>
      <c r="I8073" s="26"/>
      <c r="J8073" s="26"/>
      <c r="K8073" s="26"/>
      <c r="L8073" s="26"/>
    </row>
    <row r="8074" spans="1:12" x14ac:dyDescent="0.25">
      <c r="A8074">
        <v>60</v>
      </c>
      <c r="B8074">
        <v>0</v>
      </c>
      <c r="C8074">
        <v>303</v>
      </c>
      <c r="D8074">
        <v>7</v>
      </c>
      <c r="I8074" s="26"/>
      <c r="J8074" s="26"/>
      <c r="K8074" s="26"/>
      <c r="L8074" s="26"/>
    </row>
    <row r="8075" spans="1:12" x14ac:dyDescent="0.25">
      <c r="A8075">
        <v>60</v>
      </c>
      <c r="B8075">
        <v>0</v>
      </c>
      <c r="C8075">
        <v>304</v>
      </c>
      <c r="D8075">
        <v>21</v>
      </c>
      <c r="I8075" s="26"/>
      <c r="J8075" s="26"/>
      <c r="K8075" s="26"/>
      <c r="L8075" s="26"/>
    </row>
    <row r="8076" spans="1:12" x14ac:dyDescent="0.25">
      <c r="A8076">
        <v>60</v>
      </c>
      <c r="B8076">
        <v>0</v>
      </c>
      <c r="C8076">
        <v>305</v>
      </c>
      <c r="D8076">
        <v>1</v>
      </c>
      <c r="I8076" s="26"/>
      <c r="J8076" s="26"/>
      <c r="K8076" s="26"/>
      <c r="L8076" s="26"/>
    </row>
    <row r="8077" spans="1:12" x14ac:dyDescent="0.25">
      <c r="A8077">
        <v>60</v>
      </c>
      <c r="B8077">
        <v>0</v>
      </c>
      <c r="C8077">
        <v>306</v>
      </c>
      <c r="D8077">
        <v>20</v>
      </c>
      <c r="I8077" s="26"/>
      <c r="J8077" s="26"/>
      <c r="K8077" s="26"/>
      <c r="L8077" s="26"/>
    </row>
    <row r="8078" spans="1:12" x14ac:dyDescent="0.25">
      <c r="A8078">
        <v>60</v>
      </c>
      <c r="B8078">
        <v>0</v>
      </c>
      <c r="C8078">
        <v>307</v>
      </c>
      <c r="D8078">
        <v>4</v>
      </c>
      <c r="I8078" s="26"/>
      <c r="J8078" s="26"/>
      <c r="K8078" s="26"/>
      <c r="L8078" s="26"/>
    </row>
    <row r="8079" spans="1:12" x14ac:dyDescent="0.25">
      <c r="A8079">
        <v>60</v>
      </c>
      <c r="B8079">
        <v>0</v>
      </c>
      <c r="C8079">
        <v>308</v>
      </c>
      <c r="D8079">
        <v>42</v>
      </c>
      <c r="I8079" s="26"/>
      <c r="J8079" s="26"/>
      <c r="K8079" s="26"/>
      <c r="L8079" s="26"/>
    </row>
    <row r="8080" spans="1:12" x14ac:dyDescent="0.25">
      <c r="A8080">
        <v>60</v>
      </c>
      <c r="B8080">
        <v>0</v>
      </c>
      <c r="C8080">
        <v>309</v>
      </c>
      <c r="D8080">
        <v>11</v>
      </c>
      <c r="I8080" s="26"/>
      <c r="J8080" s="26"/>
      <c r="K8080" s="26"/>
      <c r="L8080" s="26"/>
    </row>
    <row r="8081" spans="1:12" x14ac:dyDescent="0.25">
      <c r="A8081">
        <v>60</v>
      </c>
      <c r="B8081">
        <v>0</v>
      </c>
      <c r="C8081">
        <v>310</v>
      </c>
      <c r="D8081">
        <v>26</v>
      </c>
      <c r="I8081" s="26"/>
      <c r="J8081" s="26"/>
      <c r="K8081" s="26"/>
      <c r="L8081" s="26"/>
    </row>
    <row r="8082" spans="1:12" x14ac:dyDescent="0.25">
      <c r="A8082">
        <v>60</v>
      </c>
      <c r="B8082">
        <v>0</v>
      </c>
      <c r="C8082">
        <v>311</v>
      </c>
      <c r="D8082">
        <v>12</v>
      </c>
      <c r="I8082" s="26"/>
      <c r="J8082" s="26"/>
      <c r="K8082" s="26"/>
      <c r="L8082" s="26"/>
    </row>
    <row r="8083" spans="1:12" x14ac:dyDescent="0.25">
      <c r="A8083">
        <v>60</v>
      </c>
      <c r="B8083">
        <v>0</v>
      </c>
      <c r="C8083">
        <v>312</v>
      </c>
      <c r="D8083">
        <v>13</v>
      </c>
      <c r="I8083" s="26"/>
      <c r="J8083" s="26"/>
      <c r="K8083" s="26"/>
      <c r="L8083" s="26"/>
    </row>
    <row r="8084" spans="1:12" x14ac:dyDescent="0.25">
      <c r="A8084">
        <v>60</v>
      </c>
      <c r="B8084">
        <v>0</v>
      </c>
      <c r="C8084">
        <v>313</v>
      </c>
      <c r="D8084">
        <v>6</v>
      </c>
      <c r="I8084" s="26"/>
      <c r="J8084" s="26"/>
      <c r="K8084" s="26"/>
      <c r="L8084" s="26"/>
    </row>
    <row r="8085" spans="1:12" x14ac:dyDescent="0.25">
      <c r="A8085">
        <v>60</v>
      </c>
      <c r="B8085">
        <v>0</v>
      </c>
      <c r="C8085">
        <v>314</v>
      </c>
      <c r="D8085">
        <v>24</v>
      </c>
      <c r="I8085" s="26"/>
      <c r="J8085" s="26"/>
      <c r="K8085" s="26"/>
      <c r="L8085" s="26"/>
    </row>
    <row r="8086" spans="1:12" x14ac:dyDescent="0.25">
      <c r="A8086">
        <v>60</v>
      </c>
      <c r="B8086">
        <v>0</v>
      </c>
      <c r="C8086">
        <v>315</v>
      </c>
      <c r="D8086">
        <v>3</v>
      </c>
      <c r="I8086" s="26"/>
      <c r="J8086" s="26"/>
      <c r="K8086" s="26"/>
      <c r="L8086" s="26"/>
    </row>
    <row r="8087" spans="1:12" x14ac:dyDescent="0.25">
      <c r="A8087">
        <v>60</v>
      </c>
      <c r="B8087">
        <v>0</v>
      </c>
      <c r="C8087">
        <v>316</v>
      </c>
      <c r="D8087">
        <v>22</v>
      </c>
      <c r="I8087" s="26"/>
      <c r="J8087" s="26"/>
      <c r="K8087" s="26"/>
      <c r="L8087" s="26"/>
    </row>
    <row r="8088" spans="1:12" x14ac:dyDescent="0.25">
      <c r="A8088">
        <v>60</v>
      </c>
      <c r="B8088">
        <v>0</v>
      </c>
      <c r="C8088">
        <v>317</v>
      </c>
      <c r="D8088">
        <v>3</v>
      </c>
      <c r="I8088" s="26"/>
      <c r="J8088" s="26"/>
      <c r="K8088" s="26"/>
      <c r="L8088" s="26"/>
    </row>
    <row r="8089" spans="1:12" x14ac:dyDescent="0.25">
      <c r="A8089">
        <v>60</v>
      </c>
      <c r="B8089">
        <v>0</v>
      </c>
      <c r="C8089">
        <v>318</v>
      </c>
      <c r="D8089">
        <v>19</v>
      </c>
      <c r="I8089" s="26"/>
      <c r="J8089" s="26"/>
      <c r="K8089" s="26"/>
      <c r="L8089" s="26"/>
    </row>
    <row r="8090" spans="1:12" x14ac:dyDescent="0.25">
      <c r="A8090">
        <v>60</v>
      </c>
      <c r="B8090">
        <v>0</v>
      </c>
      <c r="C8090">
        <v>319</v>
      </c>
      <c r="D8090">
        <v>5</v>
      </c>
      <c r="I8090" s="26"/>
      <c r="J8090" s="26"/>
      <c r="K8090" s="26"/>
      <c r="L8090" s="26"/>
    </row>
    <row r="8091" spans="1:12" x14ac:dyDescent="0.25">
      <c r="A8091">
        <v>60</v>
      </c>
      <c r="B8091">
        <v>0</v>
      </c>
      <c r="C8091">
        <v>320</v>
      </c>
      <c r="D8091">
        <v>23</v>
      </c>
      <c r="I8091" s="26"/>
      <c r="J8091" s="26"/>
      <c r="K8091" s="26"/>
      <c r="L8091" s="26"/>
    </row>
    <row r="8092" spans="1:12" x14ac:dyDescent="0.25">
      <c r="A8092">
        <v>60</v>
      </c>
      <c r="B8092">
        <v>0</v>
      </c>
      <c r="C8092">
        <v>321</v>
      </c>
      <c r="D8092">
        <v>6</v>
      </c>
      <c r="I8092" s="26"/>
      <c r="J8092" s="26"/>
      <c r="K8092" s="26"/>
      <c r="L8092" s="26"/>
    </row>
    <row r="8093" spans="1:12" x14ac:dyDescent="0.25">
      <c r="A8093">
        <v>60</v>
      </c>
      <c r="B8093">
        <v>0</v>
      </c>
      <c r="C8093">
        <v>322</v>
      </c>
      <c r="D8093">
        <v>27</v>
      </c>
      <c r="I8093" s="26"/>
      <c r="J8093" s="26"/>
      <c r="K8093" s="26"/>
      <c r="L8093" s="26"/>
    </row>
    <row r="8094" spans="1:12" x14ac:dyDescent="0.25">
      <c r="A8094">
        <v>60</v>
      </c>
      <c r="B8094">
        <v>0</v>
      </c>
      <c r="C8094">
        <v>323</v>
      </c>
      <c r="D8094">
        <v>6</v>
      </c>
      <c r="I8094" s="26"/>
      <c r="J8094" s="26"/>
      <c r="K8094" s="26"/>
      <c r="L8094" s="26"/>
    </row>
    <row r="8095" spans="1:12" x14ac:dyDescent="0.25">
      <c r="A8095">
        <v>60</v>
      </c>
      <c r="B8095">
        <v>0</v>
      </c>
      <c r="C8095">
        <v>324</v>
      </c>
      <c r="D8095">
        <v>26</v>
      </c>
      <c r="I8095" s="26"/>
      <c r="J8095" s="26"/>
      <c r="K8095" s="26"/>
      <c r="L8095" s="26"/>
    </row>
    <row r="8096" spans="1:12" x14ac:dyDescent="0.25">
      <c r="A8096">
        <v>60</v>
      </c>
      <c r="B8096">
        <v>0</v>
      </c>
      <c r="C8096">
        <v>325</v>
      </c>
      <c r="D8096">
        <v>4</v>
      </c>
      <c r="I8096" s="26"/>
      <c r="J8096" s="26"/>
      <c r="K8096" s="26"/>
      <c r="L8096" s="26"/>
    </row>
    <row r="8097" spans="1:12" x14ac:dyDescent="0.25">
      <c r="A8097">
        <v>60</v>
      </c>
      <c r="B8097">
        <v>0</v>
      </c>
      <c r="C8097">
        <v>326</v>
      </c>
      <c r="D8097">
        <v>17</v>
      </c>
      <c r="I8097" s="26"/>
      <c r="J8097" s="26"/>
      <c r="K8097" s="26"/>
      <c r="L8097" s="26"/>
    </row>
    <row r="8098" spans="1:12" x14ac:dyDescent="0.25">
      <c r="A8098">
        <v>60</v>
      </c>
      <c r="B8098">
        <v>0</v>
      </c>
      <c r="C8098">
        <v>327</v>
      </c>
      <c r="D8098">
        <v>3</v>
      </c>
      <c r="I8098" s="26"/>
      <c r="J8098" s="26"/>
      <c r="K8098" s="26"/>
      <c r="L8098" s="26"/>
    </row>
    <row r="8099" spans="1:12" x14ac:dyDescent="0.25">
      <c r="A8099">
        <v>60</v>
      </c>
      <c r="B8099">
        <v>0</v>
      </c>
      <c r="C8099">
        <v>328</v>
      </c>
      <c r="D8099">
        <v>26</v>
      </c>
      <c r="I8099" s="26"/>
      <c r="J8099" s="26"/>
      <c r="K8099" s="26"/>
      <c r="L8099" s="26"/>
    </row>
    <row r="8100" spans="1:12" x14ac:dyDescent="0.25">
      <c r="A8100">
        <v>60</v>
      </c>
      <c r="B8100">
        <v>0</v>
      </c>
      <c r="C8100">
        <v>329</v>
      </c>
      <c r="D8100">
        <v>1</v>
      </c>
      <c r="I8100" s="26"/>
      <c r="J8100" s="26"/>
      <c r="K8100" s="26"/>
      <c r="L8100" s="26"/>
    </row>
    <row r="8101" spans="1:12" x14ac:dyDescent="0.25">
      <c r="A8101">
        <v>60</v>
      </c>
      <c r="B8101">
        <v>0</v>
      </c>
      <c r="C8101">
        <v>330</v>
      </c>
      <c r="D8101">
        <v>21</v>
      </c>
      <c r="I8101" s="26"/>
      <c r="J8101" s="26"/>
      <c r="K8101" s="26"/>
      <c r="L8101" s="26"/>
    </row>
    <row r="8102" spans="1:12" x14ac:dyDescent="0.25">
      <c r="A8102">
        <v>60</v>
      </c>
      <c r="B8102">
        <v>0</v>
      </c>
      <c r="C8102">
        <v>331</v>
      </c>
      <c r="D8102">
        <v>2</v>
      </c>
      <c r="I8102" s="26"/>
      <c r="J8102" s="26"/>
      <c r="K8102" s="26"/>
      <c r="L8102" s="26"/>
    </row>
    <row r="8103" spans="1:12" x14ac:dyDescent="0.25">
      <c r="A8103">
        <v>60</v>
      </c>
      <c r="B8103">
        <v>0</v>
      </c>
      <c r="C8103">
        <v>332</v>
      </c>
      <c r="D8103">
        <v>20</v>
      </c>
      <c r="I8103" s="26"/>
      <c r="J8103" s="26"/>
      <c r="K8103" s="26"/>
      <c r="L8103" s="26"/>
    </row>
    <row r="8104" spans="1:12" x14ac:dyDescent="0.25">
      <c r="A8104">
        <v>60</v>
      </c>
      <c r="B8104">
        <v>0</v>
      </c>
      <c r="C8104">
        <v>334</v>
      </c>
      <c r="D8104">
        <v>5</v>
      </c>
      <c r="I8104" s="26"/>
      <c r="J8104" s="26"/>
      <c r="K8104" s="26"/>
      <c r="L8104" s="26"/>
    </row>
    <row r="8105" spans="1:12" x14ac:dyDescent="0.25">
      <c r="A8105">
        <v>60</v>
      </c>
      <c r="B8105">
        <v>0</v>
      </c>
      <c r="C8105">
        <v>335</v>
      </c>
      <c r="D8105">
        <v>2</v>
      </c>
      <c r="I8105" s="26"/>
      <c r="J8105" s="26"/>
      <c r="K8105" s="26"/>
      <c r="L8105" s="26"/>
    </row>
    <row r="8106" spans="1:12" x14ac:dyDescent="0.25">
      <c r="A8106">
        <v>60</v>
      </c>
      <c r="B8106">
        <v>0</v>
      </c>
      <c r="C8106">
        <v>336</v>
      </c>
      <c r="D8106">
        <v>5</v>
      </c>
      <c r="I8106" s="26"/>
      <c r="J8106" s="26"/>
      <c r="K8106" s="26"/>
      <c r="L8106" s="26"/>
    </row>
    <row r="8107" spans="1:12" x14ac:dyDescent="0.25">
      <c r="A8107">
        <v>60</v>
      </c>
      <c r="B8107">
        <v>0</v>
      </c>
      <c r="C8107">
        <v>337</v>
      </c>
      <c r="D8107">
        <v>2</v>
      </c>
      <c r="I8107" s="26"/>
      <c r="J8107" s="26"/>
      <c r="K8107" s="26"/>
      <c r="L8107" s="26"/>
    </row>
    <row r="8108" spans="1:12" x14ac:dyDescent="0.25">
      <c r="A8108">
        <v>60</v>
      </c>
      <c r="B8108">
        <v>0</v>
      </c>
      <c r="C8108">
        <v>338</v>
      </c>
      <c r="D8108">
        <v>6</v>
      </c>
      <c r="I8108" s="26"/>
      <c r="J8108" s="26"/>
      <c r="K8108" s="26"/>
      <c r="L8108" s="26"/>
    </row>
    <row r="8109" spans="1:12" x14ac:dyDescent="0.25">
      <c r="A8109">
        <v>60</v>
      </c>
      <c r="B8109">
        <v>0</v>
      </c>
      <c r="C8109">
        <v>339</v>
      </c>
      <c r="D8109">
        <v>1</v>
      </c>
      <c r="I8109" s="26"/>
      <c r="J8109" s="26"/>
      <c r="K8109" s="26"/>
      <c r="L8109" s="26"/>
    </row>
    <row r="8110" spans="1:12" x14ac:dyDescent="0.25">
      <c r="A8110">
        <v>60</v>
      </c>
      <c r="B8110">
        <v>0</v>
      </c>
      <c r="C8110">
        <v>340</v>
      </c>
      <c r="D8110">
        <v>11</v>
      </c>
      <c r="I8110" s="26"/>
      <c r="J8110" s="26"/>
      <c r="K8110" s="26"/>
      <c r="L8110" s="26"/>
    </row>
    <row r="8111" spans="1:12" x14ac:dyDescent="0.25">
      <c r="A8111">
        <v>60</v>
      </c>
      <c r="B8111">
        <v>0</v>
      </c>
      <c r="C8111">
        <v>342</v>
      </c>
      <c r="D8111">
        <v>7</v>
      </c>
      <c r="I8111" s="26"/>
      <c r="J8111" s="26"/>
      <c r="K8111" s="26"/>
      <c r="L8111" s="26"/>
    </row>
    <row r="8112" spans="1:12" x14ac:dyDescent="0.25">
      <c r="A8112">
        <v>60</v>
      </c>
      <c r="B8112">
        <v>0</v>
      </c>
      <c r="C8112">
        <v>343</v>
      </c>
      <c r="D8112">
        <v>2</v>
      </c>
      <c r="I8112" s="26"/>
      <c r="J8112" s="26"/>
      <c r="K8112" s="26"/>
      <c r="L8112" s="26"/>
    </row>
    <row r="8113" spans="1:12" x14ac:dyDescent="0.25">
      <c r="A8113">
        <v>60</v>
      </c>
      <c r="B8113">
        <v>0</v>
      </c>
      <c r="C8113">
        <v>344</v>
      </c>
      <c r="D8113">
        <v>4</v>
      </c>
      <c r="I8113" s="26"/>
      <c r="J8113" s="26"/>
      <c r="K8113" s="26"/>
      <c r="L8113" s="26"/>
    </row>
    <row r="8114" spans="1:12" x14ac:dyDescent="0.25">
      <c r="A8114">
        <v>60</v>
      </c>
      <c r="B8114">
        <v>0</v>
      </c>
      <c r="C8114">
        <v>345</v>
      </c>
      <c r="D8114">
        <v>3</v>
      </c>
      <c r="I8114" s="26"/>
      <c r="J8114" s="26"/>
      <c r="K8114" s="26"/>
      <c r="L8114" s="26"/>
    </row>
    <row r="8115" spans="1:12" x14ac:dyDescent="0.25">
      <c r="A8115">
        <v>60</v>
      </c>
      <c r="B8115">
        <v>0</v>
      </c>
      <c r="C8115">
        <v>346</v>
      </c>
      <c r="D8115">
        <v>3</v>
      </c>
      <c r="I8115" s="26"/>
      <c r="J8115" s="26"/>
      <c r="K8115" s="26"/>
      <c r="L8115" s="26"/>
    </row>
    <row r="8116" spans="1:12" x14ac:dyDescent="0.25">
      <c r="A8116">
        <v>60</v>
      </c>
      <c r="B8116">
        <v>0</v>
      </c>
      <c r="C8116">
        <v>347</v>
      </c>
      <c r="D8116">
        <v>2</v>
      </c>
      <c r="I8116" s="26"/>
      <c r="J8116" s="26"/>
      <c r="K8116" s="26"/>
      <c r="L8116" s="26"/>
    </row>
    <row r="8117" spans="1:12" x14ac:dyDescent="0.25">
      <c r="A8117">
        <v>60</v>
      </c>
      <c r="B8117">
        <v>0</v>
      </c>
      <c r="C8117">
        <v>348</v>
      </c>
      <c r="D8117">
        <v>5</v>
      </c>
      <c r="I8117" s="26"/>
      <c r="J8117" s="26"/>
      <c r="K8117" s="26"/>
      <c r="L8117" s="26"/>
    </row>
    <row r="8118" spans="1:12" x14ac:dyDescent="0.25">
      <c r="A8118">
        <v>60</v>
      </c>
      <c r="B8118">
        <v>0</v>
      </c>
      <c r="C8118">
        <v>349</v>
      </c>
      <c r="D8118">
        <v>1</v>
      </c>
      <c r="I8118" s="26"/>
      <c r="J8118" s="26"/>
      <c r="K8118" s="26"/>
      <c r="L8118" s="26"/>
    </row>
    <row r="8119" spans="1:12" x14ac:dyDescent="0.25">
      <c r="A8119">
        <v>60</v>
      </c>
      <c r="B8119">
        <v>0</v>
      </c>
      <c r="C8119">
        <v>350</v>
      </c>
      <c r="D8119">
        <v>10</v>
      </c>
      <c r="I8119" s="26"/>
      <c r="J8119" s="26"/>
      <c r="K8119" s="26"/>
      <c r="L8119" s="26"/>
    </row>
    <row r="8120" spans="1:12" x14ac:dyDescent="0.25">
      <c r="A8120">
        <v>60</v>
      </c>
      <c r="B8120">
        <v>0</v>
      </c>
      <c r="C8120">
        <v>351</v>
      </c>
      <c r="D8120">
        <v>3</v>
      </c>
      <c r="I8120" s="26"/>
      <c r="J8120" s="26"/>
      <c r="K8120" s="26"/>
      <c r="L8120" s="26"/>
    </row>
    <row r="8121" spans="1:12" x14ac:dyDescent="0.25">
      <c r="A8121">
        <v>60</v>
      </c>
      <c r="B8121">
        <v>0</v>
      </c>
      <c r="C8121">
        <v>352</v>
      </c>
      <c r="D8121">
        <v>7</v>
      </c>
      <c r="I8121" s="26"/>
      <c r="J8121" s="26"/>
      <c r="K8121" s="26"/>
      <c r="L8121" s="26"/>
    </row>
    <row r="8122" spans="1:12" x14ac:dyDescent="0.25">
      <c r="A8122">
        <v>60</v>
      </c>
      <c r="B8122">
        <v>0</v>
      </c>
      <c r="C8122">
        <v>353</v>
      </c>
      <c r="D8122">
        <v>1</v>
      </c>
      <c r="I8122" s="26"/>
      <c r="J8122" s="26"/>
      <c r="K8122" s="26"/>
      <c r="L8122" s="26"/>
    </row>
    <row r="8123" spans="1:12" x14ac:dyDescent="0.25">
      <c r="A8123">
        <v>60</v>
      </c>
      <c r="B8123">
        <v>0</v>
      </c>
      <c r="C8123">
        <v>354</v>
      </c>
      <c r="D8123">
        <v>9</v>
      </c>
      <c r="I8123" s="26"/>
      <c r="J8123" s="26"/>
      <c r="K8123" s="26"/>
      <c r="L8123" s="26"/>
    </row>
    <row r="8124" spans="1:12" x14ac:dyDescent="0.25">
      <c r="A8124">
        <v>60</v>
      </c>
      <c r="B8124">
        <v>0</v>
      </c>
      <c r="C8124">
        <v>356</v>
      </c>
      <c r="D8124">
        <v>14</v>
      </c>
      <c r="I8124" s="26"/>
      <c r="J8124" s="26"/>
      <c r="K8124" s="26"/>
      <c r="L8124" s="26"/>
    </row>
    <row r="8125" spans="1:12" x14ac:dyDescent="0.25">
      <c r="A8125">
        <v>60</v>
      </c>
      <c r="B8125">
        <v>0</v>
      </c>
      <c r="C8125">
        <v>357</v>
      </c>
      <c r="D8125">
        <v>1</v>
      </c>
      <c r="I8125" s="26"/>
      <c r="J8125" s="26"/>
      <c r="K8125" s="26"/>
      <c r="L8125" s="26"/>
    </row>
    <row r="8126" spans="1:12" x14ac:dyDescent="0.25">
      <c r="A8126">
        <v>60</v>
      </c>
      <c r="B8126">
        <v>0</v>
      </c>
      <c r="C8126">
        <v>358</v>
      </c>
      <c r="D8126">
        <v>7</v>
      </c>
      <c r="I8126" s="26"/>
      <c r="J8126" s="26"/>
      <c r="K8126" s="26"/>
      <c r="L8126" s="26"/>
    </row>
    <row r="8127" spans="1:12" x14ac:dyDescent="0.25">
      <c r="A8127">
        <v>60</v>
      </c>
      <c r="B8127">
        <v>0</v>
      </c>
      <c r="C8127">
        <v>360</v>
      </c>
      <c r="D8127">
        <v>11</v>
      </c>
      <c r="I8127" s="26"/>
      <c r="J8127" s="26"/>
      <c r="K8127" s="26"/>
      <c r="L8127" s="26"/>
    </row>
    <row r="8128" spans="1:12" x14ac:dyDescent="0.25">
      <c r="A8128">
        <v>60</v>
      </c>
      <c r="B8128">
        <v>0</v>
      </c>
      <c r="C8128">
        <v>362</v>
      </c>
      <c r="D8128">
        <v>12</v>
      </c>
      <c r="I8128" s="26"/>
      <c r="J8128" s="26"/>
      <c r="K8128" s="26"/>
      <c r="L8128" s="26"/>
    </row>
    <row r="8129" spans="1:12" x14ac:dyDescent="0.25">
      <c r="A8129">
        <v>60</v>
      </c>
      <c r="B8129">
        <v>0</v>
      </c>
      <c r="C8129">
        <v>364</v>
      </c>
      <c r="D8129">
        <v>5</v>
      </c>
      <c r="I8129" s="26"/>
      <c r="J8129" s="26"/>
      <c r="K8129" s="26"/>
      <c r="L8129" s="26"/>
    </row>
    <row r="8130" spans="1:12" x14ac:dyDescent="0.25">
      <c r="A8130">
        <v>60</v>
      </c>
      <c r="B8130">
        <v>0</v>
      </c>
      <c r="C8130">
        <v>366</v>
      </c>
      <c r="D8130">
        <v>1</v>
      </c>
      <c r="I8130" s="26"/>
      <c r="J8130" s="26"/>
      <c r="K8130" s="26"/>
      <c r="L8130" s="26"/>
    </row>
    <row r="8131" spans="1:12" x14ac:dyDescent="0.25">
      <c r="A8131">
        <v>60</v>
      </c>
      <c r="B8131">
        <v>0</v>
      </c>
      <c r="C8131">
        <v>368</v>
      </c>
      <c r="D8131">
        <v>2</v>
      </c>
      <c r="I8131" s="26"/>
      <c r="J8131" s="26"/>
      <c r="K8131" s="26"/>
      <c r="L8131" s="26"/>
    </row>
    <row r="8132" spans="1:12" x14ac:dyDescent="0.25">
      <c r="A8132">
        <v>60</v>
      </c>
      <c r="B8132">
        <v>0</v>
      </c>
      <c r="C8132">
        <v>370</v>
      </c>
      <c r="D8132">
        <v>3</v>
      </c>
      <c r="I8132" s="26"/>
      <c r="J8132" s="26"/>
      <c r="K8132" s="26"/>
      <c r="L8132" s="26"/>
    </row>
    <row r="8133" spans="1:12" x14ac:dyDescent="0.25">
      <c r="A8133">
        <v>60</v>
      </c>
      <c r="B8133">
        <v>0</v>
      </c>
      <c r="C8133">
        <v>371</v>
      </c>
      <c r="D8133">
        <v>1</v>
      </c>
      <c r="I8133" s="26"/>
      <c r="J8133" s="26"/>
      <c r="K8133" s="26"/>
      <c r="L8133" s="26"/>
    </row>
    <row r="8134" spans="1:12" x14ac:dyDescent="0.25">
      <c r="A8134">
        <v>60</v>
      </c>
      <c r="B8134">
        <v>0</v>
      </c>
      <c r="C8134">
        <v>372</v>
      </c>
      <c r="D8134">
        <v>2</v>
      </c>
      <c r="I8134" s="26"/>
      <c r="J8134" s="26"/>
      <c r="K8134" s="26"/>
      <c r="L8134" s="26"/>
    </row>
    <row r="8135" spans="1:12" x14ac:dyDescent="0.25">
      <c r="A8135">
        <v>60</v>
      </c>
      <c r="B8135">
        <v>0</v>
      </c>
      <c r="C8135">
        <v>373</v>
      </c>
      <c r="D8135">
        <v>1</v>
      </c>
      <c r="I8135" s="26"/>
      <c r="J8135" s="26"/>
      <c r="K8135" s="26"/>
      <c r="L8135" s="26"/>
    </row>
    <row r="8136" spans="1:12" x14ac:dyDescent="0.25">
      <c r="A8136">
        <v>60</v>
      </c>
      <c r="B8136">
        <v>0</v>
      </c>
      <c r="C8136">
        <v>374</v>
      </c>
      <c r="D8136">
        <v>1</v>
      </c>
      <c r="I8136" s="26"/>
      <c r="J8136" s="26"/>
      <c r="K8136" s="26"/>
      <c r="L8136" s="26"/>
    </row>
    <row r="8137" spans="1:12" x14ac:dyDescent="0.25">
      <c r="A8137">
        <v>60</v>
      </c>
      <c r="B8137">
        <v>0</v>
      </c>
      <c r="C8137">
        <v>375</v>
      </c>
      <c r="D8137">
        <v>4</v>
      </c>
      <c r="I8137" s="26"/>
      <c r="J8137" s="26"/>
      <c r="K8137" s="26"/>
      <c r="L8137" s="26"/>
    </row>
    <row r="8138" spans="1:12" x14ac:dyDescent="0.25">
      <c r="A8138">
        <v>60</v>
      </c>
      <c r="B8138">
        <v>0</v>
      </c>
      <c r="C8138">
        <v>378</v>
      </c>
      <c r="D8138">
        <v>1</v>
      </c>
      <c r="I8138" s="26"/>
      <c r="J8138" s="26"/>
      <c r="K8138" s="26"/>
      <c r="L8138" s="26"/>
    </row>
    <row r="8139" spans="1:12" x14ac:dyDescent="0.25">
      <c r="A8139">
        <v>60</v>
      </c>
      <c r="B8139">
        <v>0</v>
      </c>
      <c r="C8139">
        <v>379</v>
      </c>
      <c r="D8139">
        <v>1</v>
      </c>
      <c r="I8139" s="26"/>
      <c r="J8139" s="26"/>
      <c r="K8139" s="26"/>
      <c r="L8139" s="26"/>
    </row>
    <row r="8140" spans="1:12" x14ac:dyDescent="0.25">
      <c r="A8140">
        <v>60</v>
      </c>
      <c r="B8140">
        <v>0</v>
      </c>
      <c r="C8140">
        <v>380</v>
      </c>
      <c r="D8140">
        <v>4</v>
      </c>
      <c r="I8140" s="26"/>
      <c r="J8140" s="26"/>
      <c r="K8140" s="26"/>
      <c r="L8140" s="26"/>
    </row>
    <row r="8141" spans="1:12" x14ac:dyDescent="0.25">
      <c r="A8141">
        <v>60</v>
      </c>
      <c r="B8141">
        <v>0</v>
      </c>
      <c r="C8141">
        <v>381</v>
      </c>
      <c r="D8141">
        <v>1</v>
      </c>
      <c r="I8141" s="26"/>
      <c r="J8141" s="26"/>
      <c r="K8141" s="26"/>
      <c r="L8141" s="26"/>
    </row>
    <row r="8142" spans="1:12" x14ac:dyDescent="0.25">
      <c r="A8142">
        <v>60</v>
      </c>
      <c r="B8142">
        <v>0</v>
      </c>
      <c r="C8142">
        <v>382</v>
      </c>
      <c r="D8142">
        <v>6</v>
      </c>
      <c r="I8142" s="26"/>
      <c r="J8142" s="26"/>
      <c r="K8142" s="26"/>
      <c r="L8142" s="26"/>
    </row>
    <row r="8143" spans="1:12" x14ac:dyDescent="0.25">
      <c r="A8143">
        <v>60</v>
      </c>
      <c r="B8143">
        <v>0</v>
      </c>
      <c r="C8143">
        <v>383</v>
      </c>
      <c r="D8143">
        <v>1</v>
      </c>
      <c r="I8143" s="26"/>
      <c r="J8143" s="26"/>
      <c r="K8143" s="26"/>
      <c r="L8143" s="26"/>
    </row>
    <row r="8144" spans="1:12" x14ac:dyDescent="0.25">
      <c r="A8144">
        <v>60</v>
      </c>
      <c r="B8144">
        <v>0</v>
      </c>
      <c r="C8144">
        <v>384</v>
      </c>
      <c r="D8144">
        <v>9</v>
      </c>
      <c r="I8144" s="26"/>
      <c r="J8144" s="26"/>
      <c r="K8144" s="26"/>
      <c r="L8144" s="26"/>
    </row>
    <row r="8145" spans="1:12" x14ac:dyDescent="0.25">
      <c r="A8145">
        <v>60</v>
      </c>
      <c r="B8145">
        <v>0</v>
      </c>
      <c r="C8145">
        <v>385</v>
      </c>
      <c r="D8145">
        <v>2</v>
      </c>
      <c r="I8145" s="26"/>
      <c r="J8145" s="26"/>
      <c r="K8145" s="26"/>
      <c r="L8145" s="26"/>
    </row>
    <row r="8146" spans="1:12" x14ac:dyDescent="0.25">
      <c r="A8146">
        <v>60</v>
      </c>
      <c r="B8146">
        <v>0</v>
      </c>
      <c r="C8146">
        <v>386</v>
      </c>
      <c r="D8146">
        <v>6</v>
      </c>
      <c r="I8146" s="26"/>
      <c r="J8146" s="26"/>
      <c r="K8146" s="26"/>
      <c r="L8146" s="26"/>
    </row>
    <row r="8147" spans="1:12" x14ac:dyDescent="0.25">
      <c r="A8147">
        <v>60</v>
      </c>
      <c r="B8147">
        <v>0</v>
      </c>
      <c r="C8147">
        <v>387</v>
      </c>
      <c r="D8147">
        <v>1</v>
      </c>
      <c r="I8147" s="26"/>
      <c r="J8147" s="26"/>
      <c r="K8147" s="26"/>
      <c r="L8147" s="26"/>
    </row>
    <row r="8148" spans="1:12" x14ac:dyDescent="0.25">
      <c r="A8148">
        <v>60</v>
      </c>
      <c r="B8148">
        <v>0</v>
      </c>
      <c r="C8148">
        <v>388</v>
      </c>
      <c r="D8148">
        <v>3</v>
      </c>
      <c r="I8148" s="26"/>
      <c r="J8148" s="26"/>
      <c r="K8148" s="26"/>
      <c r="L8148" s="26"/>
    </row>
    <row r="8149" spans="1:12" x14ac:dyDescent="0.25">
      <c r="A8149">
        <v>60</v>
      </c>
      <c r="B8149">
        <v>0</v>
      </c>
      <c r="C8149">
        <v>389</v>
      </c>
      <c r="D8149">
        <v>5</v>
      </c>
      <c r="I8149" s="26"/>
      <c r="J8149" s="26"/>
      <c r="K8149" s="26"/>
      <c r="L8149" s="26"/>
    </row>
    <row r="8150" spans="1:12" x14ac:dyDescent="0.25">
      <c r="A8150">
        <v>60</v>
      </c>
      <c r="B8150">
        <v>0</v>
      </c>
      <c r="C8150">
        <v>390</v>
      </c>
      <c r="D8150">
        <v>8</v>
      </c>
      <c r="I8150" s="26"/>
      <c r="J8150" s="26"/>
      <c r="K8150" s="26"/>
      <c r="L8150" s="26"/>
    </row>
    <row r="8151" spans="1:12" x14ac:dyDescent="0.25">
      <c r="A8151">
        <v>60</v>
      </c>
      <c r="B8151">
        <v>0</v>
      </c>
      <c r="C8151">
        <v>391</v>
      </c>
      <c r="D8151">
        <v>2</v>
      </c>
      <c r="I8151" s="26"/>
      <c r="J8151" s="26"/>
      <c r="K8151" s="26"/>
      <c r="L8151" s="26"/>
    </row>
    <row r="8152" spans="1:12" x14ac:dyDescent="0.25">
      <c r="A8152">
        <v>60</v>
      </c>
      <c r="B8152">
        <v>0</v>
      </c>
      <c r="C8152">
        <v>392</v>
      </c>
      <c r="D8152">
        <v>2</v>
      </c>
      <c r="I8152" s="26"/>
      <c r="J8152" s="26"/>
      <c r="K8152" s="26"/>
      <c r="L8152" s="26"/>
    </row>
    <row r="8153" spans="1:12" x14ac:dyDescent="0.25">
      <c r="A8153">
        <v>60</v>
      </c>
      <c r="B8153">
        <v>0</v>
      </c>
      <c r="C8153">
        <v>393</v>
      </c>
      <c r="D8153">
        <v>1</v>
      </c>
      <c r="I8153" s="26"/>
      <c r="J8153" s="26"/>
      <c r="K8153" s="26"/>
      <c r="L8153" s="26"/>
    </row>
    <row r="8154" spans="1:12" x14ac:dyDescent="0.25">
      <c r="A8154">
        <v>60</v>
      </c>
      <c r="B8154">
        <v>0</v>
      </c>
      <c r="C8154">
        <v>394</v>
      </c>
      <c r="D8154">
        <v>1</v>
      </c>
      <c r="I8154" s="26"/>
      <c r="J8154" s="26"/>
      <c r="K8154" s="26"/>
      <c r="L8154" s="26"/>
    </row>
    <row r="8155" spans="1:12" x14ac:dyDescent="0.25">
      <c r="A8155">
        <v>60</v>
      </c>
      <c r="B8155">
        <v>0</v>
      </c>
      <c r="C8155">
        <v>395</v>
      </c>
      <c r="D8155">
        <v>2</v>
      </c>
      <c r="I8155" s="26"/>
      <c r="J8155" s="26"/>
      <c r="K8155" s="26"/>
      <c r="L8155" s="26"/>
    </row>
    <row r="8156" spans="1:12" x14ac:dyDescent="0.25">
      <c r="A8156">
        <v>60</v>
      </c>
      <c r="B8156">
        <v>0</v>
      </c>
      <c r="C8156">
        <v>396</v>
      </c>
      <c r="D8156">
        <v>2</v>
      </c>
      <c r="I8156" s="26"/>
      <c r="J8156" s="26"/>
      <c r="K8156" s="26"/>
      <c r="L8156" s="26"/>
    </row>
    <row r="8157" spans="1:12" x14ac:dyDescent="0.25">
      <c r="A8157">
        <v>60</v>
      </c>
      <c r="B8157">
        <v>0</v>
      </c>
      <c r="C8157">
        <v>397</v>
      </c>
      <c r="D8157">
        <v>1</v>
      </c>
      <c r="I8157" s="26"/>
      <c r="J8157" s="26"/>
      <c r="K8157" s="26"/>
      <c r="L8157" s="26"/>
    </row>
    <row r="8158" spans="1:12" x14ac:dyDescent="0.25">
      <c r="A8158">
        <v>60</v>
      </c>
      <c r="B8158">
        <v>0</v>
      </c>
      <c r="C8158">
        <v>398</v>
      </c>
      <c r="D8158">
        <v>3</v>
      </c>
      <c r="I8158" s="26"/>
      <c r="J8158" s="26"/>
      <c r="K8158" s="26"/>
      <c r="L8158" s="26"/>
    </row>
    <row r="8159" spans="1:12" x14ac:dyDescent="0.25">
      <c r="A8159">
        <v>60</v>
      </c>
      <c r="B8159">
        <v>0</v>
      </c>
      <c r="C8159">
        <v>399</v>
      </c>
      <c r="D8159">
        <v>1</v>
      </c>
      <c r="I8159" s="26"/>
      <c r="J8159" s="26"/>
      <c r="K8159" s="26"/>
      <c r="L8159" s="26"/>
    </row>
    <row r="8160" spans="1:12" x14ac:dyDescent="0.25">
      <c r="A8160">
        <v>60</v>
      </c>
      <c r="B8160">
        <v>0</v>
      </c>
      <c r="C8160">
        <v>400</v>
      </c>
      <c r="D8160">
        <v>5</v>
      </c>
      <c r="I8160" s="26"/>
      <c r="J8160" s="26"/>
      <c r="K8160" s="26"/>
      <c r="L8160" s="26"/>
    </row>
    <row r="8161" spans="1:12" x14ac:dyDescent="0.25">
      <c r="A8161">
        <v>60</v>
      </c>
      <c r="B8161">
        <v>0</v>
      </c>
      <c r="C8161">
        <v>401</v>
      </c>
      <c r="D8161">
        <v>1</v>
      </c>
      <c r="I8161" s="26"/>
      <c r="J8161" s="26"/>
      <c r="K8161" s="26"/>
      <c r="L8161" s="26"/>
    </row>
    <row r="8162" spans="1:12" x14ac:dyDescent="0.25">
      <c r="A8162">
        <v>60</v>
      </c>
      <c r="B8162">
        <v>0</v>
      </c>
      <c r="C8162">
        <v>402</v>
      </c>
      <c r="D8162">
        <v>9</v>
      </c>
      <c r="I8162" s="26"/>
      <c r="J8162" s="26"/>
      <c r="K8162" s="26"/>
      <c r="L8162" s="26"/>
    </row>
    <row r="8163" spans="1:12" x14ac:dyDescent="0.25">
      <c r="A8163">
        <v>60</v>
      </c>
      <c r="B8163">
        <v>0</v>
      </c>
      <c r="C8163">
        <v>404</v>
      </c>
      <c r="D8163">
        <v>3</v>
      </c>
      <c r="I8163" s="26"/>
      <c r="J8163" s="26"/>
      <c r="K8163" s="26"/>
      <c r="L8163" s="26"/>
    </row>
    <row r="8164" spans="1:12" x14ac:dyDescent="0.25">
      <c r="A8164">
        <v>60</v>
      </c>
      <c r="B8164">
        <v>0</v>
      </c>
      <c r="C8164">
        <v>405</v>
      </c>
      <c r="D8164">
        <v>1</v>
      </c>
      <c r="I8164" s="26"/>
      <c r="J8164" s="26"/>
      <c r="K8164" s="26"/>
      <c r="L8164" s="26"/>
    </row>
    <row r="8165" spans="1:12" x14ac:dyDescent="0.25">
      <c r="A8165">
        <v>60</v>
      </c>
      <c r="B8165">
        <v>0</v>
      </c>
      <c r="C8165">
        <v>406</v>
      </c>
      <c r="D8165">
        <v>3</v>
      </c>
      <c r="I8165" s="26"/>
      <c r="J8165" s="26"/>
      <c r="K8165" s="26"/>
      <c r="L8165" s="26"/>
    </row>
    <row r="8166" spans="1:12" x14ac:dyDescent="0.25">
      <c r="A8166">
        <v>60</v>
      </c>
      <c r="B8166">
        <v>0</v>
      </c>
      <c r="C8166">
        <v>407</v>
      </c>
      <c r="D8166">
        <v>2</v>
      </c>
      <c r="I8166" s="26"/>
      <c r="J8166" s="26"/>
      <c r="K8166" s="26"/>
      <c r="L8166" s="26"/>
    </row>
    <row r="8167" spans="1:12" x14ac:dyDescent="0.25">
      <c r="A8167">
        <v>60</v>
      </c>
      <c r="B8167">
        <v>0</v>
      </c>
      <c r="C8167">
        <v>408</v>
      </c>
      <c r="D8167">
        <v>3</v>
      </c>
      <c r="I8167" s="26"/>
      <c r="J8167" s="26"/>
      <c r="K8167" s="26"/>
      <c r="L8167" s="26"/>
    </row>
    <row r="8168" spans="1:12" x14ac:dyDescent="0.25">
      <c r="A8168">
        <v>60</v>
      </c>
      <c r="B8168">
        <v>0</v>
      </c>
      <c r="C8168">
        <v>410</v>
      </c>
      <c r="D8168">
        <v>2</v>
      </c>
      <c r="I8168" s="26"/>
      <c r="J8168" s="26"/>
      <c r="K8168" s="26"/>
      <c r="L8168" s="26"/>
    </row>
    <row r="8169" spans="1:12" x14ac:dyDescent="0.25">
      <c r="A8169">
        <v>60</v>
      </c>
      <c r="B8169">
        <v>0</v>
      </c>
      <c r="C8169">
        <v>411</v>
      </c>
      <c r="D8169">
        <v>1</v>
      </c>
      <c r="I8169" s="26"/>
      <c r="J8169" s="26"/>
      <c r="K8169" s="26"/>
      <c r="L8169" s="26"/>
    </row>
    <row r="8170" spans="1:12" x14ac:dyDescent="0.25">
      <c r="A8170">
        <v>60</v>
      </c>
      <c r="B8170">
        <v>0</v>
      </c>
      <c r="C8170">
        <v>412</v>
      </c>
      <c r="D8170">
        <v>4</v>
      </c>
      <c r="I8170" s="26"/>
      <c r="J8170" s="26"/>
      <c r="K8170" s="26"/>
      <c r="L8170" s="26"/>
    </row>
    <row r="8171" spans="1:12" x14ac:dyDescent="0.25">
      <c r="A8171">
        <v>60</v>
      </c>
      <c r="B8171">
        <v>0</v>
      </c>
      <c r="C8171">
        <v>414</v>
      </c>
      <c r="D8171">
        <v>3</v>
      </c>
      <c r="I8171" s="26"/>
      <c r="J8171" s="26"/>
      <c r="K8171" s="26"/>
      <c r="L8171" s="26"/>
    </row>
    <row r="8172" spans="1:12" x14ac:dyDescent="0.25">
      <c r="A8172">
        <v>60</v>
      </c>
      <c r="B8172">
        <v>0</v>
      </c>
      <c r="C8172">
        <v>415</v>
      </c>
      <c r="D8172">
        <v>2</v>
      </c>
      <c r="I8172" s="26"/>
      <c r="J8172" s="26"/>
      <c r="K8172" s="26"/>
      <c r="L8172" s="26"/>
    </row>
    <row r="8173" spans="1:12" x14ac:dyDescent="0.25">
      <c r="A8173">
        <v>60</v>
      </c>
      <c r="B8173">
        <v>0</v>
      </c>
      <c r="C8173">
        <v>416</v>
      </c>
      <c r="D8173">
        <v>6</v>
      </c>
      <c r="I8173" s="26"/>
      <c r="J8173" s="26"/>
      <c r="K8173" s="26"/>
      <c r="L8173" s="26"/>
    </row>
    <row r="8174" spans="1:12" x14ac:dyDescent="0.25">
      <c r="A8174">
        <v>60</v>
      </c>
      <c r="B8174">
        <v>0</v>
      </c>
      <c r="C8174">
        <v>417</v>
      </c>
      <c r="D8174">
        <v>2</v>
      </c>
      <c r="I8174" s="26"/>
      <c r="J8174" s="26"/>
      <c r="K8174" s="26"/>
      <c r="L8174" s="26"/>
    </row>
    <row r="8175" spans="1:12" x14ac:dyDescent="0.25">
      <c r="A8175">
        <v>60</v>
      </c>
      <c r="B8175">
        <v>0</v>
      </c>
      <c r="C8175">
        <v>418</v>
      </c>
      <c r="D8175">
        <v>1</v>
      </c>
      <c r="I8175" s="26"/>
      <c r="J8175" s="26"/>
      <c r="K8175" s="26"/>
      <c r="L8175" s="26"/>
    </row>
    <row r="8176" spans="1:12" x14ac:dyDescent="0.25">
      <c r="A8176">
        <v>60</v>
      </c>
      <c r="B8176">
        <v>0</v>
      </c>
      <c r="C8176">
        <v>419</v>
      </c>
      <c r="D8176">
        <v>1</v>
      </c>
      <c r="I8176" s="26"/>
      <c r="J8176" s="26"/>
      <c r="K8176" s="26"/>
      <c r="L8176" s="26"/>
    </row>
    <row r="8177" spans="1:12" x14ac:dyDescent="0.25">
      <c r="A8177">
        <v>60</v>
      </c>
      <c r="B8177">
        <v>0</v>
      </c>
      <c r="C8177">
        <v>420</v>
      </c>
      <c r="D8177">
        <v>3</v>
      </c>
      <c r="I8177" s="26"/>
      <c r="J8177" s="26"/>
      <c r="K8177" s="26"/>
      <c r="L8177" s="26"/>
    </row>
    <row r="8178" spans="1:12" x14ac:dyDescent="0.25">
      <c r="A8178">
        <v>60</v>
      </c>
      <c r="B8178">
        <v>0</v>
      </c>
      <c r="C8178">
        <v>421</v>
      </c>
      <c r="D8178">
        <v>2</v>
      </c>
      <c r="I8178" s="26"/>
      <c r="J8178" s="26"/>
      <c r="K8178" s="26"/>
      <c r="L8178" s="26"/>
    </row>
    <row r="8179" spans="1:12" x14ac:dyDescent="0.25">
      <c r="A8179">
        <v>60</v>
      </c>
      <c r="B8179">
        <v>0</v>
      </c>
      <c r="C8179">
        <v>422</v>
      </c>
      <c r="D8179">
        <v>2</v>
      </c>
      <c r="I8179" s="26"/>
      <c r="J8179" s="26"/>
      <c r="K8179" s="26"/>
      <c r="L8179" s="26"/>
    </row>
    <row r="8180" spans="1:12" x14ac:dyDescent="0.25">
      <c r="A8180">
        <v>60</v>
      </c>
      <c r="B8180">
        <v>0</v>
      </c>
      <c r="C8180">
        <v>424</v>
      </c>
      <c r="D8180">
        <v>3</v>
      </c>
      <c r="I8180" s="26"/>
      <c r="J8180" s="26"/>
      <c r="K8180" s="26"/>
      <c r="L8180" s="26"/>
    </row>
    <row r="8181" spans="1:12" x14ac:dyDescent="0.25">
      <c r="A8181">
        <v>60</v>
      </c>
      <c r="B8181">
        <v>0</v>
      </c>
      <c r="C8181">
        <v>425</v>
      </c>
      <c r="D8181">
        <v>1</v>
      </c>
      <c r="I8181" s="26"/>
      <c r="J8181" s="26"/>
      <c r="K8181" s="26"/>
      <c r="L8181" s="26"/>
    </row>
    <row r="8182" spans="1:12" x14ac:dyDescent="0.25">
      <c r="A8182">
        <v>60</v>
      </c>
      <c r="B8182">
        <v>0</v>
      </c>
      <c r="C8182">
        <v>426</v>
      </c>
      <c r="D8182">
        <v>3</v>
      </c>
      <c r="I8182" s="26"/>
      <c r="J8182" s="26"/>
      <c r="K8182" s="26"/>
      <c r="L8182" s="26"/>
    </row>
    <row r="8183" spans="1:12" x14ac:dyDescent="0.25">
      <c r="A8183">
        <v>60</v>
      </c>
      <c r="B8183">
        <v>0</v>
      </c>
      <c r="C8183">
        <v>428</v>
      </c>
      <c r="D8183">
        <v>4</v>
      </c>
      <c r="I8183" s="26"/>
      <c r="J8183" s="26"/>
      <c r="K8183" s="26"/>
      <c r="L8183" s="26"/>
    </row>
    <row r="8184" spans="1:12" x14ac:dyDescent="0.25">
      <c r="A8184">
        <v>60</v>
      </c>
      <c r="B8184">
        <v>0</v>
      </c>
      <c r="C8184">
        <v>430</v>
      </c>
      <c r="D8184">
        <v>1</v>
      </c>
      <c r="I8184" s="26"/>
      <c r="J8184" s="26"/>
      <c r="K8184" s="26"/>
      <c r="L8184" s="26"/>
    </row>
    <row r="8185" spans="1:12" x14ac:dyDescent="0.25">
      <c r="A8185">
        <v>60</v>
      </c>
      <c r="B8185">
        <v>0</v>
      </c>
      <c r="C8185">
        <v>432</v>
      </c>
      <c r="D8185">
        <v>2</v>
      </c>
      <c r="I8185" s="26"/>
      <c r="J8185" s="26"/>
      <c r="K8185" s="26"/>
      <c r="L8185" s="26"/>
    </row>
    <row r="8186" spans="1:12" x14ac:dyDescent="0.25">
      <c r="A8186">
        <v>60</v>
      </c>
      <c r="B8186">
        <v>0</v>
      </c>
      <c r="C8186">
        <v>435</v>
      </c>
      <c r="D8186">
        <v>1</v>
      </c>
      <c r="I8186" s="26"/>
      <c r="J8186" s="26"/>
      <c r="K8186" s="26"/>
      <c r="L8186" s="26"/>
    </row>
    <row r="8187" spans="1:12" x14ac:dyDescent="0.25">
      <c r="A8187">
        <v>60</v>
      </c>
      <c r="B8187">
        <v>0</v>
      </c>
      <c r="C8187">
        <v>439</v>
      </c>
      <c r="D8187">
        <v>1</v>
      </c>
      <c r="I8187" s="26"/>
      <c r="J8187" s="26"/>
      <c r="K8187" s="26"/>
      <c r="L8187" s="26"/>
    </row>
    <row r="8188" spans="1:12" x14ac:dyDescent="0.25">
      <c r="A8188">
        <v>60</v>
      </c>
      <c r="B8188">
        <v>0</v>
      </c>
      <c r="C8188">
        <v>442</v>
      </c>
      <c r="D8188">
        <v>1</v>
      </c>
      <c r="I8188" s="26"/>
      <c r="J8188" s="26"/>
      <c r="K8188" s="26"/>
      <c r="L8188" s="26"/>
    </row>
    <row r="8189" spans="1:12" x14ac:dyDescent="0.25">
      <c r="A8189">
        <v>60</v>
      </c>
      <c r="B8189">
        <v>0</v>
      </c>
      <c r="C8189">
        <v>444</v>
      </c>
      <c r="D8189">
        <v>1</v>
      </c>
      <c r="I8189" s="26"/>
      <c r="J8189" s="26"/>
      <c r="K8189" s="26"/>
      <c r="L8189" s="26"/>
    </row>
    <row r="8190" spans="1:12" x14ac:dyDescent="0.25">
      <c r="A8190">
        <v>60</v>
      </c>
      <c r="B8190">
        <v>0</v>
      </c>
      <c r="C8190">
        <v>445</v>
      </c>
      <c r="D8190">
        <v>1</v>
      </c>
      <c r="I8190" s="26"/>
      <c r="J8190" s="26"/>
      <c r="K8190" s="26"/>
      <c r="L8190" s="26"/>
    </row>
    <row r="8191" spans="1:12" x14ac:dyDescent="0.25">
      <c r="A8191">
        <v>60</v>
      </c>
      <c r="B8191">
        <v>0</v>
      </c>
      <c r="C8191">
        <v>447</v>
      </c>
      <c r="D8191">
        <v>1</v>
      </c>
      <c r="I8191" s="26"/>
      <c r="J8191" s="26"/>
      <c r="K8191" s="26"/>
      <c r="L8191" s="26"/>
    </row>
    <row r="8192" spans="1:12" x14ac:dyDescent="0.25">
      <c r="A8192">
        <v>60</v>
      </c>
      <c r="B8192">
        <v>0</v>
      </c>
      <c r="C8192">
        <v>449</v>
      </c>
      <c r="D8192">
        <v>1</v>
      </c>
      <c r="I8192" s="26"/>
      <c r="J8192" s="26"/>
      <c r="K8192" s="26"/>
      <c r="L8192" s="26"/>
    </row>
    <row r="8193" spans="1:12" x14ac:dyDescent="0.25">
      <c r="A8193">
        <v>60</v>
      </c>
      <c r="B8193">
        <v>0</v>
      </c>
      <c r="C8193">
        <v>450</v>
      </c>
      <c r="D8193">
        <v>1</v>
      </c>
      <c r="I8193" s="26"/>
      <c r="J8193" s="26"/>
      <c r="K8193" s="26"/>
      <c r="L8193" s="26"/>
    </row>
    <row r="8194" spans="1:12" x14ac:dyDescent="0.25">
      <c r="A8194">
        <v>60</v>
      </c>
      <c r="B8194">
        <v>0</v>
      </c>
      <c r="C8194">
        <v>451</v>
      </c>
      <c r="D8194">
        <v>2</v>
      </c>
      <c r="I8194" s="26"/>
      <c r="J8194" s="26"/>
      <c r="K8194" s="26"/>
      <c r="L8194" s="26"/>
    </row>
    <row r="8195" spans="1:12" x14ac:dyDescent="0.25">
      <c r="A8195">
        <v>60</v>
      </c>
      <c r="B8195">
        <v>0</v>
      </c>
      <c r="C8195">
        <v>453</v>
      </c>
      <c r="D8195">
        <v>1</v>
      </c>
      <c r="I8195" s="26"/>
      <c r="J8195" s="26"/>
      <c r="K8195" s="26"/>
      <c r="L8195" s="26"/>
    </row>
    <row r="8196" spans="1:12" x14ac:dyDescent="0.25">
      <c r="A8196">
        <v>60</v>
      </c>
      <c r="B8196">
        <v>0</v>
      </c>
      <c r="C8196">
        <v>455</v>
      </c>
      <c r="D8196">
        <v>1</v>
      </c>
      <c r="I8196" s="26"/>
      <c r="J8196" s="26"/>
      <c r="K8196" s="26"/>
      <c r="L8196" s="26"/>
    </row>
    <row r="8197" spans="1:12" x14ac:dyDescent="0.25">
      <c r="A8197">
        <v>60</v>
      </c>
      <c r="B8197">
        <v>0</v>
      </c>
      <c r="C8197">
        <v>457</v>
      </c>
      <c r="D8197">
        <v>1</v>
      </c>
      <c r="I8197" s="26"/>
      <c r="J8197" s="26"/>
      <c r="K8197" s="26"/>
      <c r="L8197" s="26"/>
    </row>
    <row r="8198" spans="1:12" x14ac:dyDescent="0.25">
      <c r="A8198">
        <v>60</v>
      </c>
      <c r="B8198">
        <v>0</v>
      </c>
      <c r="C8198">
        <v>461</v>
      </c>
      <c r="D8198">
        <v>2</v>
      </c>
      <c r="I8198" s="26"/>
      <c r="J8198" s="26"/>
      <c r="K8198" s="26"/>
      <c r="L8198" s="26"/>
    </row>
    <row r="8199" spans="1:12" x14ac:dyDescent="0.25">
      <c r="A8199">
        <v>60</v>
      </c>
      <c r="B8199">
        <v>0</v>
      </c>
      <c r="C8199">
        <v>463</v>
      </c>
      <c r="D8199">
        <v>1</v>
      </c>
      <c r="I8199" s="26"/>
      <c r="J8199" s="26"/>
      <c r="K8199" s="26"/>
      <c r="L8199" s="26"/>
    </row>
    <row r="8200" spans="1:12" x14ac:dyDescent="0.25">
      <c r="A8200">
        <v>60</v>
      </c>
      <c r="B8200">
        <v>0</v>
      </c>
      <c r="C8200">
        <v>464</v>
      </c>
      <c r="D8200">
        <v>1</v>
      </c>
      <c r="I8200" s="26"/>
      <c r="J8200" s="26"/>
      <c r="K8200" s="26"/>
      <c r="L8200" s="26"/>
    </row>
    <row r="8201" spans="1:12" x14ac:dyDescent="0.25">
      <c r="A8201">
        <v>60</v>
      </c>
      <c r="B8201">
        <v>0</v>
      </c>
      <c r="C8201">
        <v>467</v>
      </c>
      <c r="D8201">
        <v>1</v>
      </c>
      <c r="I8201" s="26"/>
      <c r="J8201" s="26"/>
      <c r="K8201" s="26"/>
      <c r="L8201" s="26"/>
    </row>
    <row r="8202" spans="1:12" x14ac:dyDescent="0.25">
      <c r="A8202">
        <v>60</v>
      </c>
      <c r="B8202">
        <v>0</v>
      </c>
      <c r="C8202">
        <v>469</v>
      </c>
      <c r="D8202">
        <v>1</v>
      </c>
      <c r="I8202" s="26"/>
      <c r="J8202" s="26"/>
      <c r="K8202" s="26"/>
      <c r="L8202" s="26"/>
    </row>
    <row r="8203" spans="1:12" x14ac:dyDescent="0.25">
      <c r="A8203">
        <v>60</v>
      </c>
      <c r="B8203">
        <v>1</v>
      </c>
      <c r="C8203">
        <v>1</v>
      </c>
      <c r="D8203">
        <v>2</v>
      </c>
      <c r="I8203" s="26"/>
      <c r="J8203" s="26"/>
      <c r="K8203" s="26"/>
      <c r="L8203" s="26"/>
    </row>
    <row r="8204" spans="1:12" x14ac:dyDescent="0.25">
      <c r="A8204">
        <v>60</v>
      </c>
      <c r="B8204">
        <v>1</v>
      </c>
      <c r="C8204">
        <v>4</v>
      </c>
      <c r="D8204">
        <v>1</v>
      </c>
      <c r="I8204" s="26"/>
      <c r="J8204" s="26"/>
      <c r="K8204" s="26"/>
      <c r="L8204" s="26"/>
    </row>
    <row r="8205" spans="1:12" x14ac:dyDescent="0.25">
      <c r="A8205">
        <v>60</v>
      </c>
      <c r="B8205">
        <v>1</v>
      </c>
      <c r="C8205">
        <v>6</v>
      </c>
      <c r="D8205">
        <v>1</v>
      </c>
      <c r="I8205" s="26"/>
      <c r="J8205" s="26"/>
      <c r="K8205" s="26"/>
      <c r="L8205" s="26"/>
    </row>
    <row r="8206" spans="1:12" x14ac:dyDescent="0.25">
      <c r="A8206">
        <v>60</v>
      </c>
      <c r="B8206">
        <v>1</v>
      </c>
      <c r="C8206">
        <v>12</v>
      </c>
      <c r="D8206">
        <v>1</v>
      </c>
      <c r="I8206" s="26"/>
      <c r="J8206" s="26"/>
      <c r="K8206" s="26"/>
      <c r="L8206" s="26"/>
    </row>
    <row r="8207" spans="1:12" x14ac:dyDescent="0.25">
      <c r="A8207">
        <v>60</v>
      </c>
      <c r="B8207">
        <v>1</v>
      </c>
      <c r="C8207">
        <v>30</v>
      </c>
      <c r="D8207">
        <v>1</v>
      </c>
      <c r="I8207" s="26"/>
      <c r="J8207" s="26"/>
      <c r="K8207" s="26"/>
      <c r="L8207" s="26"/>
    </row>
    <row r="8208" spans="1:12" x14ac:dyDescent="0.25">
      <c r="A8208">
        <v>60</v>
      </c>
      <c r="B8208">
        <v>1</v>
      </c>
      <c r="C8208">
        <v>38</v>
      </c>
      <c r="D8208">
        <v>1</v>
      </c>
      <c r="I8208" s="26"/>
      <c r="J8208" s="26"/>
      <c r="K8208" s="26"/>
      <c r="L8208" s="26"/>
    </row>
    <row r="8209" spans="1:12" x14ac:dyDescent="0.25">
      <c r="A8209">
        <v>60</v>
      </c>
      <c r="B8209">
        <v>1</v>
      </c>
      <c r="C8209">
        <v>42</v>
      </c>
      <c r="D8209">
        <v>56</v>
      </c>
      <c r="I8209" s="26"/>
      <c r="J8209" s="26"/>
      <c r="K8209" s="26"/>
      <c r="L8209" s="26"/>
    </row>
    <row r="8210" spans="1:12" x14ac:dyDescent="0.25">
      <c r="A8210">
        <v>60</v>
      </c>
      <c r="B8210">
        <v>1</v>
      </c>
      <c r="C8210">
        <v>54</v>
      </c>
      <c r="D8210">
        <v>1</v>
      </c>
      <c r="I8210" s="26"/>
      <c r="J8210" s="26"/>
      <c r="K8210" s="26"/>
      <c r="L8210" s="26"/>
    </row>
    <row r="8211" spans="1:12" x14ac:dyDescent="0.25">
      <c r="A8211">
        <v>60</v>
      </c>
      <c r="B8211">
        <v>1</v>
      </c>
      <c r="C8211">
        <v>57</v>
      </c>
      <c r="D8211">
        <v>1</v>
      </c>
      <c r="I8211" s="26"/>
      <c r="J8211" s="26"/>
      <c r="K8211" s="26"/>
      <c r="L8211" s="26"/>
    </row>
    <row r="8212" spans="1:12" x14ac:dyDescent="0.25">
      <c r="A8212">
        <v>60</v>
      </c>
      <c r="B8212">
        <v>1</v>
      </c>
      <c r="C8212">
        <v>58</v>
      </c>
      <c r="D8212">
        <v>3</v>
      </c>
      <c r="I8212" s="26"/>
      <c r="J8212" s="26"/>
      <c r="K8212" s="26"/>
      <c r="L8212" s="26"/>
    </row>
    <row r="8213" spans="1:12" x14ac:dyDescent="0.25">
      <c r="A8213">
        <v>60</v>
      </c>
      <c r="B8213">
        <v>1</v>
      </c>
      <c r="C8213">
        <v>59</v>
      </c>
      <c r="D8213">
        <v>2</v>
      </c>
      <c r="I8213" s="26"/>
      <c r="J8213" s="26"/>
      <c r="K8213" s="26"/>
      <c r="L8213" s="26"/>
    </row>
    <row r="8214" spans="1:12" x14ac:dyDescent="0.25">
      <c r="A8214">
        <v>60</v>
      </c>
      <c r="B8214">
        <v>1</v>
      </c>
      <c r="C8214">
        <v>64</v>
      </c>
      <c r="D8214">
        <v>1</v>
      </c>
      <c r="I8214" s="26"/>
      <c r="J8214" s="26"/>
      <c r="K8214" s="26"/>
      <c r="L8214" s="26"/>
    </row>
    <row r="8215" spans="1:12" x14ac:dyDescent="0.25">
      <c r="A8215">
        <v>60</v>
      </c>
      <c r="B8215">
        <v>1</v>
      </c>
      <c r="C8215">
        <v>65</v>
      </c>
      <c r="D8215">
        <v>1</v>
      </c>
      <c r="I8215" s="26"/>
      <c r="J8215" s="26"/>
      <c r="K8215" s="26"/>
      <c r="L8215" s="26"/>
    </row>
    <row r="8216" spans="1:12" x14ac:dyDescent="0.25">
      <c r="A8216">
        <v>60</v>
      </c>
      <c r="B8216">
        <v>1</v>
      </c>
      <c r="C8216">
        <v>72</v>
      </c>
      <c r="D8216">
        <v>1</v>
      </c>
      <c r="I8216" s="26"/>
      <c r="J8216" s="26"/>
      <c r="K8216" s="26"/>
      <c r="L8216" s="26"/>
    </row>
    <row r="8217" spans="1:12" x14ac:dyDescent="0.25">
      <c r="A8217">
        <v>60</v>
      </c>
      <c r="B8217">
        <v>1</v>
      </c>
      <c r="C8217">
        <v>82</v>
      </c>
      <c r="D8217">
        <v>1</v>
      </c>
      <c r="I8217" s="26"/>
      <c r="J8217" s="26"/>
      <c r="K8217" s="26"/>
      <c r="L8217" s="26"/>
    </row>
    <row r="8218" spans="1:12" x14ac:dyDescent="0.25">
      <c r="A8218">
        <v>60</v>
      </c>
      <c r="B8218">
        <v>1</v>
      </c>
      <c r="C8218">
        <v>92</v>
      </c>
      <c r="D8218">
        <v>1</v>
      </c>
      <c r="I8218" s="26"/>
      <c r="J8218" s="26"/>
      <c r="K8218" s="26"/>
      <c r="L8218" s="26"/>
    </row>
    <row r="8219" spans="1:12" x14ac:dyDescent="0.25">
      <c r="A8219">
        <v>60</v>
      </c>
      <c r="B8219">
        <v>1</v>
      </c>
      <c r="C8219">
        <v>94</v>
      </c>
      <c r="D8219">
        <v>1</v>
      </c>
      <c r="I8219" s="26"/>
      <c r="J8219" s="26"/>
      <c r="K8219" s="26"/>
      <c r="L8219" s="26"/>
    </row>
    <row r="8220" spans="1:12" x14ac:dyDescent="0.25">
      <c r="A8220">
        <v>60</v>
      </c>
      <c r="B8220">
        <v>1</v>
      </c>
      <c r="C8220">
        <v>98</v>
      </c>
      <c r="D8220">
        <v>1</v>
      </c>
      <c r="I8220" s="26"/>
      <c r="J8220" s="26"/>
      <c r="K8220" s="26"/>
      <c r="L8220" s="26"/>
    </row>
    <row r="8221" spans="1:12" x14ac:dyDescent="0.25">
      <c r="A8221">
        <v>60</v>
      </c>
      <c r="B8221">
        <v>1</v>
      </c>
      <c r="C8221">
        <v>104</v>
      </c>
      <c r="D8221">
        <v>1</v>
      </c>
      <c r="I8221" s="26"/>
      <c r="J8221" s="26"/>
      <c r="K8221" s="26"/>
      <c r="L8221" s="26"/>
    </row>
    <row r="8222" spans="1:12" x14ac:dyDescent="0.25">
      <c r="A8222">
        <v>60</v>
      </c>
      <c r="B8222">
        <v>1</v>
      </c>
      <c r="C8222">
        <v>105</v>
      </c>
      <c r="D8222">
        <v>1</v>
      </c>
      <c r="I8222" s="26"/>
      <c r="J8222" s="26"/>
      <c r="K8222" s="26"/>
      <c r="L8222" s="26"/>
    </row>
    <row r="8223" spans="1:12" x14ac:dyDescent="0.25">
      <c r="A8223">
        <v>60</v>
      </c>
      <c r="B8223">
        <v>1</v>
      </c>
      <c r="C8223">
        <v>106</v>
      </c>
      <c r="D8223">
        <v>7</v>
      </c>
      <c r="I8223" s="26"/>
      <c r="J8223" s="26"/>
      <c r="K8223" s="26"/>
      <c r="L8223" s="26"/>
    </row>
    <row r="8224" spans="1:12" x14ac:dyDescent="0.25">
      <c r="A8224">
        <v>60</v>
      </c>
      <c r="B8224">
        <v>1</v>
      </c>
      <c r="C8224">
        <v>108</v>
      </c>
      <c r="D8224">
        <v>41</v>
      </c>
      <c r="I8224" s="26"/>
      <c r="J8224" s="26"/>
      <c r="K8224" s="26"/>
      <c r="L8224" s="26"/>
    </row>
    <row r="8225" spans="1:12" x14ac:dyDescent="0.25">
      <c r="A8225">
        <v>60</v>
      </c>
      <c r="B8225">
        <v>1</v>
      </c>
      <c r="C8225">
        <v>111</v>
      </c>
      <c r="D8225">
        <v>20</v>
      </c>
      <c r="I8225" s="26"/>
      <c r="J8225" s="26"/>
      <c r="K8225" s="26"/>
      <c r="L8225" s="26"/>
    </row>
    <row r="8226" spans="1:12" x14ac:dyDescent="0.25">
      <c r="A8226">
        <v>60</v>
      </c>
      <c r="B8226">
        <v>1</v>
      </c>
      <c r="C8226">
        <v>112</v>
      </c>
      <c r="D8226">
        <v>2</v>
      </c>
      <c r="I8226" s="26"/>
      <c r="J8226" s="26"/>
      <c r="K8226" s="26"/>
      <c r="L8226" s="26"/>
    </row>
    <row r="8227" spans="1:12" x14ac:dyDescent="0.25">
      <c r="A8227">
        <v>60</v>
      </c>
      <c r="B8227">
        <v>1</v>
      </c>
      <c r="C8227">
        <v>113</v>
      </c>
      <c r="D8227">
        <v>1</v>
      </c>
      <c r="I8227" s="26"/>
      <c r="J8227" s="26"/>
      <c r="K8227" s="26"/>
      <c r="L8227" s="26"/>
    </row>
    <row r="8228" spans="1:12" x14ac:dyDescent="0.25">
      <c r="A8228">
        <v>60</v>
      </c>
      <c r="B8228">
        <v>1</v>
      </c>
      <c r="C8228">
        <v>114</v>
      </c>
      <c r="D8228">
        <v>5</v>
      </c>
      <c r="I8228" s="26"/>
      <c r="J8228" s="26"/>
      <c r="K8228" s="26"/>
      <c r="L8228" s="26"/>
    </row>
    <row r="8229" spans="1:12" x14ac:dyDescent="0.25">
      <c r="A8229">
        <v>60</v>
      </c>
      <c r="B8229">
        <v>1</v>
      </c>
      <c r="C8229">
        <v>116</v>
      </c>
      <c r="D8229">
        <v>15</v>
      </c>
      <c r="I8229" s="26"/>
      <c r="J8229" s="26"/>
      <c r="K8229" s="26"/>
      <c r="L8229" s="26"/>
    </row>
    <row r="8230" spans="1:12" x14ac:dyDescent="0.25">
      <c r="A8230">
        <v>60</v>
      </c>
      <c r="B8230">
        <v>1</v>
      </c>
      <c r="C8230">
        <v>117</v>
      </c>
      <c r="D8230">
        <v>10</v>
      </c>
      <c r="I8230" s="26"/>
      <c r="J8230" s="26"/>
      <c r="K8230" s="26"/>
      <c r="L8230" s="26"/>
    </row>
    <row r="8231" spans="1:12" x14ac:dyDescent="0.25">
      <c r="A8231">
        <v>60</v>
      </c>
      <c r="B8231">
        <v>1</v>
      </c>
      <c r="C8231">
        <v>118</v>
      </c>
      <c r="D8231">
        <v>13</v>
      </c>
      <c r="I8231" s="26"/>
      <c r="J8231" s="26"/>
      <c r="K8231" s="26"/>
      <c r="L8231" s="26"/>
    </row>
    <row r="8232" spans="1:12" x14ac:dyDescent="0.25">
      <c r="A8232">
        <v>60</v>
      </c>
      <c r="B8232">
        <v>1</v>
      </c>
      <c r="C8232">
        <v>119</v>
      </c>
      <c r="D8232">
        <v>2</v>
      </c>
      <c r="I8232" s="26"/>
      <c r="J8232" s="26"/>
      <c r="K8232" s="26"/>
      <c r="L8232" s="26"/>
    </row>
    <row r="8233" spans="1:12" x14ac:dyDescent="0.25">
      <c r="A8233">
        <v>60</v>
      </c>
      <c r="B8233">
        <v>1</v>
      </c>
      <c r="C8233">
        <v>120</v>
      </c>
      <c r="D8233">
        <v>23</v>
      </c>
      <c r="I8233" s="26"/>
      <c r="J8233" s="26"/>
      <c r="K8233" s="26"/>
      <c r="L8233" s="26"/>
    </row>
    <row r="8234" spans="1:12" x14ac:dyDescent="0.25">
      <c r="A8234">
        <v>60</v>
      </c>
      <c r="B8234">
        <v>1</v>
      </c>
      <c r="C8234">
        <v>122</v>
      </c>
      <c r="D8234">
        <v>16</v>
      </c>
      <c r="I8234" s="26"/>
      <c r="J8234" s="26"/>
      <c r="K8234" s="26"/>
      <c r="L8234" s="26"/>
    </row>
    <row r="8235" spans="1:12" x14ac:dyDescent="0.25">
      <c r="A8235">
        <v>60</v>
      </c>
      <c r="B8235">
        <v>1</v>
      </c>
      <c r="C8235">
        <v>123</v>
      </c>
      <c r="D8235">
        <v>3</v>
      </c>
      <c r="I8235" s="26"/>
      <c r="J8235" s="26"/>
      <c r="K8235" s="26"/>
      <c r="L8235" s="26"/>
    </row>
    <row r="8236" spans="1:12" x14ac:dyDescent="0.25">
      <c r="A8236">
        <v>60</v>
      </c>
      <c r="B8236">
        <v>1</v>
      </c>
      <c r="C8236">
        <v>124</v>
      </c>
      <c r="D8236">
        <v>10</v>
      </c>
      <c r="I8236" s="26"/>
      <c r="J8236" s="26"/>
      <c r="K8236" s="26"/>
      <c r="L8236" s="26"/>
    </row>
    <row r="8237" spans="1:12" x14ac:dyDescent="0.25">
      <c r="A8237">
        <v>60</v>
      </c>
      <c r="B8237">
        <v>1</v>
      </c>
      <c r="C8237">
        <v>125</v>
      </c>
      <c r="D8237">
        <v>1</v>
      </c>
      <c r="I8237" s="26"/>
      <c r="J8237" s="26"/>
      <c r="K8237" s="26"/>
      <c r="L8237" s="26"/>
    </row>
    <row r="8238" spans="1:12" x14ac:dyDescent="0.25">
      <c r="A8238">
        <v>60</v>
      </c>
      <c r="B8238">
        <v>1</v>
      </c>
      <c r="C8238">
        <v>126</v>
      </c>
      <c r="D8238">
        <v>14</v>
      </c>
      <c r="I8238" s="26"/>
      <c r="J8238" s="26"/>
      <c r="K8238" s="26"/>
      <c r="L8238" s="26"/>
    </row>
    <row r="8239" spans="1:12" x14ac:dyDescent="0.25">
      <c r="A8239">
        <v>60</v>
      </c>
      <c r="B8239">
        <v>1</v>
      </c>
      <c r="C8239">
        <v>127</v>
      </c>
      <c r="D8239">
        <v>2</v>
      </c>
      <c r="I8239" s="26"/>
      <c r="J8239" s="26"/>
      <c r="K8239" s="26"/>
      <c r="L8239" s="26"/>
    </row>
    <row r="8240" spans="1:12" x14ac:dyDescent="0.25">
      <c r="A8240">
        <v>60</v>
      </c>
      <c r="B8240">
        <v>1</v>
      </c>
      <c r="C8240">
        <v>128</v>
      </c>
      <c r="D8240">
        <v>12</v>
      </c>
      <c r="I8240" s="26"/>
      <c r="J8240" s="26"/>
      <c r="K8240" s="26"/>
      <c r="L8240" s="26"/>
    </row>
    <row r="8241" spans="1:12" x14ac:dyDescent="0.25">
      <c r="A8241">
        <v>60</v>
      </c>
      <c r="B8241">
        <v>1</v>
      </c>
      <c r="C8241">
        <v>129</v>
      </c>
      <c r="D8241">
        <v>1</v>
      </c>
      <c r="I8241" s="26"/>
      <c r="J8241" s="26"/>
      <c r="K8241" s="26"/>
      <c r="L8241" s="26"/>
    </row>
    <row r="8242" spans="1:12" x14ac:dyDescent="0.25">
      <c r="A8242">
        <v>60</v>
      </c>
      <c r="B8242">
        <v>1</v>
      </c>
      <c r="C8242">
        <v>130</v>
      </c>
      <c r="D8242">
        <v>12</v>
      </c>
      <c r="I8242" s="26"/>
      <c r="J8242" s="26"/>
      <c r="K8242" s="26"/>
      <c r="L8242" s="26"/>
    </row>
    <row r="8243" spans="1:12" x14ac:dyDescent="0.25">
      <c r="A8243">
        <v>60</v>
      </c>
      <c r="B8243">
        <v>1</v>
      </c>
      <c r="C8243">
        <v>132</v>
      </c>
      <c r="D8243">
        <v>32</v>
      </c>
      <c r="I8243" s="26"/>
      <c r="J8243" s="26"/>
      <c r="K8243" s="26"/>
      <c r="L8243" s="26"/>
    </row>
    <row r="8244" spans="1:12" x14ac:dyDescent="0.25">
      <c r="A8244">
        <v>60</v>
      </c>
      <c r="B8244">
        <v>1</v>
      </c>
      <c r="C8244">
        <v>134</v>
      </c>
      <c r="D8244">
        <v>11</v>
      </c>
      <c r="I8244" s="26"/>
      <c r="J8244" s="26"/>
      <c r="K8244" s="26"/>
      <c r="L8244" s="26"/>
    </row>
    <row r="8245" spans="1:12" x14ac:dyDescent="0.25">
      <c r="A8245">
        <v>60</v>
      </c>
      <c r="B8245">
        <v>1</v>
      </c>
      <c r="C8245">
        <v>135</v>
      </c>
      <c r="D8245">
        <v>1</v>
      </c>
      <c r="I8245" s="26"/>
      <c r="J8245" s="26"/>
      <c r="K8245" s="26"/>
      <c r="L8245" s="26"/>
    </row>
    <row r="8246" spans="1:12" x14ac:dyDescent="0.25">
      <c r="A8246">
        <v>60</v>
      </c>
      <c r="B8246">
        <v>1</v>
      </c>
      <c r="C8246">
        <v>136</v>
      </c>
      <c r="D8246">
        <v>9</v>
      </c>
      <c r="I8246" s="26"/>
      <c r="J8246" s="26"/>
      <c r="K8246" s="26"/>
      <c r="L8246" s="26"/>
    </row>
    <row r="8247" spans="1:12" x14ac:dyDescent="0.25">
      <c r="A8247">
        <v>60</v>
      </c>
      <c r="B8247">
        <v>1</v>
      </c>
      <c r="C8247">
        <v>137</v>
      </c>
      <c r="D8247">
        <v>2</v>
      </c>
      <c r="I8247" s="26"/>
      <c r="J8247" s="26"/>
      <c r="K8247" s="26"/>
      <c r="L8247" s="26"/>
    </row>
    <row r="8248" spans="1:12" x14ac:dyDescent="0.25">
      <c r="A8248">
        <v>60</v>
      </c>
      <c r="B8248">
        <v>1</v>
      </c>
      <c r="C8248">
        <v>138</v>
      </c>
      <c r="D8248">
        <v>11</v>
      </c>
      <c r="I8248" s="26"/>
      <c r="J8248" s="26"/>
      <c r="K8248" s="26"/>
      <c r="L8248" s="26"/>
    </row>
    <row r="8249" spans="1:12" x14ac:dyDescent="0.25">
      <c r="A8249">
        <v>60</v>
      </c>
      <c r="B8249">
        <v>1</v>
      </c>
      <c r="C8249">
        <v>140</v>
      </c>
      <c r="D8249">
        <v>9</v>
      </c>
      <c r="I8249" s="26"/>
      <c r="J8249" s="26"/>
      <c r="K8249" s="26"/>
      <c r="L8249" s="26"/>
    </row>
    <row r="8250" spans="1:12" x14ac:dyDescent="0.25">
      <c r="A8250">
        <v>60</v>
      </c>
      <c r="B8250">
        <v>1</v>
      </c>
      <c r="C8250">
        <v>141</v>
      </c>
      <c r="D8250">
        <v>1</v>
      </c>
      <c r="I8250" s="26"/>
      <c r="J8250" s="26"/>
      <c r="K8250" s="26"/>
      <c r="L8250" s="26"/>
    </row>
    <row r="8251" spans="1:12" x14ac:dyDescent="0.25">
      <c r="A8251">
        <v>60</v>
      </c>
      <c r="B8251">
        <v>1</v>
      </c>
      <c r="C8251">
        <v>142</v>
      </c>
      <c r="D8251">
        <v>3</v>
      </c>
      <c r="I8251" s="26"/>
      <c r="J8251" s="26"/>
      <c r="K8251" s="26"/>
      <c r="L8251" s="26"/>
    </row>
    <row r="8252" spans="1:12" x14ac:dyDescent="0.25">
      <c r="A8252">
        <v>60</v>
      </c>
      <c r="B8252">
        <v>1</v>
      </c>
      <c r="C8252">
        <v>143</v>
      </c>
      <c r="D8252">
        <v>3</v>
      </c>
      <c r="I8252" s="26"/>
      <c r="J8252" s="26"/>
      <c r="K8252" s="26"/>
      <c r="L8252" s="26"/>
    </row>
    <row r="8253" spans="1:12" x14ac:dyDescent="0.25">
      <c r="A8253">
        <v>60</v>
      </c>
      <c r="B8253">
        <v>1</v>
      </c>
      <c r="C8253">
        <v>144</v>
      </c>
      <c r="D8253">
        <v>4</v>
      </c>
      <c r="I8253" s="26"/>
      <c r="J8253" s="26"/>
      <c r="K8253" s="26"/>
      <c r="L8253" s="26"/>
    </row>
    <row r="8254" spans="1:12" x14ac:dyDescent="0.25">
      <c r="A8254">
        <v>60</v>
      </c>
      <c r="B8254">
        <v>1</v>
      </c>
      <c r="C8254">
        <v>145</v>
      </c>
      <c r="D8254">
        <v>2</v>
      </c>
      <c r="I8254" s="26"/>
      <c r="J8254" s="26"/>
      <c r="K8254" s="26"/>
      <c r="L8254" s="26"/>
    </row>
    <row r="8255" spans="1:12" x14ac:dyDescent="0.25">
      <c r="A8255">
        <v>60</v>
      </c>
      <c r="B8255">
        <v>1</v>
      </c>
      <c r="C8255">
        <v>146</v>
      </c>
      <c r="D8255">
        <v>15</v>
      </c>
      <c r="I8255" s="26"/>
      <c r="J8255" s="26"/>
      <c r="K8255" s="26"/>
      <c r="L8255" s="26"/>
    </row>
    <row r="8256" spans="1:12" x14ac:dyDescent="0.25">
      <c r="A8256">
        <v>60</v>
      </c>
      <c r="B8256">
        <v>1</v>
      </c>
      <c r="C8256">
        <v>147</v>
      </c>
      <c r="D8256">
        <v>1</v>
      </c>
      <c r="I8256" s="26"/>
      <c r="J8256" s="26"/>
      <c r="K8256" s="26"/>
      <c r="L8256" s="26"/>
    </row>
    <row r="8257" spans="1:12" x14ac:dyDescent="0.25">
      <c r="A8257">
        <v>60</v>
      </c>
      <c r="B8257">
        <v>1</v>
      </c>
      <c r="C8257">
        <v>148</v>
      </c>
      <c r="D8257">
        <v>4</v>
      </c>
      <c r="I8257" s="26"/>
      <c r="J8257" s="26"/>
      <c r="K8257" s="26"/>
      <c r="L8257" s="26"/>
    </row>
    <row r="8258" spans="1:12" x14ac:dyDescent="0.25">
      <c r="A8258">
        <v>60</v>
      </c>
      <c r="B8258">
        <v>1</v>
      </c>
      <c r="C8258">
        <v>149</v>
      </c>
      <c r="D8258">
        <v>2</v>
      </c>
      <c r="I8258" s="26"/>
      <c r="J8258" s="26"/>
      <c r="K8258" s="26"/>
      <c r="L8258" s="26"/>
    </row>
    <row r="8259" spans="1:12" x14ac:dyDescent="0.25">
      <c r="A8259">
        <v>60</v>
      </c>
      <c r="B8259">
        <v>1</v>
      </c>
      <c r="C8259">
        <v>150</v>
      </c>
      <c r="D8259">
        <v>3</v>
      </c>
      <c r="I8259" s="26"/>
      <c r="J8259" s="26"/>
      <c r="K8259" s="26"/>
      <c r="L8259" s="26"/>
    </row>
    <row r="8260" spans="1:12" x14ac:dyDescent="0.25">
      <c r="A8260">
        <v>60</v>
      </c>
      <c r="B8260">
        <v>1</v>
      </c>
      <c r="C8260">
        <v>151</v>
      </c>
      <c r="D8260">
        <v>1</v>
      </c>
      <c r="I8260" s="26"/>
      <c r="J8260" s="26"/>
      <c r="K8260" s="26"/>
      <c r="L8260" s="26"/>
    </row>
    <row r="8261" spans="1:12" x14ac:dyDescent="0.25">
      <c r="A8261">
        <v>60</v>
      </c>
      <c r="B8261">
        <v>1</v>
      </c>
      <c r="C8261">
        <v>152</v>
      </c>
      <c r="D8261">
        <v>3</v>
      </c>
      <c r="I8261" s="26"/>
      <c r="J8261" s="26"/>
      <c r="K8261" s="26"/>
      <c r="L8261" s="26"/>
    </row>
    <row r="8262" spans="1:12" x14ac:dyDescent="0.25">
      <c r="A8262">
        <v>60</v>
      </c>
      <c r="B8262">
        <v>1</v>
      </c>
      <c r="C8262">
        <v>153</v>
      </c>
      <c r="D8262">
        <v>2</v>
      </c>
      <c r="I8262" s="26"/>
      <c r="J8262" s="26"/>
      <c r="K8262" s="26"/>
      <c r="L8262" s="26"/>
    </row>
    <row r="8263" spans="1:12" x14ac:dyDescent="0.25">
      <c r="A8263">
        <v>60</v>
      </c>
      <c r="B8263">
        <v>1</v>
      </c>
      <c r="C8263">
        <v>154</v>
      </c>
      <c r="D8263">
        <v>7</v>
      </c>
      <c r="I8263" s="26"/>
      <c r="J8263" s="26"/>
      <c r="K8263" s="26"/>
      <c r="L8263" s="26"/>
    </row>
    <row r="8264" spans="1:12" x14ac:dyDescent="0.25">
      <c r="A8264">
        <v>60</v>
      </c>
      <c r="B8264">
        <v>1</v>
      </c>
      <c r="C8264">
        <v>156</v>
      </c>
      <c r="D8264">
        <v>7</v>
      </c>
      <c r="I8264" s="26"/>
      <c r="J8264" s="26"/>
      <c r="K8264" s="26"/>
      <c r="L8264" s="26"/>
    </row>
    <row r="8265" spans="1:12" x14ac:dyDescent="0.25">
      <c r="A8265">
        <v>60</v>
      </c>
      <c r="B8265">
        <v>1</v>
      </c>
      <c r="C8265">
        <v>157</v>
      </c>
      <c r="D8265">
        <v>1</v>
      </c>
      <c r="I8265" s="26"/>
      <c r="J8265" s="26"/>
      <c r="K8265" s="26"/>
      <c r="L8265" s="26"/>
    </row>
    <row r="8266" spans="1:12" x14ac:dyDescent="0.25">
      <c r="A8266">
        <v>60</v>
      </c>
      <c r="B8266">
        <v>1</v>
      </c>
      <c r="C8266">
        <v>158</v>
      </c>
      <c r="D8266">
        <v>6</v>
      </c>
      <c r="I8266" s="26"/>
      <c r="J8266" s="26"/>
      <c r="K8266" s="26"/>
      <c r="L8266" s="26"/>
    </row>
    <row r="8267" spans="1:12" x14ac:dyDescent="0.25">
      <c r="A8267">
        <v>60</v>
      </c>
      <c r="B8267">
        <v>1</v>
      </c>
      <c r="C8267">
        <v>159</v>
      </c>
      <c r="D8267">
        <v>3</v>
      </c>
      <c r="I8267" s="26"/>
      <c r="J8267" s="26"/>
      <c r="K8267" s="26"/>
      <c r="L8267" s="26"/>
    </row>
    <row r="8268" spans="1:12" x14ac:dyDescent="0.25">
      <c r="A8268">
        <v>60</v>
      </c>
      <c r="B8268">
        <v>1</v>
      </c>
      <c r="C8268">
        <v>160</v>
      </c>
      <c r="D8268">
        <v>5</v>
      </c>
      <c r="I8268" s="26"/>
      <c r="J8268" s="26"/>
      <c r="K8268" s="26"/>
      <c r="L8268" s="26"/>
    </row>
    <row r="8269" spans="1:12" x14ac:dyDescent="0.25">
      <c r="A8269">
        <v>60</v>
      </c>
      <c r="B8269">
        <v>1</v>
      </c>
      <c r="C8269">
        <v>161</v>
      </c>
      <c r="D8269">
        <v>12</v>
      </c>
      <c r="I8269" s="26"/>
      <c r="J8269" s="26"/>
      <c r="K8269" s="26"/>
      <c r="L8269" s="26"/>
    </row>
    <row r="8270" spans="1:12" x14ac:dyDescent="0.25">
      <c r="A8270">
        <v>60</v>
      </c>
      <c r="B8270">
        <v>1</v>
      </c>
      <c r="C8270">
        <v>162</v>
      </c>
      <c r="D8270">
        <v>8</v>
      </c>
      <c r="I8270" s="26"/>
      <c r="J8270" s="26"/>
      <c r="K8270" s="26"/>
      <c r="L8270" s="26"/>
    </row>
    <row r="8271" spans="1:12" x14ac:dyDescent="0.25">
      <c r="A8271">
        <v>60</v>
      </c>
      <c r="B8271">
        <v>1</v>
      </c>
      <c r="C8271">
        <v>163</v>
      </c>
      <c r="D8271">
        <v>2</v>
      </c>
      <c r="I8271" s="26"/>
      <c r="J8271" s="26"/>
      <c r="K8271" s="26"/>
      <c r="L8271" s="26"/>
    </row>
    <row r="8272" spans="1:12" x14ac:dyDescent="0.25">
      <c r="A8272">
        <v>60</v>
      </c>
      <c r="B8272">
        <v>1</v>
      </c>
      <c r="C8272">
        <v>164</v>
      </c>
      <c r="D8272">
        <v>117</v>
      </c>
      <c r="I8272" s="26"/>
      <c r="J8272" s="26"/>
      <c r="K8272" s="26"/>
      <c r="L8272" s="26"/>
    </row>
    <row r="8273" spans="1:12" x14ac:dyDescent="0.25">
      <c r="A8273">
        <v>60</v>
      </c>
      <c r="B8273">
        <v>1</v>
      </c>
      <c r="C8273">
        <v>165</v>
      </c>
      <c r="D8273">
        <v>2</v>
      </c>
      <c r="I8273" s="26"/>
      <c r="J8273" s="26"/>
      <c r="K8273" s="26"/>
      <c r="L8273" s="26"/>
    </row>
    <row r="8274" spans="1:12" x14ac:dyDescent="0.25">
      <c r="A8274">
        <v>60</v>
      </c>
      <c r="B8274">
        <v>1</v>
      </c>
      <c r="C8274">
        <v>166</v>
      </c>
      <c r="D8274">
        <v>10</v>
      </c>
      <c r="I8274" s="26"/>
      <c r="J8274" s="26"/>
      <c r="K8274" s="26"/>
      <c r="L8274" s="26"/>
    </row>
    <row r="8275" spans="1:12" x14ac:dyDescent="0.25">
      <c r="A8275">
        <v>60</v>
      </c>
      <c r="B8275">
        <v>1</v>
      </c>
      <c r="C8275">
        <v>167</v>
      </c>
      <c r="D8275">
        <v>50</v>
      </c>
      <c r="I8275" s="26"/>
      <c r="J8275" s="26"/>
      <c r="K8275" s="26"/>
      <c r="L8275" s="26"/>
    </row>
    <row r="8276" spans="1:12" x14ac:dyDescent="0.25">
      <c r="A8276">
        <v>60</v>
      </c>
      <c r="B8276">
        <v>1</v>
      </c>
      <c r="C8276">
        <v>168</v>
      </c>
      <c r="D8276">
        <v>19</v>
      </c>
      <c r="I8276" s="26"/>
      <c r="J8276" s="26"/>
      <c r="K8276" s="26"/>
      <c r="L8276" s="26"/>
    </row>
    <row r="8277" spans="1:12" x14ac:dyDescent="0.25">
      <c r="A8277">
        <v>60</v>
      </c>
      <c r="B8277">
        <v>1</v>
      </c>
      <c r="C8277">
        <v>169</v>
      </c>
      <c r="D8277">
        <v>6</v>
      </c>
      <c r="I8277" s="26"/>
      <c r="J8277" s="26"/>
      <c r="K8277" s="26"/>
      <c r="L8277" s="26"/>
    </row>
    <row r="8278" spans="1:12" x14ac:dyDescent="0.25">
      <c r="A8278">
        <v>60</v>
      </c>
      <c r="B8278">
        <v>1</v>
      </c>
      <c r="C8278">
        <v>170</v>
      </c>
      <c r="D8278">
        <v>49</v>
      </c>
      <c r="I8278" s="26"/>
      <c r="J8278" s="26"/>
      <c r="K8278" s="26"/>
      <c r="L8278" s="26"/>
    </row>
    <row r="8279" spans="1:12" x14ac:dyDescent="0.25">
      <c r="A8279">
        <v>60</v>
      </c>
      <c r="B8279">
        <v>1</v>
      </c>
      <c r="C8279">
        <v>171</v>
      </c>
      <c r="D8279">
        <v>5</v>
      </c>
      <c r="I8279" s="26"/>
      <c r="J8279" s="26"/>
      <c r="K8279" s="26"/>
      <c r="L8279" s="26"/>
    </row>
    <row r="8280" spans="1:12" x14ac:dyDescent="0.25">
      <c r="A8280">
        <v>60</v>
      </c>
      <c r="B8280">
        <v>1</v>
      </c>
      <c r="C8280">
        <v>172</v>
      </c>
      <c r="D8280">
        <v>64</v>
      </c>
      <c r="I8280" s="26"/>
      <c r="J8280" s="26"/>
      <c r="K8280" s="26"/>
      <c r="L8280" s="26"/>
    </row>
    <row r="8281" spans="1:12" x14ac:dyDescent="0.25">
      <c r="A8281">
        <v>60</v>
      </c>
      <c r="B8281">
        <v>1</v>
      </c>
      <c r="C8281">
        <v>173</v>
      </c>
      <c r="D8281">
        <v>24</v>
      </c>
      <c r="I8281" s="26"/>
      <c r="J8281" s="26"/>
      <c r="K8281" s="26"/>
      <c r="L8281" s="26"/>
    </row>
    <row r="8282" spans="1:12" x14ac:dyDescent="0.25">
      <c r="A8282">
        <v>60</v>
      </c>
      <c r="B8282">
        <v>1</v>
      </c>
      <c r="C8282">
        <v>174</v>
      </c>
      <c r="D8282">
        <v>69</v>
      </c>
      <c r="I8282" s="26"/>
      <c r="J8282" s="26"/>
      <c r="K8282" s="26"/>
      <c r="L8282" s="26"/>
    </row>
    <row r="8283" spans="1:12" x14ac:dyDescent="0.25">
      <c r="A8283">
        <v>60</v>
      </c>
      <c r="B8283">
        <v>1</v>
      </c>
      <c r="C8283">
        <v>175</v>
      </c>
      <c r="D8283">
        <v>8</v>
      </c>
      <c r="I8283" s="26"/>
      <c r="J8283" s="26"/>
      <c r="K8283" s="26"/>
      <c r="L8283" s="26"/>
    </row>
    <row r="8284" spans="1:12" x14ac:dyDescent="0.25">
      <c r="A8284">
        <v>60</v>
      </c>
      <c r="B8284">
        <v>1</v>
      </c>
      <c r="C8284">
        <v>176</v>
      </c>
      <c r="D8284">
        <v>103</v>
      </c>
      <c r="I8284" s="26"/>
      <c r="J8284" s="26"/>
      <c r="K8284" s="26"/>
      <c r="L8284" s="26"/>
    </row>
    <row r="8285" spans="1:12" x14ac:dyDescent="0.25">
      <c r="A8285">
        <v>60</v>
      </c>
      <c r="B8285">
        <v>1</v>
      </c>
      <c r="C8285">
        <v>177</v>
      </c>
      <c r="D8285">
        <v>8</v>
      </c>
      <c r="I8285" s="26"/>
      <c r="J8285" s="26"/>
      <c r="K8285" s="26"/>
      <c r="L8285" s="26"/>
    </row>
    <row r="8286" spans="1:12" x14ac:dyDescent="0.25">
      <c r="A8286">
        <v>60</v>
      </c>
      <c r="B8286">
        <v>1</v>
      </c>
      <c r="C8286">
        <v>178</v>
      </c>
      <c r="D8286">
        <v>55</v>
      </c>
      <c r="I8286" s="26"/>
      <c r="J8286" s="26"/>
      <c r="K8286" s="26"/>
      <c r="L8286" s="26"/>
    </row>
    <row r="8287" spans="1:12" x14ac:dyDescent="0.25">
      <c r="A8287">
        <v>60</v>
      </c>
      <c r="B8287">
        <v>1</v>
      </c>
      <c r="C8287">
        <v>179</v>
      </c>
      <c r="D8287">
        <v>8</v>
      </c>
      <c r="I8287" s="26"/>
      <c r="J8287" s="26"/>
      <c r="K8287" s="26"/>
      <c r="L8287" s="26"/>
    </row>
    <row r="8288" spans="1:12" x14ac:dyDescent="0.25">
      <c r="A8288">
        <v>60</v>
      </c>
      <c r="B8288">
        <v>1</v>
      </c>
      <c r="C8288">
        <v>180</v>
      </c>
      <c r="D8288">
        <v>55</v>
      </c>
      <c r="I8288" s="26"/>
      <c r="J8288" s="26"/>
      <c r="K8288" s="26"/>
      <c r="L8288" s="26"/>
    </row>
    <row r="8289" spans="1:12" x14ac:dyDescent="0.25">
      <c r="A8289">
        <v>60</v>
      </c>
      <c r="B8289">
        <v>1</v>
      </c>
      <c r="C8289">
        <v>181</v>
      </c>
      <c r="D8289">
        <v>9</v>
      </c>
      <c r="I8289" s="26"/>
      <c r="J8289" s="26"/>
      <c r="K8289" s="26"/>
      <c r="L8289" s="26"/>
    </row>
    <row r="8290" spans="1:12" x14ac:dyDescent="0.25">
      <c r="A8290">
        <v>60</v>
      </c>
      <c r="B8290">
        <v>1</v>
      </c>
      <c r="C8290">
        <v>182</v>
      </c>
      <c r="D8290">
        <v>97</v>
      </c>
      <c r="I8290" s="26"/>
      <c r="J8290" s="26"/>
      <c r="K8290" s="26"/>
      <c r="L8290" s="26"/>
    </row>
    <row r="8291" spans="1:12" x14ac:dyDescent="0.25">
      <c r="A8291">
        <v>60</v>
      </c>
      <c r="B8291">
        <v>1</v>
      </c>
      <c r="C8291">
        <v>183</v>
      </c>
      <c r="D8291">
        <v>8</v>
      </c>
      <c r="I8291" s="26"/>
      <c r="J8291" s="26"/>
      <c r="K8291" s="26"/>
      <c r="L8291" s="26"/>
    </row>
    <row r="8292" spans="1:12" x14ac:dyDescent="0.25">
      <c r="A8292">
        <v>60</v>
      </c>
      <c r="B8292">
        <v>1</v>
      </c>
      <c r="C8292">
        <v>184</v>
      </c>
      <c r="D8292">
        <v>80</v>
      </c>
      <c r="I8292" s="26"/>
      <c r="J8292" s="26"/>
      <c r="K8292" s="26"/>
      <c r="L8292" s="26"/>
    </row>
    <row r="8293" spans="1:12" x14ac:dyDescent="0.25">
      <c r="A8293">
        <v>60</v>
      </c>
      <c r="B8293">
        <v>1</v>
      </c>
      <c r="C8293">
        <v>185</v>
      </c>
      <c r="D8293">
        <v>4</v>
      </c>
      <c r="I8293" s="26"/>
      <c r="J8293" s="26"/>
      <c r="K8293" s="26"/>
      <c r="L8293" s="26"/>
    </row>
    <row r="8294" spans="1:12" x14ac:dyDescent="0.25">
      <c r="A8294">
        <v>60</v>
      </c>
      <c r="B8294">
        <v>1</v>
      </c>
      <c r="C8294">
        <v>186</v>
      </c>
      <c r="D8294">
        <v>84</v>
      </c>
      <c r="I8294" s="26"/>
      <c r="J8294" s="26"/>
      <c r="K8294" s="26"/>
      <c r="L8294" s="26"/>
    </row>
    <row r="8295" spans="1:12" x14ac:dyDescent="0.25">
      <c r="A8295">
        <v>60</v>
      </c>
      <c r="B8295">
        <v>1</v>
      </c>
      <c r="C8295">
        <v>187</v>
      </c>
      <c r="D8295">
        <v>5</v>
      </c>
      <c r="I8295" s="26"/>
      <c r="J8295" s="26"/>
      <c r="K8295" s="26"/>
      <c r="L8295" s="26"/>
    </row>
    <row r="8296" spans="1:12" x14ac:dyDescent="0.25">
      <c r="A8296">
        <v>60</v>
      </c>
      <c r="B8296">
        <v>1</v>
      </c>
      <c r="C8296">
        <v>188</v>
      </c>
      <c r="D8296">
        <v>66</v>
      </c>
      <c r="I8296" s="26"/>
      <c r="J8296" s="26"/>
      <c r="K8296" s="26"/>
      <c r="L8296" s="26"/>
    </row>
    <row r="8297" spans="1:12" x14ac:dyDescent="0.25">
      <c r="A8297">
        <v>60</v>
      </c>
      <c r="B8297">
        <v>1</v>
      </c>
      <c r="C8297">
        <v>189</v>
      </c>
      <c r="D8297">
        <v>7</v>
      </c>
      <c r="I8297" s="26"/>
      <c r="J8297" s="26"/>
      <c r="K8297" s="26"/>
      <c r="L8297" s="26"/>
    </row>
    <row r="8298" spans="1:12" x14ac:dyDescent="0.25">
      <c r="A8298">
        <v>60</v>
      </c>
      <c r="B8298">
        <v>1</v>
      </c>
      <c r="C8298">
        <v>190</v>
      </c>
      <c r="D8298">
        <v>50</v>
      </c>
      <c r="I8298" s="26"/>
      <c r="J8298" s="26"/>
      <c r="K8298" s="26"/>
      <c r="L8298" s="26"/>
    </row>
    <row r="8299" spans="1:12" x14ac:dyDescent="0.25">
      <c r="A8299">
        <v>60</v>
      </c>
      <c r="B8299">
        <v>1</v>
      </c>
      <c r="C8299">
        <v>191</v>
      </c>
      <c r="D8299">
        <v>4</v>
      </c>
      <c r="I8299" s="26"/>
      <c r="J8299" s="26"/>
      <c r="K8299" s="26"/>
      <c r="L8299" s="26"/>
    </row>
    <row r="8300" spans="1:12" x14ac:dyDescent="0.25">
      <c r="A8300">
        <v>60</v>
      </c>
      <c r="B8300">
        <v>1</v>
      </c>
      <c r="C8300">
        <v>192</v>
      </c>
      <c r="D8300">
        <v>35</v>
      </c>
      <c r="I8300" s="26"/>
      <c r="J8300" s="26"/>
      <c r="K8300" s="26"/>
      <c r="L8300" s="26"/>
    </row>
    <row r="8301" spans="1:12" x14ac:dyDescent="0.25">
      <c r="A8301">
        <v>60</v>
      </c>
      <c r="B8301">
        <v>1</v>
      </c>
      <c r="C8301">
        <v>193</v>
      </c>
      <c r="D8301">
        <v>6</v>
      </c>
      <c r="I8301" s="26"/>
      <c r="J8301" s="26"/>
      <c r="K8301" s="26"/>
      <c r="L8301" s="26"/>
    </row>
    <row r="8302" spans="1:12" x14ac:dyDescent="0.25">
      <c r="A8302">
        <v>60</v>
      </c>
      <c r="B8302">
        <v>1</v>
      </c>
      <c r="C8302">
        <v>194</v>
      </c>
      <c r="D8302">
        <v>35</v>
      </c>
      <c r="I8302" s="26"/>
      <c r="J8302" s="26"/>
      <c r="K8302" s="26"/>
      <c r="L8302" s="26"/>
    </row>
    <row r="8303" spans="1:12" x14ac:dyDescent="0.25">
      <c r="A8303">
        <v>60</v>
      </c>
      <c r="B8303">
        <v>1</v>
      </c>
      <c r="C8303">
        <v>195</v>
      </c>
      <c r="D8303">
        <v>12</v>
      </c>
      <c r="I8303" s="26"/>
      <c r="J8303" s="26"/>
      <c r="K8303" s="26"/>
      <c r="L8303" s="26"/>
    </row>
    <row r="8304" spans="1:12" x14ac:dyDescent="0.25">
      <c r="A8304">
        <v>60</v>
      </c>
      <c r="B8304">
        <v>1</v>
      </c>
      <c r="C8304">
        <v>196</v>
      </c>
      <c r="D8304">
        <v>5</v>
      </c>
      <c r="I8304" s="26"/>
      <c r="J8304" s="26"/>
      <c r="K8304" s="26"/>
      <c r="L8304" s="26"/>
    </row>
    <row r="8305" spans="1:12" x14ac:dyDescent="0.25">
      <c r="A8305">
        <v>60</v>
      </c>
      <c r="B8305">
        <v>1</v>
      </c>
      <c r="C8305">
        <v>197</v>
      </c>
      <c r="D8305">
        <v>12</v>
      </c>
      <c r="I8305" s="26"/>
      <c r="J8305" s="26"/>
      <c r="K8305" s="26"/>
      <c r="L8305" s="26"/>
    </row>
    <row r="8306" spans="1:12" x14ac:dyDescent="0.25">
      <c r="A8306">
        <v>60</v>
      </c>
      <c r="B8306">
        <v>1</v>
      </c>
      <c r="C8306">
        <v>198</v>
      </c>
      <c r="D8306">
        <v>112</v>
      </c>
      <c r="I8306" s="26"/>
      <c r="J8306" s="26"/>
      <c r="K8306" s="26"/>
      <c r="L8306" s="26"/>
    </row>
    <row r="8307" spans="1:12" x14ac:dyDescent="0.25">
      <c r="A8307">
        <v>60</v>
      </c>
      <c r="B8307">
        <v>1</v>
      </c>
      <c r="C8307">
        <v>199</v>
      </c>
      <c r="D8307">
        <v>15</v>
      </c>
      <c r="I8307" s="26"/>
      <c r="J8307" s="26"/>
      <c r="K8307" s="26"/>
      <c r="L8307" s="26"/>
    </row>
    <row r="8308" spans="1:12" x14ac:dyDescent="0.25">
      <c r="A8308">
        <v>60</v>
      </c>
      <c r="B8308">
        <v>1</v>
      </c>
      <c r="C8308">
        <v>200</v>
      </c>
      <c r="D8308">
        <v>119</v>
      </c>
      <c r="I8308" s="26"/>
      <c r="J8308" s="26"/>
      <c r="K8308" s="26"/>
      <c r="L8308" s="26"/>
    </row>
    <row r="8309" spans="1:12" x14ac:dyDescent="0.25">
      <c r="A8309">
        <v>60</v>
      </c>
      <c r="B8309">
        <v>1</v>
      </c>
      <c r="C8309">
        <v>201</v>
      </c>
      <c r="D8309">
        <v>14</v>
      </c>
      <c r="I8309" s="26"/>
      <c r="J8309" s="26"/>
      <c r="K8309" s="26"/>
      <c r="L8309" s="26"/>
    </row>
    <row r="8310" spans="1:12" x14ac:dyDescent="0.25">
      <c r="A8310">
        <v>60</v>
      </c>
      <c r="B8310">
        <v>1</v>
      </c>
      <c r="C8310">
        <v>202</v>
      </c>
      <c r="D8310">
        <v>78</v>
      </c>
      <c r="I8310" s="26"/>
      <c r="J8310" s="26"/>
      <c r="K8310" s="26"/>
      <c r="L8310" s="26"/>
    </row>
    <row r="8311" spans="1:12" x14ac:dyDescent="0.25">
      <c r="A8311">
        <v>60</v>
      </c>
      <c r="B8311">
        <v>1</v>
      </c>
      <c r="C8311">
        <v>203</v>
      </c>
      <c r="D8311">
        <v>8</v>
      </c>
      <c r="I8311" s="26"/>
      <c r="J8311" s="26"/>
      <c r="K8311" s="26"/>
      <c r="L8311" s="26"/>
    </row>
    <row r="8312" spans="1:12" x14ac:dyDescent="0.25">
      <c r="A8312">
        <v>60</v>
      </c>
      <c r="B8312">
        <v>1</v>
      </c>
      <c r="C8312">
        <v>204</v>
      </c>
      <c r="D8312">
        <v>77</v>
      </c>
      <c r="I8312" s="26"/>
      <c r="J8312" s="26"/>
      <c r="K8312" s="26"/>
      <c r="L8312" s="26"/>
    </row>
    <row r="8313" spans="1:12" x14ac:dyDescent="0.25">
      <c r="A8313">
        <v>60</v>
      </c>
      <c r="B8313">
        <v>1</v>
      </c>
      <c r="C8313">
        <v>205</v>
      </c>
      <c r="D8313">
        <v>14</v>
      </c>
      <c r="I8313" s="26"/>
      <c r="J8313" s="26"/>
      <c r="K8313" s="26"/>
      <c r="L8313" s="26"/>
    </row>
    <row r="8314" spans="1:12" x14ac:dyDescent="0.25">
      <c r="A8314">
        <v>60</v>
      </c>
      <c r="B8314">
        <v>1</v>
      </c>
      <c r="C8314">
        <v>206</v>
      </c>
      <c r="D8314">
        <v>87</v>
      </c>
      <c r="I8314" s="26"/>
      <c r="J8314" s="26"/>
      <c r="K8314" s="26"/>
      <c r="L8314" s="26"/>
    </row>
    <row r="8315" spans="1:12" x14ac:dyDescent="0.25">
      <c r="A8315">
        <v>60</v>
      </c>
      <c r="B8315">
        <v>1</v>
      </c>
      <c r="C8315">
        <v>207</v>
      </c>
      <c r="D8315">
        <v>15</v>
      </c>
      <c r="I8315" s="26"/>
      <c r="J8315" s="26"/>
      <c r="K8315" s="26"/>
      <c r="L8315" s="26"/>
    </row>
    <row r="8316" spans="1:12" x14ac:dyDescent="0.25">
      <c r="A8316">
        <v>60</v>
      </c>
      <c r="B8316">
        <v>1</v>
      </c>
      <c r="C8316">
        <v>208</v>
      </c>
      <c r="D8316">
        <v>108</v>
      </c>
      <c r="I8316" s="26"/>
      <c r="J8316" s="26"/>
      <c r="K8316" s="26"/>
      <c r="L8316" s="26"/>
    </row>
    <row r="8317" spans="1:12" x14ac:dyDescent="0.25">
      <c r="A8317">
        <v>60</v>
      </c>
      <c r="B8317">
        <v>1</v>
      </c>
      <c r="C8317">
        <v>209</v>
      </c>
      <c r="D8317">
        <v>20</v>
      </c>
      <c r="I8317" s="26"/>
      <c r="J8317" s="26"/>
      <c r="K8317" s="26"/>
      <c r="L8317" s="26"/>
    </row>
    <row r="8318" spans="1:12" x14ac:dyDescent="0.25">
      <c r="A8318">
        <v>60</v>
      </c>
      <c r="B8318">
        <v>1</v>
      </c>
      <c r="C8318">
        <v>210</v>
      </c>
      <c r="D8318">
        <v>93</v>
      </c>
      <c r="I8318" s="26"/>
      <c r="J8318" s="26"/>
      <c r="K8318" s="26"/>
      <c r="L8318" s="26"/>
    </row>
    <row r="8319" spans="1:12" x14ac:dyDescent="0.25">
      <c r="A8319">
        <v>60</v>
      </c>
      <c r="B8319">
        <v>1</v>
      </c>
      <c r="C8319">
        <v>211</v>
      </c>
      <c r="D8319">
        <v>17</v>
      </c>
      <c r="I8319" s="26"/>
      <c r="J8319" s="26"/>
      <c r="K8319" s="26"/>
      <c r="L8319" s="26"/>
    </row>
    <row r="8320" spans="1:12" x14ac:dyDescent="0.25">
      <c r="A8320">
        <v>60</v>
      </c>
      <c r="B8320">
        <v>1</v>
      </c>
      <c r="C8320">
        <v>212</v>
      </c>
      <c r="D8320">
        <v>114</v>
      </c>
      <c r="I8320" s="26"/>
      <c r="J8320" s="26"/>
      <c r="K8320" s="26"/>
      <c r="L8320" s="26"/>
    </row>
    <row r="8321" spans="1:12" x14ac:dyDescent="0.25">
      <c r="A8321">
        <v>60</v>
      </c>
      <c r="B8321">
        <v>1</v>
      </c>
      <c r="C8321">
        <v>213</v>
      </c>
      <c r="D8321">
        <v>24</v>
      </c>
      <c r="I8321" s="26"/>
      <c r="J8321" s="26"/>
      <c r="K8321" s="26"/>
      <c r="L8321" s="26"/>
    </row>
    <row r="8322" spans="1:12" x14ac:dyDescent="0.25">
      <c r="A8322">
        <v>60</v>
      </c>
      <c r="B8322">
        <v>1</v>
      </c>
      <c r="C8322">
        <v>214</v>
      </c>
      <c r="D8322">
        <v>104</v>
      </c>
      <c r="I8322" s="26"/>
      <c r="J8322" s="26"/>
      <c r="K8322" s="26"/>
      <c r="L8322" s="26"/>
    </row>
    <row r="8323" spans="1:12" x14ac:dyDescent="0.25">
      <c r="A8323">
        <v>60</v>
      </c>
      <c r="B8323">
        <v>1</v>
      </c>
      <c r="C8323">
        <v>215</v>
      </c>
      <c r="D8323">
        <v>29</v>
      </c>
      <c r="I8323" s="26"/>
      <c r="J8323" s="26"/>
      <c r="K8323" s="26"/>
      <c r="L8323" s="26"/>
    </row>
    <row r="8324" spans="1:12" x14ac:dyDescent="0.25">
      <c r="A8324">
        <v>60</v>
      </c>
      <c r="B8324">
        <v>1</v>
      </c>
      <c r="C8324">
        <v>216</v>
      </c>
      <c r="D8324">
        <v>131</v>
      </c>
      <c r="I8324" s="26"/>
      <c r="J8324" s="26"/>
      <c r="K8324" s="26"/>
      <c r="L8324" s="26"/>
    </row>
    <row r="8325" spans="1:12" x14ac:dyDescent="0.25">
      <c r="A8325">
        <v>60</v>
      </c>
      <c r="B8325">
        <v>1</v>
      </c>
      <c r="C8325">
        <v>217</v>
      </c>
      <c r="D8325">
        <v>24</v>
      </c>
      <c r="I8325" s="26"/>
      <c r="J8325" s="26"/>
      <c r="K8325" s="26"/>
      <c r="L8325" s="26"/>
    </row>
    <row r="8326" spans="1:12" x14ac:dyDescent="0.25">
      <c r="A8326">
        <v>60</v>
      </c>
      <c r="B8326">
        <v>1</v>
      </c>
      <c r="C8326">
        <v>218</v>
      </c>
      <c r="D8326">
        <v>152</v>
      </c>
      <c r="I8326" s="26"/>
      <c r="J8326" s="26"/>
      <c r="K8326" s="26"/>
      <c r="L8326" s="26"/>
    </row>
    <row r="8327" spans="1:12" x14ac:dyDescent="0.25">
      <c r="A8327">
        <v>60</v>
      </c>
      <c r="B8327">
        <v>1</v>
      </c>
      <c r="C8327">
        <v>219</v>
      </c>
      <c r="D8327">
        <v>22</v>
      </c>
      <c r="I8327" s="26"/>
      <c r="J8327" s="26"/>
      <c r="K8327" s="26"/>
      <c r="L8327" s="26"/>
    </row>
    <row r="8328" spans="1:12" x14ac:dyDescent="0.25">
      <c r="A8328">
        <v>60</v>
      </c>
      <c r="B8328">
        <v>1</v>
      </c>
      <c r="C8328">
        <v>220</v>
      </c>
      <c r="D8328">
        <v>109</v>
      </c>
      <c r="I8328" s="26"/>
      <c r="J8328" s="26"/>
      <c r="K8328" s="26"/>
      <c r="L8328" s="26"/>
    </row>
    <row r="8329" spans="1:12" x14ac:dyDescent="0.25">
      <c r="A8329">
        <v>60</v>
      </c>
      <c r="B8329">
        <v>1</v>
      </c>
      <c r="C8329">
        <v>221</v>
      </c>
      <c r="D8329">
        <v>12</v>
      </c>
      <c r="I8329" s="26"/>
      <c r="J8329" s="26"/>
      <c r="K8329" s="26"/>
      <c r="L8329" s="26"/>
    </row>
    <row r="8330" spans="1:12" x14ac:dyDescent="0.25">
      <c r="A8330">
        <v>60</v>
      </c>
      <c r="B8330">
        <v>1</v>
      </c>
      <c r="C8330">
        <v>222</v>
      </c>
      <c r="D8330">
        <v>87</v>
      </c>
      <c r="I8330" s="26"/>
      <c r="J8330" s="26"/>
      <c r="K8330" s="26"/>
      <c r="L8330" s="26"/>
    </row>
    <row r="8331" spans="1:12" x14ac:dyDescent="0.25">
      <c r="A8331">
        <v>60</v>
      </c>
      <c r="B8331">
        <v>1</v>
      </c>
      <c r="C8331">
        <v>223</v>
      </c>
      <c r="D8331">
        <v>12</v>
      </c>
      <c r="I8331" s="26"/>
      <c r="J8331" s="26"/>
      <c r="K8331" s="26"/>
      <c r="L8331" s="26"/>
    </row>
    <row r="8332" spans="1:12" x14ac:dyDescent="0.25">
      <c r="A8332">
        <v>60</v>
      </c>
      <c r="B8332">
        <v>1</v>
      </c>
      <c r="C8332">
        <v>224</v>
      </c>
      <c r="D8332">
        <v>83</v>
      </c>
      <c r="I8332" s="26"/>
      <c r="J8332" s="26"/>
      <c r="K8332" s="26"/>
      <c r="L8332" s="26"/>
    </row>
    <row r="8333" spans="1:12" x14ac:dyDescent="0.25">
      <c r="A8333">
        <v>60</v>
      </c>
      <c r="B8333">
        <v>1</v>
      </c>
      <c r="C8333">
        <v>225</v>
      </c>
      <c r="D8333">
        <v>9</v>
      </c>
      <c r="I8333" s="26"/>
      <c r="J8333" s="26"/>
      <c r="K8333" s="26"/>
      <c r="L8333" s="26"/>
    </row>
    <row r="8334" spans="1:12" x14ac:dyDescent="0.25">
      <c r="A8334">
        <v>60</v>
      </c>
      <c r="B8334">
        <v>1</v>
      </c>
      <c r="C8334">
        <v>226</v>
      </c>
      <c r="D8334">
        <v>67</v>
      </c>
      <c r="I8334" s="26"/>
      <c r="J8334" s="26"/>
      <c r="K8334" s="26"/>
      <c r="L8334" s="26"/>
    </row>
    <row r="8335" spans="1:12" x14ac:dyDescent="0.25">
      <c r="A8335">
        <v>60</v>
      </c>
      <c r="B8335">
        <v>1</v>
      </c>
      <c r="C8335">
        <v>227</v>
      </c>
      <c r="D8335">
        <v>2</v>
      </c>
      <c r="I8335" s="26"/>
      <c r="J8335" s="26"/>
      <c r="K8335" s="26"/>
      <c r="L8335" s="26"/>
    </row>
    <row r="8336" spans="1:12" x14ac:dyDescent="0.25">
      <c r="A8336">
        <v>60</v>
      </c>
      <c r="B8336">
        <v>1</v>
      </c>
      <c r="C8336">
        <v>228</v>
      </c>
      <c r="D8336">
        <v>68</v>
      </c>
      <c r="I8336" s="26"/>
      <c r="J8336" s="26"/>
      <c r="K8336" s="26"/>
      <c r="L8336" s="26"/>
    </row>
    <row r="8337" spans="1:12" x14ac:dyDescent="0.25">
      <c r="A8337">
        <v>60</v>
      </c>
      <c r="B8337">
        <v>1</v>
      </c>
      <c r="C8337">
        <v>229</v>
      </c>
      <c r="D8337">
        <v>4</v>
      </c>
      <c r="I8337" s="26"/>
      <c r="J8337" s="26"/>
      <c r="K8337" s="26"/>
      <c r="L8337" s="26"/>
    </row>
    <row r="8338" spans="1:12" x14ac:dyDescent="0.25">
      <c r="A8338">
        <v>60</v>
      </c>
      <c r="B8338">
        <v>1</v>
      </c>
      <c r="C8338">
        <v>230</v>
      </c>
      <c r="D8338">
        <v>87</v>
      </c>
      <c r="I8338" s="26"/>
      <c r="J8338" s="26"/>
      <c r="K8338" s="26"/>
      <c r="L8338" s="26"/>
    </row>
    <row r="8339" spans="1:12" x14ac:dyDescent="0.25">
      <c r="A8339">
        <v>60</v>
      </c>
      <c r="B8339">
        <v>1</v>
      </c>
      <c r="C8339">
        <v>231</v>
      </c>
      <c r="D8339">
        <v>5</v>
      </c>
      <c r="I8339" s="26"/>
      <c r="J8339" s="26"/>
      <c r="K8339" s="26"/>
      <c r="L8339" s="26"/>
    </row>
    <row r="8340" spans="1:12" x14ac:dyDescent="0.25">
      <c r="A8340">
        <v>60</v>
      </c>
      <c r="B8340">
        <v>1</v>
      </c>
      <c r="C8340">
        <v>232</v>
      </c>
      <c r="D8340">
        <v>32</v>
      </c>
      <c r="I8340" s="26"/>
      <c r="J8340" s="26"/>
      <c r="K8340" s="26"/>
      <c r="L8340" s="26"/>
    </row>
    <row r="8341" spans="1:12" x14ac:dyDescent="0.25">
      <c r="A8341">
        <v>60</v>
      </c>
      <c r="B8341">
        <v>1</v>
      </c>
      <c r="C8341">
        <v>233</v>
      </c>
      <c r="D8341">
        <v>33</v>
      </c>
      <c r="I8341" s="26"/>
      <c r="J8341" s="26"/>
      <c r="K8341" s="26"/>
      <c r="L8341" s="26"/>
    </row>
    <row r="8342" spans="1:12" x14ac:dyDescent="0.25">
      <c r="A8342">
        <v>60</v>
      </c>
      <c r="B8342">
        <v>1</v>
      </c>
      <c r="C8342">
        <v>234</v>
      </c>
      <c r="D8342">
        <v>26</v>
      </c>
      <c r="I8342" s="26"/>
      <c r="J8342" s="26"/>
      <c r="K8342" s="26"/>
      <c r="L8342" s="26"/>
    </row>
    <row r="8343" spans="1:12" x14ac:dyDescent="0.25">
      <c r="A8343">
        <v>60</v>
      </c>
      <c r="B8343">
        <v>1</v>
      </c>
      <c r="C8343">
        <v>235</v>
      </c>
      <c r="D8343">
        <v>6</v>
      </c>
      <c r="I8343" s="26"/>
      <c r="J8343" s="26"/>
      <c r="K8343" s="26"/>
      <c r="L8343" s="26"/>
    </row>
    <row r="8344" spans="1:12" x14ac:dyDescent="0.25">
      <c r="A8344">
        <v>60</v>
      </c>
      <c r="B8344">
        <v>1</v>
      </c>
      <c r="C8344">
        <v>236</v>
      </c>
      <c r="D8344">
        <v>30</v>
      </c>
      <c r="I8344" s="26"/>
      <c r="J8344" s="26"/>
      <c r="K8344" s="26"/>
      <c r="L8344" s="26"/>
    </row>
    <row r="8345" spans="1:12" x14ac:dyDescent="0.25">
      <c r="A8345">
        <v>60</v>
      </c>
      <c r="B8345">
        <v>1</v>
      </c>
      <c r="C8345">
        <v>237</v>
      </c>
      <c r="D8345">
        <v>2</v>
      </c>
      <c r="I8345" s="26"/>
      <c r="J8345" s="26"/>
      <c r="K8345" s="26"/>
      <c r="L8345" s="26"/>
    </row>
    <row r="8346" spans="1:12" x14ac:dyDescent="0.25">
      <c r="A8346">
        <v>60</v>
      </c>
      <c r="B8346">
        <v>1</v>
      </c>
      <c r="C8346">
        <v>238</v>
      </c>
      <c r="D8346">
        <v>58</v>
      </c>
      <c r="I8346" s="26"/>
      <c r="J8346" s="26"/>
      <c r="K8346" s="26"/>
      <c r="L8346" s="26"/>
    </row>
    <row r="8347" spans="1:12" x14ac:dyDescent="0.25">
      <c r="A8347">
        <v>60</v>
      </c>
      <c r="B8347">
        <v>1</v>
      </c>
      <c r="C8347">
        <v>239</v>
      </c>
      <c r="D8347">
        <v>9</v>
      </c>
      <c r="I8347" s="26"/>
      <c r="J8347" s="26"/>
      <c r="K8347" s="26"/>
      <c r="L8347" s="26"/>
    </row>
    <row r="8348" spans="1:12" x14ac:dyDescent="0.25">
      <c r="A8348">
        <v>60</v>
      </c>
      <c r="B8348">
        <v>1</v>
      </c>
      <c r="C8348">
        <v>240</v>
      </c>
      <c r="D8348">
        <v>24</v>
      </c>
      <c r="I8348" s="26"/>
      <c r="J8348" s="26"/>
      <c r="K8348" s="26"/>
      <c r="L8348" s="26"/>
    </row>
    <row r="8349" spans="1:12" x14ac:dyDescent="0.25">
      <c r="A8349">
        <v>60</v>
      </c>
      <c r="B8349">
        <v>1</v>
      </c>
      <c r="C8349">
        <v>241</v>
      </c>
      <c r="D8349">
        <v>3</v>
      </c>
      <c r="I8349" s="26"/>
      <c r="J8349" s="26"/>
      <c r="K8349" s="26"/>
      <c r="L8349" s="26"/>
    </row>
    <row r="8350" spans="1:12" x14ac:dyDescent="0.25">
      <c r="A8350">
        <v>60</v>
      </c>
      <c r="B8350">
        <v>1</v>
      </c>
      <c r="C8350">
        <v>242</v>
      </c>
      <c r="D8350">
        <v>41</v>
      </c>
      <c r="I8350" s="26"/>
      <c r="J8350" s="26"/>
      <c r="K8350" s="26"/>
      <c r="L8350" s="26"/>
    </row>
    <row r="8351" spans="1:12" x14ac:dyDescent="0.25">
      <c r="A8351">
        <v>60</v>
      </c>
      <c r="B8351">
        <v>1</v>
      </c>
      <c r="C8351">
        <v>243</v>
      </c>
      <c r="D8351">
        <v>14</v>
      </c>
      <c r="I8351" s="26"/>
      <c r="J8351" s="26"/>
      <c r="K8351" s="26"/>
      <c r="L8351" s="26"/>
    </row>
    <row r="8352" spans="1:12" x14ac:dyDescent="0.25">
      <c r="A8352">
        <v>60</v>
      </c>
      <c r="B8352">
        <v>1</v>
      </c>
      <c r="C8352">
        <v>244</v>
      </c>
      <c r="D8352">
        <v>49</v>
      </c>
      <c r="I8352" s="26"/>
      <c r="J8352" s="26"/>
      <c r="K8352" s="26"/>
      <c r="L8352" s="26"/>
    </row>
    <row r="8353" spans="1:12" x14ac:dyDescent="0.25">
      <c r="A8353">
        <v>60</v>
      </c>
      <c r="B8353">
        <v>1</v>
      </c>
      <c r="C8353">
        <v>245</v>
      </c>
      <c r="D8353">
        <v>17</v>
      </c>
      <c r="I8353" s="26"/>
      <c r="J8353" s="26"/>
      <c r="K8353" s="26"/>
      <c r="L8353" s="26"/>
    </row>
    <row r="8354" spans="1:12" x14ac:dyDescent="0.25">
      <c r="A8354">
        <v>60</v>
      </c>
      <c r="B8354">
        <v>1</v>
      </c>
      <c r="C8354">
        <v>246</v>
      </c>
      <c r="D8354">
        <v>61</v>
      </c>
      <c r="I8354" s="26"/>
      <c r="J8354" s="26"/>
      <c r="K8354" s="26"/>
      <c r="L8354" s="26"/>
    </row>
    <row r="8355" spans="1:12" x14ac:dyDescent="0.25">
      <c r="A8355">
        <v>60</v>
      </c>
      <c r="B8355">
        <v>1</v>
      </c>
      <c r="C8355">
        <v>247</v>
      </c>
      <c r="D8355">
        <v>35</v>
      </c>
      <c r="I8355" s="26"/>
      <c r="J8355" s="26"/>
      <c r="K8355" s="26"/>
      <c r="L8355" s="26"/>
    </row>
    <row r="8356" spans="1:12" x14ac:dyDescent="0.25">
      <c r="A8356">
        <v>60</v>
      </c>
      <c r="B8356">
        <v>1</v>
      </c>
      <c r="C8356">
        <v>248</v>
      </c>
      <c r="D8356">
        <v>107</v>
      </c>
      <c r="I8356" s="26"/>
      <c r="J8356" s="26"/>
      <c r="K8356" s="26"/>
      <c r="L8356" s="26"/>
    </row>
    <row r="8357" spans="1:12" x14ac:dyDescent="0.25">
      <c r="A8357">
        <v>60</v>
      </c>
      <c r="B8357">
        <v>1</v>
      </c>
      <c r="C8357">
        <v>249</v>
      </c>
      <c r="D8357">
        <v>10</v>
      </c>
      <c r="I8357" s="26"/>
      <c r="J8357" s="26"/>
      <c r="K8357" s="26"/>
      <c r="L8357" s="26"/>
    </row>
    <row r="8358" spans="1:12" x14ac:dyDescent="0.25">
      <c r="A8358">
        <v>60</v>
      </c>
      <c r="B8358">
        <v>1</v>
      </c>
      <c r="C8358">
        <v>250</v>
      </c>
      <c r="D8358">
        <v>177</v>
      </c>
      <c r="I8358" s="26"/>
      <c r="J8358" s="26"/>
      <c r="K8358" s="26"/>
      <c r="L8358" s="26"/>
    </row>
    <row r="8359" spans="1:12" x14ac:dyDescent="0.25">
      <c r="A8359">
        <v>60</v>
      </c>
      <c r="B8359">
        <v>1</v>
      </c>
      <c r="C8359">
        <v>251</v>
      </c>
      <c r="D8359">
        <v>14</v>
      </c>
      <c r="I8359" s="26"/>
      <c r="J8359" s="26"/>
      <c r="K8359" s="26"/>
      <c r="L8359" s="26"/>
    </row>
    <row r="8360" spans="1:12" x14ac:dyDescent="0.25">
      <c r="A8360">
        <v>60</v>
      </c>
      <c r="B8360">
        <v>1</v>
      </c>
      <c r="C8360">
        <v>252</v>
      </c>
      <c r="D8360">
        <v>105</v>
      </c>
      <c r="I8360" s="26"/>
      <c r="J8360" s="26"/>
      <c r="K8360" s="26"/>
      <c r="L8360" s="26"/>
    </row>
    <row r="8361" spans="1:12" x14ac:dyDescent="0.25">
      <c r="A8361">
        <v>60</v>
      </c>
      <c r="B8361">
        <v>1</v>
      </c>
      <c r="C8361">
        <v>253</v>
      </c>
      <c r="D8361">
        <v>7</v>
      </c>
      <c r="I8361" s="26"/>
      <c r="J8361" s="26"/>
      <c r="K8361" s="26"/>
      <c r="L8361" s="26"/>
    </row>
    <row r="8362" spans="1:12" x14ac:dyDescent="0.25">
      <c r="A8362">
        <v>60</v>
      </c>
      <c r="B8362">
        <v>1</v>
      </c>
      <c r="C8362">
        <v>254</v>
      </c>
      <c r="D8362">
        <v>57</v>
      </c>
      <c r="I8362" s="26"/>
      <c r="J8362" s="26"/>
      <c r="K8362" s="26"/>
      <c r="L8362" s="26"/>
    </row>
    <row r="8363" spans="1:12" x14ac:dyDescent="0.25">
      <c r="A8363">
        <v>60</v>
      </c>
      <c r="B8363">
        <v>1</v>
      </c>
      <c r="C8363">
        <v>255</v>
      </c>
      <c r="D8363">
        <v>6</v>
      </c>
      <c r="I8363" s="26"/>
      <c r="J8363" s="26"/>
      <c r="K8363" s="26"/>
      <c r="L8363" s="26"/>
    </row>
    <row r="8364" spans="1:12" x14ac:dyDescent="0.25">
      <c r="A8364">
        <v>60</v>
      </c>
      <c r="B8364">
        <v>1</v>
      </c>
      <c r="C8364">
        <v>256</v>
      </c>
      <c r="D8364">
        <v>52</v>
      </c>
      <c r="I8364" s="26"/>
      <c r="J8364" s="26"/>
      <c r="K8364" s="26"/>
      <c r="L8364" s="26"/>
    </row>
    <row r="8365" spans="1:12" x14ac:dyDescent="0.25">
      <c r="A8365">
        <v>60</v>
      </c>
      <c r="B8365">
        <v>1</v>
      </c>
      <c r="C8365">
        <v>257</v>
      </c>
      <c r="D8365">
        <v>11</v>
      </c>
      <c r="I8365" s="26"/>
      <c r="J8365" s="26"/>
      <c r="K8365" s="26"/>
      <c r="L8365" s="26"/>
    </row>
    <row r="8366" spans="1:12" x14ac:dyDescent="0.25">
      <c r="A8366">
        <v>60</v>
      </c>
      <c r="B8366">
        <v>1</v>
      </c>
      <c r="C8366">
        <v>258</v>
      </c>
      <c r="D8366">
        <v>70</v>
      </c>
      <c r="I8366" s="26"/>
      <c r="J8366" s="26"/>
      <c r="K8366" s="26"/>
      <c r="L8366" s="26"/>
    </row>
    <row r="8367" spans="1:12" x14ac:dyDescent="0.25">
      <c r="A8367">
        <v>60</v>
      </c>
      <c r="B8367">
        <v>1</v>
      </c>
      <c r="C8367">
        <v>259</v>
      </c>
      <c r="D8367">
        <v>6</v>
      </c>
      <c r="I8367" s="26"/>
      <c r="J8367" s="26"/>
      <c r="K8367" s="26"/>
      <c r="L8367" s="26"/>
    </row>
    <row r="8368" spans="1:12" x14ac:dyDescent="0.25">
      <c r="A8368">
        <v>60</v>
      </c>
      <c r="B8368">
        <v>1</v>
      </c>
      <c r="C8368">
        <v>260</v>
      </c>
      <c r="D8368">
        <v>88</v>
      </c>
      <c r="I8368" s="26"/>
      <c r="J8368" s="26"/>
      <c r="K8368" s="26"/>
      <c r="L8368" s="26"/>
    </row>
    <row r="8369" spans="1:12" x14ac:dyDescent="0.25">
      <c r="A8369">
        <v>60</v>
      </c>
      <c r="B8369">
        <v>1</v>
      </c>
      <c r="C8369">
        <v>262</v>
      </c>
      <c r="D8369">
        <v>111</v>
      </c>
      <c r="I8369" s="26"/>
      <c r="J8369" s="26"/>
      <c r="K8369" s="26"/>
      <c r="L8369" s="26"/>
    </row>
    <row r="8370" spans="1:12" x14ac:dyDescent="0.25">
      <c r="A8370">
        <v>60</v>
      </c>
      <c r="B8370">
        <v>1</v>
      </c>
      <c r="C8370">
        <v>264</v>
      </c>
      <c r="D8370">
        <v>30</v>
      </c>
      <c r="I8370" s="26"/>
      <c r="J8370" s="26"/>
      <c r="K8370" s="26"/>
      <c r="L8370" s="26"/>
    </row>
    <row r="8371" spans="1:12" x14ac:dyDescent="0.25">
      <c r="A8371">
        <v>60</v>
      </c>
      <c r="B8371">
        <v>1</v>
      </c>
      <c r="C8371">
        <v>266</v>
      </c>
      <c r="D8371">
        <v>3</v>
      </c>
      <c r="I8371" s="26"/>
      <c r="J8371" s="26"/>
      <c r="K8371" s="26"/>
      <c r="L8371" s="26"/>
    </row>
    <row r="8372" spans="1:12" x14ac:dyDescent="0.25">
      <c r="A8372">
        <v>60</v>
      </c>
      <c r="B8372">
        <v>1</v>
      </c>
      <c r="C8372">
        <v>267</v>
      </c>
      <c r="D8372">
        <v>1</v>
      </c>
      <c r="I8372" s="26"/>
      <c r="J8372" s="26"/>
      <c r="K8372" s="26"/>
      <c r="L8372" s="26"/>
    </row>
    <row r="8373" spans="1:12" x14ac:dyDescent="0.25">
      <c r="A8373">
        <v>60</v>
      </c>
      <c r="B8373">
        <v>1</v>
      </c>
      <c r="C8373">
        <v>268</v>
      </c>
      <c r="D8373">
        <v>9</v>
      </c>
      <c r="I8373" s="26"/>
      <c r="J8373" s="26"/>
      <c r="K8373" s="26"/>
      <c r="L8373" s="26"/>
    </row>
    <row r="8374" spans="1:12" x14ac:dyDescent="0.25">
      <c r="A8374">
        <v>60</v>
      </c>
      <c r="B8374">
        <v>1</v>
      </c>
      <c r="C8374">
        <v>270</v>
      </c>
      <c r="D8374">
        <v>11</v>
      </c>
      <c r="I8374" s="26"/>
      <c r="J8374" s="26"/>
      <c r="K8374" s="26"/>
      <c r="L8374" s="26"/>
    </row>
    <row r="8375" spans="1:12" x14ac:dyDescent="0.25">
      <c r="A8375">
        <v>60</v>
      </c>
      <c r="B8375">
        <v>1</v>
      </c>
      <c r="C8375">
        <v>272</v>
      </c>
      <c r="D8375">
        <v>14</v>
      </c>
      <c r="I8375" s="26"/>
      <c r="J8375" s="26"/>
      <c r="K8375" s="26"/>
      <c r="L8375" s="26"/>
    </row>
    <row r="8376" spans="1:12" x14ac:dyDescent="0.25">
      <c r="A8376">
        <v>60</v>
      </c>
      <c r="B8376">
        <v>1</v>
      </c>
      <c r="C8376">
        <v>273</v>
      </c>
      <c r="D8376">
        <v>2</v>
      </c>
      <c r="I8376" s="26"/>
      <c r="J8376" s="26"/>
      <c r="K8376" s="26"/>
      <c r="L8376" s="26"/>
    </row>
    <row r="8377" spans="1:12" x14ac:dyDescent="0.25">
      <c r="A8377">
        <v>60</v>
      </c>
      <c r="B8377">
        <v>1</v>
      </c>
      <c r="C8377">
        <v>274</v>
      </c>
      <c r="D8377">
        <v>24</v>
      </c>
      <c r="I8377" s="26"/>
      <c r="J8377" s="26"/>
      <c r="K8377" s="26"/>
      <c r="L8377" s="26"/>
    </row>
    <row r="8378" spans="1:12" x14ac:dyDescent="0.25">
      <c r="A8378">
        <v>60</v>
      </c>
      <c r="B8378">
        <v>1</v>
      </c>
      <c r="C8378">
        <v>275</v>
      </c>
      <c r="D8378">
        <v>1</v>
      </c>
      <c r="I8378" s="26"/>
      <c r="J8378" s="26"/>
      <c r="K8378" s="26"/>
      <c r="L8378" s="26"/>
    </row>
    <row r="8379" spans="1:12" x14ac:dyDescent="0.25">
      <c r="A8379">
        <v>60</v>
      </c>
      <c r="B8379">
        <v>1</v>
      </c>
      <c r="C8379">
        <v>276</v>
      </c>
      <c r="D8379">
        <v>24</v>
      </c>
      <c r="I8379" s="26"/>
      <c r="J8379" s="26"/>
      <c r="K8379" s="26"/>
      <c r="L8379" s="26"/>
    </row>
    <row r="8380" spans="1:12" x14ac:dyDescent="0.25">
      <c r="A8380">
        <v>60</v>
      </c>
      <c r="B8380">
        <v>1</v>
      </c>
      <c r="C8380">
        <v>277</v>
      </c>
      <c r="D8380">
        <v>2</v>
      </c>
      <c r="I8380" s="26"/>
      <c r="J8380" s="26"/>
      <c r="K8380" s="26"/>
      <c r="L8380" s="26"/>
    </row>
    <row r="8381" spans="1:12" x14ac:dyDescent="0.25">
      <c r="A8381">
        <v>60</v>
      </c>
      <c r="B8381">
        <v>1</v>
      </c>
      <c r="C8381">
        <v>278</v>
      </c>
      <c r="D8381">
        <v>16</v>
      </c>
      <c r="I8381" s="26"/>
      <c r="J8381" s="26"/>
      <c r="K8381" s="26"/>
      <c r="L8381" s="26"/>
    </row>
    <row r="8382" spans="1:12" x14ac:dyDescent="0.25">
      <c r="A8382">
        <v>60</v>
      </c>
      <c r="B8382">
        <v>1</v>
      </c>
      <c r="C8382">
        <v>279</v>
      </c>
      <c r="D8382">
        <v>3</v>
      </c>
      <c r="I8382" s="26"/>
      <c r="J8382" s="26"/>
      <c r="K8382" s="26"/>
      <c r="L8382" s="26"/>
    </row>
    <row r="8383" spans="1:12" x14ac:dyDescent="0.25">
      <c r="A8383">
        <v>60</v>
      </c>
      <c r="B8383">
        <v>1</v>
      </c>
      <c r="C8383">
        <v>280</v>
      </c>
      <c r="D8383">
        <v>29</v>
      </c>
      <c r="I8383" s="26"/>
      <c r="J8383" s="26"/>
      <c r="K8383" s="26"/>
      <c r="L8383" s="26"/>
    </row>
    <row r="8384" spans="1:12" x14ac:dyDescent="0.25">
      <c r="A8384">
        <v>60</v>
      </c>
      <c r="B8384">
        <v>1</v>
      </c>
      <c r="C8384">
        <v>282</v>
      </c>
      <c r="D8384">
        <v>69</v>
      </c>
      <c r="I8384" s="26"/>
      <c r="J8384" s="26"/>
      <c r="K8384" s="26"/>
      <c r="L8384" s="26"/>
    </row>
    <row r="8385" spans="1:12" x14ac:dyDescent="0.25">
      <c r="A8385">
        <v>60</v>
      </c>
      <c r="B8385">
        <v>1</v>
      </c>
      <c r="C8385">
        <v>283</v>
      </c>
      <c r="D8385">
        <v>1</v>
      </c>
      <c r="I8385" s="26"/>
      <c r="J8385" s="26"/>
      <c r="K8385" s="26"/>
      <c r="L8385" s="26"/>
    </row>
    <row r="8386" spans="1:12" x14ac:dyDescent="0.25">
      <c r="A8386">
        <v>60</v>
      </c>
      <c r="B8386">
        <v>1</v>
      </c>
      <c r="C8386">
        <v>284</v>
      </c>
      <c r="D8386">
        <v>7</v>
      </c>
      <c r="I8386" s="26"/>
      <c r="J8386" s="26"/>
      <c r="K8386" s="26"/>
      <c r="L8386" s="26"/>
    </row>
    <row r="8387" spans="1:12" x14ac:dyDescent="0.25">
      <c r="A8387">
        <v>60</v>
      </c>
      <c r="B8387">
        <v>1</v>
      </c>
      <c r="C8387">
        <v>285</v>
      </c>
      <c r="D8387">
        <v>3</v>
      </c>
      <c r="I8387" s="26"/>
      <c r="J8387" s="26"/>
      <c r="K8387" s="26"/>
      <c r="L8387" s="26"/>
    </row>
    <row r="8388" spans="1:12" x14ac:dyDescent="0.25">
      <c r="A8388">
        <v>60</v>
      </c>
      <c r="B8388">
        <v>1</v>
      </c>
      <c r="C8388">
        <v>286</v>
      </c>
      <c r="D8388">
        <v>18</v>
      </c>
      <c r="I8388" s="26"/>
      <c r="J8388" s="26"/>
      <c r="K8388" s="26"/>
      <c r="L8388" s="26"/>
    </row>
    <row r="8389" spans="1:12" x14ac:dyDescent="0.25">
      <c r="A8389">
        <v>60</v>
      </c>
      <c r="B8389">
        <v>1</v>
      </c>
      <c r="C8389">
        <v>288</v>
      </c>
      <c r="D8389">
        <v>5</v>
      </c>
      <c r="I8389" s="26"/>
      <c r="J8389" s="26"/>
      <c r="K8389" s="26"/>
      <c r="L8389" s="26"/>
    </row>
    <row r="8390" spans="1:12" x14ac:dyDescent="0.25">
      <c r="A8390">
        <v>60</v>
      </c>
      <c r="B8390">
        <v>1</v>
      </c>
      <c r="C8390">
        <v>290</v>
      </c>
      <c r="D8390">
        <v>6</v>
      </c>
      <c r="I8390" s="26"/>
      <c r="J8390" s="26"/>
      <c r="K8390" s="26"/>
      <c r="L8390" s="26"/>
    </row>
    <row r="8391" spans="1:12" x14ac:dyDescent="0.25">
      <c r="A8391">
        <v>60</v>
      </c>
      <c r="B8391">
        <v>1</v>
      </c>
      <c r="C8391">
        <v>292</v>
      </c>
      <c r="D8391">
        <v>1</v>
      </c>
      <c r="I8391" s="26"/>
      <c r="J8391" s="26"/>
      <c r="K8391" s="26"/>
      <c r="L8391" s="26"/>
    </row>
    <row r="8392" spans="1:12" x14ac:dyDescent="0.25">
      <c r="A8392">
        <v>60</v>
      </c>
      <c r="B8392">
        <v>1</v>
      </c>
      <c r="C8392">
        <v>294</v>
      </c>
      <c r="D8392">
        <v>1</v>
      </c>
      <c r="I8392" s="26"/>
      <c r="J8392" s="26"/>
      <c r="K8392" s="26"/>
      <c r="L8392" s="26"/>
    </row>
    <row r="8393" spans="1:12" x14ac:dyDescent="0.25">
      <c r="A8393">
        <v>60</v>
      </c>
      <c r="B8393">
        <v>1</v>
      </c>
      <c r="C8393">
        <v>298</v>
      </c>
      <c r="D8393">
        <v>1</v>
      </c>
      <c r="I8393" s="26"/>
      <c r="J8393" s="26"/>
      <c r="K8393" s="26"/>
      <c r="L8393" s="26"/>
    </row>
    <row r="8394" spans="1:12" x14ac:dyDescent="0.25">
      <c r="A8394">
        <v>60</v>
      </c>
      <c r="B8394">
        <v>1</v>
      </c>
      <c r="C8394">
        <v>326</v>
      </c>
      <c r="D8394">
        <v>1</v>
      </c>
      <c r="I8394" s="26"/>
      <c r="J8394" s="26"/>
      <c r="K8394" s="26"/>
      <c r="L8394" s="26"/>
    </row>
    <row r="8395" spans="1:12" x14ac:dyDescent="0.25">
      <c r="A8395">
        <v>61</v>
      </c>
      <c r="B8395">
        <v>0</v>
      </c>
      <c r="C8395">
        <v>200</v>
      </c>
      <c r="D8395">
        <v>1</v>
      </c>
      <c r="I8395" s="26"/>
      <c r="J8395" s="26"/>
      <c r="K8395" s="26"/>
      <c r="L8395" s="26"/>
    </row>
    <row r="8396" spans="1:12" x14ac:dyDescent="0.25">
      <c r="A8396">
        <v>61</v>
      </c>
      <c r="B8396">
        <v>0</v>
      </c>
      <c r="C8396">
        <v>210</v>
      </c>
      <c r="D8396">
        <v>19</v>
      </c>
      <c r="I8396" s="26"/>
      <c r="J8396" s="26"/>
      <c r="K8396" s="26"/>
      <c r="L8396" s="26"/>
    </row>
    <row r="8397" spans="1:12" x14ac:dyDescent="0.25">
      <c r="A8397">
        <v>61</v>
      </c>
      <c r="B8397">
        <v>0</v>
      </c>
      <c r="C8397">
        <v>211</v>
      </c>
      <c r="D8397">
        <v>1</v>
      </c>
      <c r="I8397" s="26"/>
      <c r="J8397" s="26"/>
      <c r="K8397" s="26"/>
      <c r="L8397" s="26"/>
    </row>
    <row r="8398" spans="1:12" x14ac:dyDescent="0.25">
      <c r="A8398">
        <v>61</v>
      </c>
      <c r="B8398">
        <v>0</v>
      </c>
      <c r="C8398">
        <v>213</v>
      </c>
      <c r="D8398">
        <v>8</v>
      </c>
      <c r="I8398" s="26"/>
      <c r="J8398" s="26"/>
      <c r="K8398" s="26"/>
      <c r="L8398" s="26"/>
    </row>
    <row r="8399" spans="1:12" x14ac:dyDescent="0.25">
      <c r="A8399">
        <v>61</v>
      </c>
      <c r="B8399">
        <v>0</v>
      </c>
      <c r="C8399">
        <v>214</v>
      </c>
      <c r="D8399">
        <v>2</v>
      </c>
      <c r="I8399" s="26"/>
      <c r="J8399" s="26"/>
      <c r="K8399" s="26"/>
      <c r="L8399" s="26"/>
    </row>
    <row r="8400" spans="1:12" x14ac:dyDescent="0.25">
      <c r="A8400">
        <v>61</v>
      </c>
      <c r="B8400">
        <v>0</v>
      </c>
      <c r="C8400">
        <v>215</v>
      </c>
      <c r="D8400">
        <v>2</v>
      </c>
      <c r="I8400" s="26"/>
      <c r="J8400" s="26"/>
      <c r="K8400" s="26"/>
      <c r="L8400" s="26"/>
    </row>
    <row r="8401" spans="1:12" x14ac:dyDescent="0.25">
      <c r="A8401">
        <v>61</v>
      </c>
      <c r="B8401">
        <v>0</v>
      </c>
      <c r="C8401">
        <v>216</v>
      </c>
      <c r="D8401">
        <v>19</v>
      </c>
      <c r="I8401" s="26"/>
      <c r="J8401" s="26"/>
      <c r="K8401" s="26"/>
      <c r="L8401" s="26"/>
    </row>
    <row r="8402" spans="1:12" x14ac:dyDescent="0.25">
      <c r="A8402">
        <v>61</v>
      </c>
      <c r="B8402">
        <v>0</v>
      </c>
      <c r="C8402">
        <v>217</v>
      </c>
      <c r="D8402">
        <v>3</v>
      </c>
      <c r="I8402" s="26"/>
      <c r="J8402" s="26"/>
      <c r="K8402" s="26"/>
      <c r="L8402" s="26"/>
    </row>
    <row r="8403" spans="1:12" x14ac:dyDescent="0.25">
      <c r="A8403">
        <v>61</v>
      </c>
      <c r="B8403">
        <v>0</v>
      </c>
      <c r="C8403">
        <v>218</v>
      </c>
      <c r="D8403">
        <v>16</v>
      </c>
      <c r="I8403" s="26"/>
      <c r="J8403" s="26"/>
      <c r="K8403" s="26"/>
      <c r="L8403" s="26"/>
    </row>
    <row r="8404" spans="1:12" x14ac:dyDescent="0.25">
      <c r="A8404">
        <v>61</v>
      </c>
      <c r="B8404">
        <v>0</v>
      </c>
      <c r="C8404">
        <v>219</v>
      </c>
      <c r="D8404">
        <v>3</v>
      </c>
      <c r="I8404" s="26"/>
      <c r="J8404" s="26"/>
      <c r="K8404" s="26"/>
      <c r="L8404" s="26"/>
    </row>
    <row r="8405" spans="1:12" x14ac:dyDescent="0.25">
      <c r="A8405">
        <v>61</v>
      </c>
      <c r="B8405">
        <v>0</v>
      </c>
      <c r="C8405">
        <v>220</v>
      </c>
      <c r="D8405">
        <v>21</v>
      </c>
      <c r="I8405" s="26"/>
      <c r="J8405" s="26"/>
      <c r="K8405" s="26"/>
      <c r="L8405" s="26"/>
    </row>
    <row r="8406" spans="1:12" x14ac:dyDescent="0.25">
      <c r="A8406">
        <v>61</v>
      </c>
      <c r="B8406">
        <v>0</v>
      </c>
      <c r="C8406">
        <v>221</v>
      </c>
      <c r="D8406">
        <v>2</v>
      </c>
      <c r="I8406" s="26"/>
      <c r="J8406" s="26"/>
      <c r="K8406" s="26"/>
      <c r="L8406" s="26"/>
    </row>
    <row r="8407" spans="1:12" x14ac:dyDescent="0.25">
      <c r="A8407">
        <v>61</v>
      </c>
      <c r="B8407">
        <v>0</v>
      </c>
      <c r="C8407">
        <v>222</v>
      </c>
      <c r="D8407">
        <v>8</v>
      </c>
      <c r="I8407" s="26"/>
      <c r="J8407" s="26"/>
      <c r="K8407" s="26"/>
      <c r="L8407" s="26"/>
    </row>
    <row r="8408" spans="1:12" x14ac:dyDescent="0.25">
      <c r="A8408">
        <v>61</v>
      </c>
      <c r="B8408">
        <v>0</v>
      </c>
      <c r="C8408">
        <v>223</v>
      </c>
      <c r="D8408">
        <v>4</v>
      </c>
      <c r="I8408" s="26"/>
      <c r="J8408" s="26"/>
      <c r="K8408" s="26"/>
      <c r="L8408" s="26"/>
    </row>
    <row r="8409" spans="1:12" x14ac:dyDescent="0.25">
      <c r="A8409">
        <v>61</v>
      </c>
      <c r="B8409">
        <v>0</v>
      </c>
      <c r="C8409">
        <v>224</v>
      </c>
      <c r="D8409">
        <v>11</v>
      </c>
      <c r="I8409" s="26"/>
      <c r="J8409" s="26"/>
      <c r="K8409" s="26"/>
      <c r="L8409" s="26"/>
    </row>
    <row r="8410" spans="1:12" x14ac:dyDescent="0.25">
      <c r="A8410">
        <v>61</v>
      </c>
      <c r="B8410">
        <v>0</v>
      </c>
      <c r="C8410">
        <v>225</v>
      </c>
      <c r="D8410">
        <v>4</v>
      </c>
      <c r="I8410" s="26"/>
      <c r="J8410" s="26"/>
      <c r="K8410" s="26"/>
      <c r="L8410" s="26"/>
    </row>
    <row r="8411" spans="1:12" x14ac:dyDescent="0.25">
      <c r="A8411">
        <v>61</v>
      </c>
      <c r="B8411">
        <v>0</v>
      </c>
      <c r="C8411">
        <v>226</v>
      </c>
      <c r="D8411">
        <v>17</v>
      </c>
      <c r="I8411" s="26"/>
      <c r="J8411" s="26"/>
      <c r="K8411" s="26"/>
      <c r="L8411" s="26"/>
    </row>
    <row r="8412" spans="1:12" x14ac:dyDescent="0.25">
      <c r="A8412">
        <v>61</v>
      </c>
      <c r="B8412">
        <v>0</v>
      </c>
      <c r="C8412">
        <v>227</v>
      </c>
      <c r="D8412">
        <v>4</v>
      </c>
      <c r="I8412" s="26"/>
      <c r="J8412" s="26"/>
      <c r="K8412" s="26"/>
      <c r="L8412" s="26"/>
    </row>
    <row r="8413" spans="1:12" x14ac:dyDescent="0.25">
      <c r="A8413">
        <v>61</v>
      </c>
      <c r="B8413">
        <v>0</v>
      </c>
      <c r="C8413">
        <v>228</v>
      </c>
      <c r="D8413">
        <v>18</v>
      </c>
      <c r="I8413" s="26"/>
      <c r="J8413" s="26"/>
      <c r="K8413" s="26"/>
      <c r="L8413" s="26"/>
    </row>
    <row r="8414" spans="1:12" x14ac:dyDescent="0.25">
      <c r="A8414">
        <v>61</v>
      </c>
      <c r="B8414">
        <v>0</v>
      </c>
      <c r="C8414">
        <v>230</v>
      </c>
      <c r="D8414">
        <v>21</v>
      </c>
      <c r="I8414" s="26"/>
      <c r="J8414" s="26"/>
      <c r="K8414" s="26"/>
      <c r="L8414" s="26"/>
    </row>
    <row r="8415" spans="1:12" x14ac:dyDescent="0.25">
      <c r="A8415">
        <v>61</v>
      </c>
      <c r="B8415">
        <v>0</v>
      </c>
      <c r="C8415">
        <v>231</v>
      </c>
      <c r="D8415">
        <v>1</v>
      </c>
      <c r="I8415" s="26"/>
      <c r="J8415" s="26"/>
      <c r="K8415" s="26"/>
      <c r="L8415" s="26"/>
    </row>
    <row r="8416" spans="1:12" x14ac:dyDescent="0.25">
      <c r="A8416">
        <v>61</v>
      </c>
      <c r="B8416">
        <v>0</v>
      </c>
      <c r="C8416">
        <v>232</v>
      </c>
      <c r="D8416">
        <v>12</v>
      </c>
      <c r="I8416" s="26"/>
      <c r="J8416" s="26"/>
      <c r="K8416" s="26"/>
      <c r="L8416" s="26"/>
    </row>
    <row r="8417" spans="1:12" x14ac:dyDescent="0.25">
      <c r="A8417">
        <v>61</v>
      </c>
      <c r="B8417">
        <v>0</v>
      </c>
      <c r="C8417">
        <v>233</v>
      </c>
      <c r="D8417">
        <v>1</v>
      </c>
      <c r="I8417" s="26"/>
      <c r="J8417" s="26"/>
      <c r="K8417" s="26"/>
      <c r="L8417" s="26"/>
    </row>
    <row r="8418" spans="1:12" x14ac:dyDescent="0.25">
      <c r="A8418">
        <v>61</v>
      </c>
      <c r="B8418">
        <v>0</v>
      </c>
      <c r="C8418">
        <v>234</v>
      </c>
      <c r="D8418">
        <v>7</v>
      </c>
      <c r="I8418" s="26"/>
      <c r="J8418" s="26"/>
      <c r="K8418" s="26"/>
      <c r="L8418" s="26"/>
    </row>
    <row r="8419" spans="1:12" x14ac:dyDescent="0.25">
      <c r="A8419">
        <v>61</v>
      </c>
      <c r="B8419">
        <v>0</v>
      </c>
      <c r="C8419">
        <v>235</v>
      </c>
      <c r="D8419">
        <v>1</v>
      </c>
      <c r="I8419" s="26"/>
      <c r="J8419" s="26"/>
      <c r="K8419" s="26"/>
      <c r="L8419" s="26"/>
    </row>
    <row r="8420" spans="1:12" x14ac:dyDescent="0.25">
      <c r="A8420">
        <v>61</v>
      </c>
      <c r="B8420">
        <v>0</v>
      </c>
      <c r="C8420">
        <v>236</v>
      </c>
      <c r="D8420">
        <v>5</v>
      </c>
      <c r="I8420" s="26"/>
      <c r="J8420" s="26"/>
      <c r="K8420" s="26"/>
      <c r="L8420" s="26"/>
    </row>
    <row r="8421" spans="1:12" x14ac:dyDescent="0.25">
      <c r="A8421">
        <v>61</v>
      </c>
      <c r="B8421">
        <v>0</v>
      </c>
      <c r="C8421">
        <v>238</v>
      </c>
      <c r="D8421">
        <v>8</v>
      </c>
      <c r="I8421" s="26"/>
      <c r="J8421" s="26"/>
      <c r="K8421" s="26"/>
      <c r="L8421" s="26"/>
    </row>
    <row r="8422" spans="1:12" x14ac:dyDescent="0.25">
      <c r="A8422">
        <v>61</v>
      </c>
      <c r="B8422">
        <v>0</v>
      </c>
      <c r="C8422">
        <v>240</v>
      </c>
      <c r="D8422">
        <v>8</v>
      </c>
      <c r="I8422" s="26"/>
      <c r="J8422" s="26"/>
      <c r="K8422" s="26"/>
      <c r="L8422" s="26"/>
    </row>
    <row r="8423" spans="1:12" x14ac:dyDescent="0.25">
      <c r="A8423">
        <v>61</v>
      </c>
      <c r="B8423">
        <v>0</v>
      </c>
      <c r="C8423">
        <v>241</v>
      </c>
      <c r="D8423">
        <v>2</v>
      </c>
      <c r="I8423" s="26"/>
      <c r="J8423" s="26"/>
      <c r="K8423" s="26"/>
      <c r="L8423" s="26"/>
    </row>
    <row r="8424" spans="1:12" x14ac:dyDescent="0.25">
      <c r="A8424">
        <v>61</v>
      </c>
      <c r="B8424">
        <v>0</v>
      </c>
      <c r="C8424">
        <v>242</v>
      </c>
      <c r="D8424">
        <v>8</v>
      </c>
      <c r="I8424" s="26"/>
      <c r="J8424" s="26"/>
      <c r="K8424" s="26"/>
      <c r="L8424" s="26"/>
    </row>
    <row r="8425" spans="1:12" x14ac:dyDescent="0.25">
      <c r="A8425">
        <v>61</v>
      </c>
      <c r="B8425">
        <v>0</v>
      </c>
      <c r="C8425">
        <v>243</v>
      </c>
      <c r="D8425">
        <v>1</v>
      </c>
      <c r="I8425" s="26"/>
      <c r="J8425" s="26"/>
      <c r="K8425" s="26"/>
      <c r="L8425" s="26"/>
    </row>
    <row r="8426" spans="1:12" x14ac:dyDescent="0.25">
      <c r="A8426">
        <v>61</v>
      </c>
      <c r="B8426">
        <v>0</v>
      </c>
      <c r="C8426">
        <v>244</v>
      </c>
      <c r="D8426">
        <v>20</v>
      </c>
      <c r="I8426" s="26"/>
      <c r="J8426" s="26"/>
      <c r="K8426" s="26"/>
      <c r="L8426" s="26"/>
    </row>
    <row r="8427" spans="1:12" x14ac:dyDescent="0.25">
      <c r="A8427">
        <v>61</v>
      </c>
      <c r="B8427">
        <v>0</v>
      </c>
      <c r="C8427">
        <v>245</v>
      </c>
      <c r="D8427">
        <v>2</v>
      </c>
      <c r="I8427" s="26"/>
      <c r="J8427" s="26"/>
      <c r="K8427" s="26"/>
      <c r="L8427" s="26"/>
    </row>
    <row r="8428" spans="1:12" x14ac:dyDescent="0.25">
      <c r="A8428">
        <v>61</v>
      </c>
      <c r="B8428">
        <v>0</v>
      </c>
      <c r="C8428">
        <v>246</v>
      </c>
      <c r="D8428">
        <v>8</v>
      </c>
      <c r="I8428" s="26"/>
      <c r="J8428" s="26"/>
      <c r="K8428" s="26"/>
      <c r="L8428" s="26"/>
    </row>
    <row r="8429" spans="1:12" x14ac:dyDescent="0.25">
      <c r="A8429">
        <v>61</v>
      </c>
      <c r="B8429">
        <v>0</v>
      </c>
      <c r="C8429">
        <v>247</v>
      </c>
      <c r="D8429">
        <v>19</v>
      </c>
      <c r="I8429" s="26"/>
      <c r="J8429" s="26"/>
      <c r="K8429" s="26"/>
      <c r="L8429" s="26"/>
    </row>
    <row r="8430" spans="1:12" x14ac:dyDescent="0.25">
      <c r="A8430">
        <v>61</v>
      </c>
      <c r="B8430">
        <v>0</v>
      </c>
      <c r="C8430">
        <v>248</v>
      </c>
      <c r="D8430">
        <v>10</v>
      </c>
      <c r="I8430" s="26"/>
      <c r="J8430" s="26"/>
      <c r="K8430" s="26"/>
      <c r="L8430" s="26"/>
    </row>
    <row r="8431" spans="1:12" x14ac:dyDescent="0.25">
      <c r="A8431">
        <v>61</v>
      </c>
      <c r="B8431">
        <v>0</v>
      </c>
      <c r="C8431">
        <v>249</v>
      </c>
      <c r="D8431">
        <v>3</v>
      </c>
      <c r="I8431" s="26"/>
      <c r="J8431" s="26"/>
      <c r="K8431" s="26"/>
      <c r="L8431" s="26"/>
    </row>
    <row r="8432" spans="1:12" x14ac:dyDescent="0.25">
      <c r="A8432">
        <v>61</v>
      </c>
      <c r="B8432">
        <v>0</v>
      </c>
      <c r="C8432">
        <v>250</v>
      </c>
      <c r="D8432">
        <v>40</v>
      </c>
      <c r="I8432" s="26"/>
      <c r="J8432" s="26"/>
      <c r="K8432" s="26"/>
      <c r="L8432" s="26"/>
    </row>
    <row r="8433" spans="1:12" x14ac:dyDescent="0.25">
      <c r="A8433">
        <v>61</v>
      </c>
      <c r="B8433">
        <v>0</v>
      </c>
      <c r="C8433">
        <v>251</v>
      </c>
      <c r="D8433">
        <v>7</v>
      </c>
      <c r="I8433" s="26"/>
      <c r="J8433" s="26"/>
      <c r="K8433" s="26"/>
      <c r="L8433" s="26"/>
    </row>
    <row r="8434" spans="1:12" x14ac:dyDescent="0.25">
      <c r="A8434">
        <v>61</v>
      </c>
      <c r="B8434">
        <v>0</v>
      </c>
      <c r="C8434">
        <v>252</v>
      </c>
      <c r="D8434">
        <v>35</v>
      </c>
      <c r="I8434" s="26"/>
      <c r="J8434" s="26"/>
      <c r="K8434" s="26"/>
      <c r="L8434" s="26"/>
    </row>
    <row r="8435" spans="1:12" x14ac:dyDescent="0.25">
      <c r="A8435">
        <v>61</v>
      </c>
      <c r="B8435">
        <v>0</v>
      </c>
      <c r="C8435">
        <v>253</v>
      </c>
      <c r="D8435">
        <v>6</v>
      </c>
      <c r="I8435" s="26"/>
      <c r="J8435" s="26"/>
      <c r="K8435" s="26"/>
      <c r="L8435" s="26"/>
    </row>
    <row r="8436" spans="1:12" x14ac:dyDescent="0.25">
      <c r="A8436">
        <v>61</v>
      </c>
      <c r="B8436">
        <v>0</v>
      </c>
      <c r="C8436">
        <v>254</v>
      </c>
      <c r="D8436">
        <v>44</v>
      </c>
      <c r="I8436" s="26"/>
      <c r="J8436" s="26"/>
      <c r="K8436" s="26"/>
      <c r="L8436" s="26"/>
    </row>
    <row r="8437" spans="1:12" x14ac:dyDescent="0.25">
      <c r="A8437">
        <v>61</v>
      </c>
      <c r="B8437">
        <v>0</v>
      </c>
      <c r="C8437">
        <v>255</v>
      </c>
      <c r="D8437">
        <v>4</v>
      </c>
      <c r="I8437" s="26"/>
      <c r="J8437" s="26"/>
      <c r="K8437" s="26"/>
      <c r="L8437" s="26"/>
    </row>
    <row r="8438" spans="1:12" x14ac:dyDescent="0.25">
      <c r="A8438">
        <v>61</v>
      </c>
      <c r="B8438">
        <v>0</v>
      </c>
      <c r="C8438">
        <v>256</v>
      </c>
      <c r="D8438">
        <v>48</v>
      </c>
      <c r="I8438" s="26"/>
      <c r="J8438" s="26"/>
      <c r="K8438" s="26"/>
      <c r="L8438" s="26"/>
    </row>
    <row r="8439" spans="1:12" x14ac:dyDescent="0.25">
      <c r="A8439">
        <v>61</v>
      </c>
      <c r="B8439">
        <v>0</v>
      </c>
      <c r="C8439">
        <v>257</v>
      </c>
      <c r="D8439">
        <v>12</v>
      </c>
      <c r="I8439" s="26"/>
      <c r="J8439" s="26"/>
      <c r="K8439" s="26"/>
      <c r="L8439" s="26"/>
    </row>
    <row r="8440" spans="1:12" x14ac:dyDescent="0.25">
      <c r="A8440">
        <v>61</v>
      </c>
      <c r="B8440">
        <v>0</v>
      </c>
      <c r="C8440">
        <v>258</v>
      </c>
      <c r="D8440">
        <v>39</v>
      </c>
      <c r="I8440" s="26"/>
      <c r="J8440" s="26"/>
      <c r="K8440" s="26"/>
      <c r="L8440" s="26"/>
    </row>
    <row r="8441" spans="1:12" x14ac:dyDescent="0.25">
      <c r="A8441">
        <v>61</v>
      </c>
      <c r="B8441">
        <v>0</v>
      </c>
      <c r="C8441">
        <v>259</v>
      </c>
      <c r="D8441">
        <v>4</v>
      </c>
      <c r="I8441" s="26"/>
      <c r="J8441" s="26"/>
      <c r="K8441" s="26"/>
      <c r="L8441" s="26"/>
    </row>
    <row r="8442" spans="1:12" x14ac:dyDescent="0.25">
      <c r="A8442">
        <v>61</v>
      </c>
      <c r="B8442">
        <v>0</v>
      </c>
      <c r="C8442">
        <v>260</v>
      </c>
      <c r="D8442">
        <v>45</v>
      </c>
      <c r="I8442" s="26"/>
      <c r="J8442" s="26"/>
      <c r="K8442" s="26"/>
      <c r="L8442" s="26"/>
    </row>
    <row r="8443" spans="1:12" x14ac:dyDescent="0.25">
      <c r="A8443">
        <v>61</v>
      </c>
      <c r="B8443">
        <v>0</v>
      </c>
      <c r="C8443">
        <v>261</v>
      </c>
      <c r="D8443">
        <v>3</v>
      </c>
      <c r="I8443" s="26"/>
      <c r="J8443" s="26"/>
      <c r="K8443" s="26"/>
      <c r="L8443" s="26"/>
    </row>
    <row r="8444" spans="1:12" x14ac:dyDescent="0.25">
      <c r="A8444">
        <v>61</v>
      </c>
      <c r="B8444">
        <v>0</v>
      </c>
      <c r="C8444">
        <v>262</v>
      </c>
      <c r="D8444">
        <v>41</v>
      </c>
      <c r="I8444" s="26"/>
      <c r="J8444" s="26"/>
      <c r="K8444" s="26"/>
      <c r="L8444" s="26"/>
    </row>
    <row r="8445" spans="1:12" x14ac:dyDescent="0.25">
      <c r="A8445">
        <v>61</v>
      </c>
      <c r="B8445">
        <v>0</v>
      </c>
      <c r="C8445">
        <v>263</v>
      </c>
      <c r="D8445">
        <v>5</v>
      </c>
      <c r="I8445" s="26"/>
      <c r="J8445" s="26"/>
      <c r="K8445" s="26"/>
      <c r="L8445" s="26"/>
    </row>
    <row r="8446" spans="1:12" x14ac:dyDescent="0.25">
      <c r="A8446">
        <v>61</v>
      </c>
      <c r="B8446">
        <v>0</v>
      </c>
      <c r="C8446">
        <v>264</v>
      </c>
      <c r="D8446">
        <v>23</v>
      </c>
      <c r="I8446" s="26"/>
      <c r="J8446" s="26"/>
      <c r="K8446" s="26"/>
      <c r="L8446" s="26"/>
    </row>
    <row r="8447" spans="1:12" x14ac:dyDescent="0.25">
      <c r="A8447">
        <v>61</v>
      </c>
      <c r="B8447">
        <v>0</v>
      </c>
      <c r="C8447">
        <v>265</v>
      </c>
      <c r="D8447">
        <v>4</v>
      </c>
      <c r="I8447" s="26"/>
      <c r="J8447" s="26"/>
      <c r="K8447" s="26"/>
      <c r="L8447" s="26"/>
    </row>
    <row r="8448" spans="1:12" x14ac:dyDescent="0.25">
      <c r="A8448">
        <v>61</v>
      </c>
      <c r="B8448">
        <v>0</v>
      </c>
      <c r="C8448">
        <v>266</v>
      </c>
      <c r="D8448">
        <v>32</v>
      </c>
      <c r="I8448" s="26"/>
      <c r="J8448" s="26"/>
      <c r="K8448" s="26"/>
      <c r="L8448" s="26"/>
    </row>
    <row r="8449" spans="1:12" x14ac:dyDescent="0.25">
      <c r="A8449">
        <v>61</v>
      </c>
      <c r="B8449">
        <v>0</v>
      </c>
      <c r="C8449">
        <v>267</v>
      </c>
      <c r="D8449">
        <v>6</v>
      </c>
      <c r="I8449" s="26"/>
      <c r="J8449" s="26"/>
      <c r="K8449" s="26"/>
      <c r="L8449" s="26"/>
    </row>
    <row r="8450" spans="1:12" x14ac:dyDescent="0.25">
      <c r="A8450">
        <v>61</v>
      </c>
      <c r="B8450">
        <v>0</v>
      </c>
      <c r="C8450">
        <v>268</v>
      </c>
      <c r="D8450">
        <v>22</v>
      </c>
      <c r="I8450" s="26"/>
      <c r="J8450" s="26"/>
      <c r="K8450" s="26"/>
      <c r="L8450" s="26"/>
    </row>
    <row r="8451" spans="1:12" x14ac:dyDescent="0.25">
      <c r="A8451">
        <v>61</v>
      </c>
      <c r="B8451">
        <v>0</v>
      </c>
      <c r="C8451">
        <v>269</v>
      </c>
      <c r="D8451">
        <v>6</v>
      </c>
      <c r="I8451" s="26"/>
      <c r="J8451" s="26"/>
      <c r="K8451" s="26"/>
      <c r="L8451" s="26"/>
    </row>
    <row r="8452" spans="1:12" x14ac:dyDescent="0.25">
      <c r="A8452">
        <v>61</v>
      </c>
      <c r="B8452">
        <v>0</v>
      </c>
      <c r="C8452">
        <v>270</v>
      </c>
      <c r="D8452">
        <v>20</v>
      </c>
      <c r="I8452" s="26"/>
      <c r="J8452" s="26"/>
      <c r="K8452" s="26"/>
      <c r="L8452" s="26"/>
    </row>
    <row r="8453" spans="1:12" x14ac:dyDescent="0.25">
      <c r="A8453">
        <v>61</v>
      </c>
      <c r="B8453">
        <v>0</v>
      </c>
      <c r="C8453">
        <v>271</v>
      </c>
      <c r="D8453">
        <v>3</v>
      </c>
      <c r="I8453" s="26"/>
      <c r="J8453" s="26"/>
      <c r="K8453" s="26"/>
      <c r="L8453" s="26"/>
    </row>
    <row r="8454" spans="1:12" x14ac:dyDescent="0.25">
      <c r="A8454">
        <v>61</v>
      </c>
      <c r="B8454">
        <v>0</v>
      </c>
      <c r="C8454">
        <v>272</v>
      </c>
      <c r="D8454">
        <v>19</v>
      </c>
      <c r="I8454" s="26"/>
      <c r="J8454" s="26"/>
      <c r="K8454" s="26"/>
      <c r="L8454" s="26"/>
    </row>
    <row r="8455" spans="1:12" x14ac:dyDescent="0.25">
      <c r="A8455">
        <v>61</v>
      </c>
      <c r="B8455">
        <v>0</v>
      </c>
      <c r="C8455">
        <v>273</v>
      </c>
      <c r="D8455">
        <v>5</v>
      </c>
      <c r="I8455" s="26"/>
      <c r="J8455" s="26"/>
      <c r="K8455" s="26"/>
      <c r="L8455" s="26"/>
    </row>
    <row r="8456" spans="1:12" x14ac:dyDescent="0.25">
      <c r="A8456">
        <v>61</v>
      </c>
      <c r="B8456">
        <v>0</v>
      </c>
      <c r="C8456">
        <v>274</v>
      </c>
      <c r="D8456">
        <v>19</v>
      </c>
      <c r="I8456" s="26"/>
      <c r="J8456" s="26"/>
      <c r="K8456" s="26"/>
      <c r="L8456" s="26"/>
    </row>
    <row r="8457" spans="1:12" x14ac:dyDescent="0.25">
      <c r="A8457">
        <v>61</v>
      </c>
      <c r="B8457">
        <v>0</v>
      </c>
      <c r="C8457">
        <v>275</v>
      </c>
      <c r="D8457">
        <v>3</v>
      </c>
      <c r="I8457" s="26"/>
      <c r="J8457" s="26"/>
      <c r="K8457" s="26"/>
      <c r="L8457" s="26"/>
    </row>
    <row r="8458" spans="1:12" x14ac:dyDescent="0.25">
      <c r="A8458">
        <v>61</v>
      </c>
      <c r="B8458">
        <v>0</v>
      </c>
      <c r="C8458">
        <v>276</v>
      </c>
      <c r="D8458">
        <v>20</v>
      </c>
      <c r="I8458" s="26"/>
      <c r="J8458" s="26"/>
      <c r="K8458" s="26"/>
      <c r="L8458" s="26"/>
    </row>
    <row r="8459" spans="1:12" x14ac:dyDescent="0.25">
      <c r="A8459">
        <v>61</v>
      </c>
      <c r="B8459">
        <v>0</v>
      </c>
      <c r="C8459">
        <v>277</v>
      </c>
      <c r="D8459">
        <v>2</v>
      </c>
      <c r="I8459" s="26"/>
      <c r="J8459" s="26"/>
      <c r="K8459" s="26"/>
      <c r="L8459" s="26"/>
    </row>
    <row r="8460" spans="1:12" x14ac:dyDescent="0.25">
      <c r="A8460">
        <v>61</v>
      </c>
      <c r="B8460">
        <v>0</v>
      </c>
      <c r="C8460">
        <v>278</v>
      </c>
      <c r="D8460">
        <v>8</v>
      </c>
      <c r="I8460" s="26"/>
      <c r="J8460" s="26"/>
      <c r="K8460" s="26"/>
      <c r="L8460" s="26"/>
    </row>
    <row r="8461" spans="1:12" x14ac:dyDescent="0.25">
      <c r="A8461">
        <v>61</v>
      </c>
      <c r="B8461">
        <v>0</v>
      </c>
      <c r="C8461">
        <v>279</v>
      </c>
      <c r="D8461">
        <v>3</v>
      </c>
      <c r="I8461" s="26"/>
      <c r="J8461" s="26"/>
      <c r="K8461" s="26"/>
      <c r="L8461" s="26"/>
    </row>
    <row r="8462" spans="1:12" x14ac:dyDescent="0.25">
      <c r="A8462">
        <v>61</v>
      </c>
      <c r="B8462">
        <v>0</v>
      </c>
      <c r="C8462">
        <v>280</v>
      </c>
      <c r="D8462">
        <v>17</v>
      </c>
      <c r="I8462" s="26"/>
      <c r="J8462" s="26"/>
      <c r="K8462" s="26"/>
      <c r="L8462" s="26"/>
    </row>
    <row r="8463" spans="1:12" x14ac:dyDescent="0.25">
      <c r="A8463">
        <v>61</v>
      </c>
      <c r="B8463">
        <v>0</v>
      </c>
      <c r="C8463">
        <v>281</v>
      </c>
      <c r="D8463">
        <v>1</v>
      </c>
      <c r="I8463" s="26"/>
      <c r="J8463" s="26"/>
      <c r="K8463" s="26"/>
      <c r="L8463" s="26"/>
    </row>
    <row r="8464" spans="1:12" x14ac:dyDescent="0.25">
      <c r="A8464">
        <v>61</v>
      </c>
      <c r="B8464">
        <v>0</v>
      </c>
      <c r="C8464">
        <v>282</v>
      </c>
      <c r="D8464">
        <v>23</v>
      </c>
      <c r="I8464" s="26"/>
      <c r="J8464" s="26"/>
      <c r="K8464" s="26"/>
      <c r="L8464" s="26"/>
    </row>
    <row r="8465" spans="1:12" x14ac:dyDescent="0.25">
      <c r="A8465">
        <v>61</v>
      </c>
      <c r="B8465">
        <v>0</v>
      </c>
      <c r="C8465">
        <v>283</v>
      </c>
      <c r="D8465">
        <v>12</v>
      </c>
      <c r="I8465" s="26"/>
      <c r="J8465" s="26"/>
      <c r="K8465" s="26"/>
      <c r="L8465" s="26"/>
    </row>
    <row r="8466" spans="1:12" x14ac:dyDescent="0.25">
      <c r="A8466">
        <v>61</v>
      </c>
      <c r="B8466">
        <v>0</v>
      </c>
      <c r="C8466">
        <v>284</v>
      </c>
      <c r="D8466">
        <v>30</v>
      </c>
      <c r="I8466" s="26"/>
      <c r="J8466" s="26"/>
      <c r="K8466" s="26"/>
      <c r="L8466" s="26"/>
    </row>
    <row r="8467" spans="1:12" x14ac:dyDescent="0.25">
      <c r="A8467">
        <v>61</v>
      </c>
      <c r="B8467">
        <v>0</v>
      </c>
      <c r="C8467">
        <v>285</v>
      </c>
      <c r="D8467">
        <v>9</v>
      </c>
      <c r="I8467" s="26"/>
      <c r="J8467" s="26"/>
      <c r="K8467" s="26"/>
      <c r="L8467" s="26"/>
    </row>
    <row r="8468" spans="1:12" x14ac:dyDescent="0.25">
      <c r="A8468">
        <v>61</v>
      </c>
      <c r="B8468">
        <v>0</v>
      </c>
      <c r="C8468">
        <v>286</v>
      </c>
      <c r="D8468">
        <v>23</v>
      </c>
      <c r="I8468" s="26"/>
      <c r="J8468" s="26"/>
      <c r="K8468" s="26"/>
      <c r="L8468" s="26"/>
    </row>
    <row r="8469" spans="1:12" x14ac:dyDescent="0.25">
      <c r="A8469">
        <v>61</v>
      </c>
      <c r="B8469">
        <v>0</v>
      </c>
      <c r="C8469">
        <v>287</v>
      </c>
      <c r="D8469">
        <v>5</v>
      </c>
      <c r="I8469" s="26"/>
      <c r="J8469" s="26"/>
      <c r="K8469" s="26"/>
      <c r="L8469" s="26"/>
    </row>
    <row r="8470" spans="1:12" x14ac:dyDescent="0.25">
      <c r="A8470">
        <v>61</v>
      </c>
      <c r="B8470">
        <v>0</v>
      </c>
      <c r="C8470">
        <v>288</v>
      </c>
      <c r="D8470">
        <v>30</v>
      </c>
      <c r="I8470" s="26"/>
      <c r="J8470" s="26"/>
      <c r="K8470" s="26"/>
      <c r="L8470" s="26"/>
    </row>
    <row r="8471" spans="1:12" x14ac:dyDescent="0.25">
      <c r="A8471">
        <v>61</v>
      </c>
      <c r="B8471">
        <v>0</v>
      </c>
      <c r="C8471">
        <v>289</v>
      </c>
      <c r="D8471">
        <v>8</v>
      </c>
      <c r="I8471" s="26"/>
      <c r="J8471" s="26"/>
      <c r="K8471" s="26"/>
      <c r="L8471" s="26"/>
    </row>
    <row r="8472" spans="1:12" x14ac:dyDescent="0.25">
      <c r="A8472">
        <v>61</v>
      </c>
      <c r="B8472">
        <v>0</v>
      </c>
      <c r="C8472">
        <v>290</v>
      </c>
      <c r="D8472">
        <v>36</v>
      </c>
      <c r="I8472" s="26"/>
      <c r="J8472" s="26"/>
      <c r="K8472" s="26"/>
      <c r="L8472" s="26"/>
    </row>
    <row r="8473" spans="1:12" x14ac:dyDescent="0.25">
      <c r="A8473">
        <v>61</v>
      </c>
      <c r="B8473">
        <v>0</v>
      </c>
      <c r="C8473">
        <v>291</v>
      </c>
      <c r="D8473">
        <v>6</v>
      </c>
      <c r="I8473" s="26"/>
      <c r="J8473" s="26"/>
      <c r="K8473" s="26"/>
      <c r="L8473" s="26"/>
    </row>
    <row r="8474" spans="1:12" x14ac:dyDescent="0.25">
      <c r="A8474">
        <v>61</v>
      </c>
      <c r="B8474">
        <v>0</v>
      </c>
      <c r="C8474">
        <v>292</v>
      </c>
      <c r="D8474">
        <v>36</v>
      </c>
      <c r="I8474" s="26"/>
      <c r="J8474" s="26"/>
      <c r="K8474" s="26"/>
      <c r="L8474" s="26"/>
    </row>
    <row r="8475" spans="1:12" x14ac:dyDescent="0.25">
      <c r="A8475">
        <v>61</v>
      </c>
      <c r="B8475">
        <v>0</v>
      </c>
      <c r="C8475">
        <v>293</v>
      </c>
      <c r="D8475">
        <v>8</v>
      </c>
      <c r="I8475" s="26"/>
      <c r="J8475" s="26"/>
      <c r="K8475" s="26"/>
      <c r="L8475" s="26"/>
    </row>
    <row r="8476" spans="1:12" x14ac:dyDescent="0.25">
      <c r="A8476">
        <v>61</v>
      </c>
      <c r="B8476">
        <v>0</v>
      </c>
      <c r="C8476">
        <v>294</v>
      </c>
      <c r="D8476">
        <v>41</v>
      </c>
      <c r="I8476" s="26"/>
      <c r="J8476" s="26"/>
      <c r="K8476" s="26"/>
      <c r="L8476" s="26"/>
    </row>
    <row r="8477" spans="1:12" x14ac:dyDescent="0.25">
      <c r="A8477">
        <v>61</v>
      </c>
      <c r="B8477">
        <v>0</v>
      </c>
      <c r="C8477">
        <v>295</v>
      </c>
      <c r="D8477">
        <v>10</v>
      </c>
      <c r="I8477" s="26"/>
      <c r="J8477" s="26"/>
      <c r="K8477" s="26"/>
      <c r="L8477" s="26"/>
    </row>
    <row r="8478" spans="1:12" x14ac:dyDescent="0.25">
      <c r="A8478">
        <v>61</v>
      </c>
      <c r="B8478">
        <v>0</v>
      </c>
      <c r="C8478">
        <v>296</v>
      </c>
      <c r="D8478">
        <v>39</v>
      </c>
      <c r="I8478" s="26"/>
      <c r="J8478" s="26"/>
      <c r="K8478" s="26"/>
      <c r="L8478" s="26"/>
    </row>
    <row r="8479" spans="1:12" x14ac:dyDescent="0.25">
      <c r="A8479">
        <v>61</v>
      </c>
      <c r="B8479">
        <v>0</v>
      </c>
      <c r="C8479">
        <v>297</v>
      </c>
      <c r="D8479">
        <v>1</v>
      </c>
      <c r="I8479" s="26"/>
      <c r="J8479" s="26"/>
      <c r="K8479" s="26"/>
      <c r="L8479" s="26"/>
    </row>
    <row r="8480" spans="1:12" x14ac:dyDescent="0.25">
      <c r="A8480">
        <v>61</v>
      </c>
      <c r="B8480">
        <v>0</v>
      </c>
      <c r="C8480">
        <v>298</v>
      </c>
      <c r="D8480">
        <v>30</v>
      </c>
      <c r="I8480" s="26"/>
      <c r="J8480" s="26"/>
      <c r="K8480" s="26"/>
      <c r="L8480" s="26"/>
    </row>
    <row r="8481" spans="1:12" x14ac:dyDescent="0.25">
      <c r="A8481">
        <v>61</v>
      </c>
      <c r="B8481">
        <v>0</v>
      </c>
      <c r="C8481">
        <v>299</v>
      </c>
      <c r="D8481">
        <v>4</v>
      </c>
      <c r="I8481" s="26"/>
      <c r="J8481" s="26"/>
      <c r="K8481" s="26"/>
      <c r="L8481" s="26"/>
    </row>
    <row r="8482" spans="1:12" x14ac:dyDescent="0.25">
      <c r="A8482">
        <v>61</v>
      </c>
      <c r="B8482">
        <v>0</v>
      </c>
      <c r="C8482">
        <v>300</v>
      </c>
      <c r="D8482">
        <v>20</v>
      </c>
      <c r="I8482" s="26"/>
      <c r="J8482" s="26"/>
      <c r="K8482" s="26"/>
      <c r="L8482" s="26"/>
    </row>
    <row r="8483" spans="1:12" x14ac:dyDescent="0.25">
      <c r="A8483">
        <v>61</v>
      </c>
      <c r="B8483">
        <v>0</v>
      </c>
      <c r="C8483">
        <v>302</v>
      </c>
      <c r="D8483">
        <v>26</v>
      </c>
      <c r="I8483" s="26"/>
      <c r="J8483" s="26"/>
      <c r="K8483" s="26"/>
      <c r="L8483" s="26"/>
    </row>
    <row r="8484" spans="1:12" x14ac:dyDescent="0.25">
      <c r="A8484">
        <v>61</v>
      </c>
      <c r="B8484">
        <v>0</v>
      </c>
      <c r="C8484">
        <v>303</v>
      </c>
      <c r="D8484">
        <v>7</v>
      </c>
      <c r="I8484" s="26"/>
      <c r="J8484" s="26"/>
      <c r="K8484" s="26"/>
      <c r="L8484" s="26"/>
    </row>
    <row r="8485" spans="1:12" x14ac:dyDescent="0.25">
      <c r="A8485">
        <v>61</v>
      </c>
      <c r="B8485">
        <v>0</v>
      </c>
      <c r="C8485">
        <v>304</v>
      </c>
      <c r="D8485">
        <v>18</v>
      </c>
      <c r="I8485" s="26"/>
      <c r="J8485" s="26"/>
      <c r="K8485" s="26"/>
      <c r="L8485" s="26"/>
    </row>
    <row r="8486" spans="1:12" x14ac:dyDescent="0.25">
      <c r="A8486">
        <v>61</v>
      </c>
      <c r="B8486">
        <v>0</v>
      </c>
      <c r="C8486">
        <v>305</v>
      </c>
      <c r="D8486">
        <v>5</v>
      </c>
      <c r="I8486" s="26"/>
      <c r="J8486" s="26"/>
      <c r="K8486" s="26"/>
      <c r="L8486" s="26"/>
    </row>
    <row r="8487" spans="1:12" x14ac:dyDescent="0.25">
      <c r="A8487">
        <v>61</v>
      </c>
      <c r="B8487">
        <v>0</v>
      </c>
      <c r="C8487">
        <v>306</v>
      </c>
      <c r="D8487">
        <v>10</v>
      </c>
      <c r="I8487" s="26"/>
      <c r="J8487" s="26"/>
      <c r="K8487" s="26"/>
      <c r="L8487" s="26"/>
    </row>
    <row r="8488" spans="1:12" x14ac:dyDescent="0.25">
      <c r="A8488">
        <v>61</v>
      </c>
      <c r="B8488">
        <v>0</v>
      </c>
      <c r="C8488">
        <v>307</v>
      </c>
      <c r="D8488">
        <v>6</v>
      </c>
      <c r="I8488" s="26"/>
      <c r="J8488" s="26"/>
      <c r="K8488" s="26"/>
      <c r="L8488" s="26"/>
    </row>
    <row r="8489" spans="1:12" x14ac:dyDescent="0.25">
      <c r="A8489">
        <v>61</v>
      </c>
      <c r="B8489">
        <v>0</v>
      </c>
      <c r="C8489">
        <v>308</v>
      </c>
      <c r="D8489">
        <v>25</v>
      </c>
      <c r="I8489" s="26"/>
      <c r="J8489" s="26"/>
      <c r="K8489" s="26"/>
      <c r="L8489" s="26"/>
    </row>
    <row r="8490" spans="1:12" x14ac:dyDescent="0.25">
      <c r="A8490">
        <v>61</v>
      </c>
      <c r="B8490">
        <v>0</v>
      </c>
      <c r="C8490">
        <v>309</v>
      </c>
      <c r="D8490">
        <v>9</v>
      </c>
      <c r="I8490" s="26"/>
      <c r="J8490" s="26"/>
      <c r="K8490" s="26"/>
      <c r="L8490" s="26"/>
    </row>
    <row r="8491" spans="1:12" x14ac:dyDescent="0.25">
      <c r="A8491">
        <v>61</v>
      </c>
      <c r="B8491">
        <v>0</v>
      </c>
      <c r="C8491">
        <v>310</v>
      </c>
      <c r="D8491">
        <v>21</v>
      </c>
      <c r="I8491" s="26"/>
      <c r="J8491" s="26"/>
      <c r="K8491" s="26"/>
      <c r="L8491" s="26"/>
    </row>
    <row r="8492" spans="1:12" x14ac:dyDescent="0.25">
      <c r="A8492">
        <v>61</v>
      </c>
      <c r="B8492">
        <v>0</v>
      </c>
      <c r="C8492">
        <v>311</v>
      </c>
      <c r="D8492">
        <v>6</v>
      </c>
      <c r="I8492" s="26"/>
      <c r="J8492" s="26"/>
      <c r="K8492" s="26"/>
      <c r="L8492" s="26"/>
    </row>
    <row r="8493" spans="1:12" x14ac:dyDescent="0.25">
      <c r="A8493">
        <v>61</v>
      </c>
      <c r="B8493">
        <v>0</v>
      </c>
      <c r="C8493">
        <v>312</v>
      </c>
      <c r="D8493">
        <v>8</v>
      </c>
      <c r="I8493" s="26"/>
      <c r="J8493" s="26"/>
      <c r="K8493" s="26"/>
      <c r="L8493" s="26"/>
    </row>
    <row r="8494" spans="1:12" x14ac:dyDescent="0.25">
      <c r="A8494">
        <v>61</v>
      </c>
      <c r="B8494">
        <v>0</v>
      </c>
      <c r="C8494">
        <v>313</v>
      </c>
      <c r="D8494">
        <v>2</v>
      </c>
      <c r="I8494" s="26"/>
      <c r="J8494" s="26"/>
      <c r="K8494" s="26"/>
      <c r="L8494" s="26"/>
    </row>
    <row r="8495" spans="1:12" x14ac:dyDescent="0.25">
      <c r="A8495">
        <v>61</v>
      </c>
      <c r="B8495">
        <v>0</v>
      </c>
      <c r="C8495">
        <v>314</v>
      </c>
      <c r="D8495">
        <v>19</v>
      </c>
      <c r="I8495" s="26"/>
      <c r="J8495" s="26"/>
      <c r="K8495" s="26"/>
      <c r="L8495" s="26"/>
    </row>
    <row r="8496" spans="1:12" x14ac:dyDescent="0.25">
      <c r="A8496">
        <v>61</v>
      </c>
      <c r="B8496">
        <v>0</v>
      </c>
      <c r="C8496">
        <v>315</v>
      </c>
      <c r="D8496">
        <v>4</v>
      </c>
      <c r="I8496" s="26"/>
      <c r="J8496" s="26"/>
      <c r="K8496" s="26"/>
      <c r="L8496" s="26"/>
    </row>
    <row r="8497" spans="1:12" x14ac:dyDescent="0.25">
      <c r="A8497">
        <v>61</v>
      </c>
      <c r="B8497">
        <v>0</v>
      </c>
      <c r="C8497">
        <v>316</v>
      </c>
      <c r="D8497">
        <v>13</v>
      </c>
      <c r="I8497" s="26"/>
      <c r="J8497" s="26"/>
      <c r="K8497" s="26"/>
      <c r="L8497" s="26"/>
    </row>
    <row r="8498" spans="1:12" x14ac:dyDescent="0.25">
      <c r="A8498">
        <v>61</v>
      </c>
      <c r="B8498">
        <v>0</v>
      </c>
      <c r="C8498">
        <v>317</v>
      </c>
      <c r="D8498">
        <v>5</v>
      </c>
      <c r="I8498" s="26"/>
      <c r="J8498" s="26"/>
      <c r="K8498" s="26"/>
      <c r="L8498" s="26"/>
    </row>
    <row r="8499" spans="1:12" x14ac:dyDescent="0.25">
      <c r="A8499">
        <v>61</v>
      </c>
      <c r="B8499">
        <v>0</v>
      </c>
      <c r="C8499">
        <v>318</v>
      </c>
      <c r="D8499">
        <v>16</v>
      </c>
      <c r="I8499" s="26"/>
      <c r="J8499" s="26"/>
      <c r="K8499" s="26"/>
      <c r="L8499" s="26"/>
    </row>
    <row r="8500" spans="1:12" x14ac:dyDescent="0.25">
      <c r="A8500">
        <v>61</v>
      </c>
      <c r="B8500">
        <v>0</v>
      </c>
      <c r="C8500">
        <v>319</v>
      </c>
      <c r="D8500">
        <v>7</v>
      </c>
      <c r="I8500" s="26"/>
      <c r="J8500" s="26"/>
      <c r="K8500" s="26"/>
      <c r="L8500" s="26"/>
    </row>
    <row r="8501" spans="1:12" x14ac:dyDescent="0.25">
      <c r="A8501">
        <v>61</v>
      </c>
      <c r="B8501">
        <v>0</v>
      </c>
      <c r="C8501">
        <v>320</v>
      </c>
      <c r="D8501">
        <v>14</v>
      </c>
      <c r="I8501" s="26"/>
      <c r="J8501" s="26"/>
      <c r="K8501" s="26"/>
      <c r="L8501" s="26"/>
    </row>
    <row r="8502" spans="1:12" x14ac:dyDescent="0.25">
      <c r="A8502">
        <v>61</v>
      </c>
      <c r="B8502">
        <v>0</v>
      </c>
      <c r="C8502">
        <v>321</v>
      </c>
      <c r="D8502">
        <v>3</v>
      </c>
      <c r="I8502" s="26"/>
      <c r="J8502" s="26"/>
      <c r="K8502" s="26"/>
      <c r="L8502" s="26"/>
    </row>
    <row r="8503" spans="1:12" x14ac:dyDescent="0.25">
      <c r="A8503">
        <v>61</v>
      </c>
      <c r="B8503">
        <v>0</v>
      </c>
      <c r="C8503">
        <v>322</v>
      </c>
      <c r="D8503">
        <v>18</v>
      </c>
      <c r="I8503" s="26"/>
      <c r="J8503" s="26"/>
      <c r="K8503" s="26"/>
      <c r="L8503" s="26"/>
    </row>
    <row r="8504" spans="1:12" x14ac:dyDescent="0.25">
      <c r="A8504">
        <v>61</v>
      </c>
      <c r="B8504">
        <v>0</v>
      </c>
      <c r="C8504">
        <v>323</v>
      </c>
      <c r="D8504">
        <v>4</v>
      </c>
      <c r="I8504" s="26"/>
      <c r="J8504" s="26"/>
      <c r="K8504" s="26"/>
      <c r="L8504" s="26"/>
    </row>
    <row r="8505" spans="1:12" x14ac:dyDescent="0.25">
      <c r="A8505">
        <v>61</v>
      </c>
      <c r="B8505">
        <v>0</v>
      </c>
      <c r="C8505">
        <v>324</v>
      </c>
      <c r="D8505">
        <v>15</v>
      </c>
      <c r="I8505" s="26"/>
      <c r="J8505" s="26"/>
      <c r="K8505" s="26"/>
      <c r="L8505" s="26"/>
    </row>
    <row r="8506" spans="1:12" x14ac:dyDescent="0.25">
      <c r="A8506">
        <v>61</v>
      </c>
      <c r="B8506">
        <v>0</v>
      </c>
      <c r="C8506">
        <v>325</v>
      </c>
      <c r="D8506">
        <v>3</v>
      </c>
      <c r="I8506" s="26"/>
      <c r="J8506" s="26"/>
      <c r="K8506" s="26"/>
      <c r="L8506" s="26"/>
    </row>
    <row r="8507" spans="1:12" x14ac:dyDescent="0.25">
      <c r="A8507">
        <v>61</v>
      </c>
      <c r="B8507">
        <v>0</v>
      </c>
      <c r="C8507">
        <v>326</v>
      </c>
      <c r="D8507">
        <v>21</v>
      </c>
      <c r="I8507" s="26"/>
      <c r="J8507" s="26"/>
      <c r="K8507" s="26"/>
      <c r="L8507" s="26"/>
    </row>
    <row r="8508" spans="1:12" x14ac:dyDescent="0.25">
      <c r="A8508">
        <v>61</v>
      </c>
      <c r="B8508">
        <v>0</v>
      </c>
      <c r="C8508">
        <v>327</v>
      </c>
      <c r="D8508">
        <v>4</v>
      </c>
      <c r="I8508" s="26"/>
      <c r="J8508" s="26"/>
      <c r="K8508" s="26"/>
      <c r="L8508" s="26"/>
    </row>
    <row r="8509" spans="1:12" x14ac:dyDescent="0.25">
      <c r="A8509">
        <v>61</v>
      </c>
      <c r="B8509">
        <v>0</v>
      </c>
      <c r="C8509">
        <v>328</v>
      </c>
      <c r="D8509">
        <v>16</v>
      </c>
      <c r="I8509" s="26"/>
      <c r="J8509" s="26"/>
      <c r="K8509" s="26"/>
      <c r="L8509" s="26"/>
    </row>
    <row r="8510" spans="1:12" x14ac:dyDescent="0.25">
      <c r="A8510">
        <v>61</v>
      </c>
      <c r="B8510">
        <v>0</v>
      </c>
      <c r="C8510">
        <v>329</v>
      </c>
      <c r="D8510">
        <v>2</v>
      </c>
      <c r="I8510" s="26"/>
      <c r="J8510" s="26"/>
      <c r="K8510" s="26"/>
      <c r="L8510" s="26"/>
    </row>
    <row r="8511" spans="1:12" x14ac:dyDescent="0.25">
      <c r="A8511">
        <v>61</v>
      </c>
      <c r="B8511">
        <v>0</v>
      </c>
      <c r="C8511">
        <v>330</v>
      </c>
      <c r="D8511">
        <v>21</v>
      </c>
      <c r="I8511" s="26"/>
      <c r="J8511" s="26"/>
      <c r="K8511" s="26"/>
      <c r="L8511" s="26"/>
    </row>
    <row r="8512" spans="1:12" x14ac:dyDescent="0.25">
      <c r="A8512">
        <v>61</v>
      </c>
      <c r="B8512">
        <v>0</v>
      </c>
      <c r="C8512">
        <v>332</v>
      </c>
      <c r="D8512">
        <v>6</v>
      </c>
      <c r="I8512" s="26"/>
      <c r="J8512" s="26"/>
      <c r="K8512" s="26"/>
      <c r="L8512" s="26"/>
    </row>
    <row r="8513" spans="1:12" x14ac:dyDescent="0.25">
      <c r="A8513">
        <v>61</v>
      </c>
      <c r="B8513">
        <v>0</v>
      </c>
      <c r="C8513">
        <v>334</v>
      </c>
      <c r="D8513">
        <v>9</v>
      </c>
      <c r="I8513" s="26"/>
      <c r="J8513" s="26"/>
      <c r="K8513" s="26"/>
      <c r="L8513" s="26"/>
    </row>
    <row r="8514" spans="1:12" x14ac:dyDescent="0.25">
      <c r="A8514">
        <v>61</v>
      </c>
      <c r="B8514">
        <v>0</v>
      </c>
      <c r="C8514">
        <v>335</v>
      </c>
      <c r="D8514">
        <v>4</v>
      </c>
      <c r="I8514" s="26"/>
      <c r="J8514" s="26"/>
      <c r="K8514" s="26"/>
      <c r="L8514" s="26"/>
    </row>
    <row r="8515" spans="1:12" x14ac:dyDescent="0.25">
      <c r="A8515">
        <v>61</v>
      </c>
      <c r="B8515">
        <v>0</v>
      </c>
      <c r="C8515">
        <v>336</v>
      </c>
      <c r="D8515">
        <v>8</v>
      </c>
      <c r="I8515" s="26"/>
      <c r="J8515" s="26"/>
      <c r="K8515" s="26"/>
      <c r="L8515" s="26"/>
    </row>
    <row r="8516" spans="1:12" x14ac:dyDescent="0.25">
      <c r="A8516">
        <v>61</v>
      </c>
      <c r="B8516">
        <v>0</v>
      </c>
      <c r="C8516">
        <v>337</v>
      </c>
      <c r="D8516">
        <v>1</v>
      </c>
      <c r="I8516" s="26"/>
      <c r="J8516" s="26"/>
      <c r="K8516" s="26"/>
      <c r="L8516" s="26"/>
    </row>
    <row r="8517" spans="1:12" x14ac:dyDescent="0.25">
      <c r="A8517">
        <v>61</v>
      </c>
      <c r="B8517">
        <v>0</v>
      </c>
      <c r="C8517">
        <v>338</v>
      </c>
      <c r="D8517">
        <v>7</v>
      </c>
      <c r="I8517" s="26"/>
      <c r="J8517" s="26"/>
      <c r="K8517" s="26"/>
      <c r="L8517" s="26"/>
    </row>
    <row r="8518" spans="1:12" x14ac:dyDescent="0.25">
      <c r="A8518">
        <v>61</v>
      </c>
      <c r="B8518">
        <v>0</v>
      </c>
      <c r="C8518">
        <v>339</v>
      </c>
      <c r="D8518">
        <v>1</v>
      </c>
      <c r="I8518" s="26"/>
      <c r="J8518" s="26"/>
      <c r="K8518" s="26"/>
      <c r="L8518" s="26"/>
    </row>
    <row r="8519" spans="1:12" x14ac:dyDescent="0.25">
      <c r="A8519">
        <v>61</v>
      </c>
      <c r="B8519">
        <v>0</v>
      </c>
      <c r="C8519">
        <v>340</v>
      </c>
      <c r="D8519">
        <v>6</v>
      </c>
      <c r="I8519" s="26"/>
      <c r="J8519" s="26"/>
      <c r="K8519" s="26"/>
      <c r="L8519" s="26"/>
    </row>
    <row r="8520" spans="1:12" x14ac:dyDescent="0.25">
      <c r="A8520">
        <v>61</v>
      </c>
      <c r="B8520">
        <v>0</v>
      </c>
      <c r="C8520">
        <v>342</v>
      </c>
      <c r="D8520">
        <v>9</v>
      </c>
      <c r="I8520" s="26"/>
      <c r="J8520" s="26"/>
      <c r="K8520" s="26"/>
      <c r="L8520" s="26"/>
    </row>
    <row r="8521" spans="1:12" x14ac:dyDescent="0.25">
      <c r="A8521">
        <v>61</v>
      </c>
      <c r="B8521">
        <v>0</v>
      </c>
      <c r="C8521">
        <v>344</v>
      </c>
      <c r="D8521">
        <v>8</v>
      </c>
      <c r="I8521" s="26"/>
      <c r="J8521" s="26"/>
      <c r="K8521" s="26"/>
      <c r="L8521" s="26"/>
    </row>
    <row r="8522" spans="1:12" x14ac:dyDescent="0.25">
      <c r="A8522">
        <v>61</v>
      </c>
      <c r="B8522">
        <v>0</v>
      </c>
      <c r="C8522">
        <v>346</v>
      </c>
      <c r="D8522">
        <v>4</v>
      </c>
      <c r="I8522" s="26"/>
      <c r="J8522" s="26"/>
      <c r="K8522" s="26"/>
      <c r="L8522" s="26"/>
    </row>
    <row r="8523" spans="1:12" x14ac:dyDescent="0.25">
      <c r="A8523">
        <v>61</v>
      </c>
      <c r="B8523">
        <v>0</v>
      </c>
      <c r="C8523">
        <v>347</v>
      </c>
      <c r="D8523">
        <v>2</v>
      </c>
      <c r="I8523" s="26"/>
      <c r="J8523" s="26"/>
      <c r="K8523" s="26"/>
      <c r="L8523" s="26"/>
    </row>
    <row r="8524" spans="1:12" x14ac:dyDescent="0.25">
      <c r="A8524">
        <v>61</v>
      </c>
      <c r="B8524">
        <v>0</v>
      </c>
      <c r="C8524">
        <v>348</v>
      </c>
      <c r="D8524">
        <v>2</v>
      </c>
      <c r="I8524" s="26"/>
      <c r="J8524" s="26"/>
      <c r="K8524" s="26"/>
      <c r="L8524" s="26"/>
    </row>
    <row r="8525" spans="1:12" x14ac:dyDescent="0.25">
      <c r="A8525">
        <v>61</v>
      </c>
      <c r="B8525">
        <v>0</v>
      </c>
      <c r="C8525">
        <v>350</v>
      </c>
      <c r="D8525">
        <v>6</v>
      </c>
      <c r="I8525" s="26"/>
      <c r="J8525" s="26"/>
      <c r="K8525" s="26"/>
      <c r="L8525" s="26"/>
    </row>
    <row r="8526" spans="1:12" x14ac:dyDescent="0.25">
      <c r="A8526">
        <v>61</v>
      </c>
      <c r="B8526">
        <v>0</v>
      </c>
      <c r="C8526">
        <v>351</v>
      </c>
      <c r="D8526">
        <v>1</v>
      </c>
      <c r="I8526" s="26"/>
      <c r="J8526" s="26"/>
      <c r="K8526" s="26"/>
      <c r="L8526" s="26"/>
    </row>
    <row r="8527" spans="1:12" x14ac:dyDescent="0.25">
      <c r="A8527">
        <v>61</v>
      </c>
      <c r="B8527">
        <v>0</v>
      </c>
      <c r="C8527">
        <v>352</v>
      </c>
      <c r="D8527">
        <v>7</v>
      </c>
      <c r="I8527" s="26"/>
      <c r="J8527" s="26"/>
      <c r="K8527" s="26"/>
      <c r="L8527" s="26"/>
    </row>
    <row r="8528" spans="1:12" x14ac:dyDescent="0.25">
      <c r="A8528">
        <v>61</v>
      </c>
      <c r="B8528">
        <v>0</v>
      </c>
      <c r="C8528">
        <v>353</v>
      </c>
      <c r="D8528">
        <v>3</v>
      </c>
      <c r="I8528" s="26"/>
      <c r="J8528" s="26"/>
      <c r="K8528" s="26"/>
      <c r="L8528" s="26"/>
    </row>
    <row r="8529" spans="1:12" x14ac:dyDescent="0.25">
      <c r="A8529">
        <v>61</v>
      </c>
      <c r="B8529">
        <v>0</v>
      </c>
      <c r="C8529">
        <v>354</v>
      </c>
      <c r="D8529">
        <v>9</v>
      </c>
      <c r="I8529" s="26"/>
      <c r="J8529" s="26"/>
      <c r="K8529" s="26"/>
      <c r="L8529" s="26"/>
    </row>
    <row r="8530" spans="1:12" x14ac:dyDescent="0.25">
      <c r="A8530">
        <v>61</v>
      </c>
      <c r="B8530">
        <v>0</v>
      </c>
      <c r="C8530">
        <v>356</v>
      </c>
      <c r="D8530">
        <v>13</v>
      </c>
      <c r="I8530" s="26"/>
      <c r="J8530" s="26"/>
      <c r="K8530" s="26"/>
      <c r="L8530" s="26"/>
    </row>
    <row r="8531" spans="1:12" x14ac:dyDescent="0.25">
      <c r="A8531">
        <v>61</v>
      </c>
      <c r="B8531">
        <v>0</v>
      </c>
      <c r="C8531">
        <v>357</v>
      </c>
      <c r="D8531">
        <v>2</v>
      </c>
      <c r="I8531" s="26"/>
      <c r="J8531" s="26"/>
      <c r="K8531" s="26"/>
      <c r="L8531" s="26"/>
    </row>
    <row r="8532" spans="1:12" x14ac:dyDescent="0.25">
      <c r="A8532">
        <v>61</v>
      </c>
      <c r="B8532">
        <v>0</v>
      </c>
      <c r="C8532">
        <v>358</v>
      </c>
      <c r="D8532">
        <v>6</v>
      </c>
      <c r="I8532" s="26"/>
      <c r="J8532" s="26"/>
      <c r="K8532" s="26"/>
      <c r="L8532" s="26"/>
    </row>
    <row r="8533" spans="1:12" x14ac:dyDescent="0.25">
      <c r="A8533">
        <v>61</v>
      </c>
      <c r="B8533">
        <v>0</v>
      </c>
      <c r="C8533">
        <v>360</v>
      </c>
      <c r="D8533">
        <v>4</v>
      </c>
      <c r="I8533" s="26"/>
      <c r="J8533" s="26"/>
      <c r="K8533" s="26"/>
      <c r="L8533" s="26"/>
    </row>
    <row r="8534" spans="1:12" x14ac:dyDescent="0.25">
      <c r="A8534">
        <v>61</v>
      </c>
      <c r="B8534">
        <v>0</v>
      </c>
      <c r="C8534">
        <v>362</v>
      </c>
      <c r="D8534">
        <v>12</v>
      </c>
      <c r="I8534" s="26"/>
      <c r="J8534" s="26"/>
      <c r="K8534" s="26"/>
      <c r="L8534" s="26"/>
    </row>
    <row r="8535" spans="1:12" x14ac:dyDescent="0.25">
      <c r="A8535">
        <v>61</v>
      </c>
      <c r="B8535">
        <v>0</v>
      </c>
      <c r="C8535">
        <v>363</v>
      </c>
      <c r="D8535">
        <v>1</v>
      </c>
      <c r="I8535" s="26"/>
      <c r="J8535" s="26"/>
      <c r="K8535" s="26"/>
      <c r="L8535" s="26"/>
    </row>
    <row r="8536" spans="1:12" x14ac:dyDescent="0.25">
      <c r="A8536">
        <v>61</v>
      </c>
      <c r="B8536">
        <v>0</v>
      </c>
      <c r="C8536">
        <v>364</v>
      </c>
      <c r="D8536">
        <v>10</v>
      </c>
      <c r="I8536" s="26"/>
      <c r="J8536" s="26"/>
      <c r="K8536" s="26"/>
      <c r="L8536" s="26"/>
    </row>
    <row r="8537" spans="1:12" x14ac:dyDescent="0.25">
      <c r="A8537">
        <v>61</v>
      </c>
      <c r="B8537">
        <v>0</v>
      </c>
      <c r="C8537">
        <v>368</v>
      </c>
      <c r="D8537">
        <v>2</v>
      </c>
      <c r="I8537" s="26"/>
      <c r="J8537" s="26"/>
      <c r="K8537" s="26"/>
      <c r="L8537" s="26"/>
    </row>
    <row r="8538" spans="1:12" x14ac:dyDescent="0.25">
      <c r="A8538">
        <v>61</v>
      </c>
      <c r="B8538">
        <v>0</v>
      </c>
      <c r="C8538">
        <v>370</v>
      </c>
      <c r="D8538">
        <v>2</v>
      </c>
      <c r="I8538" s="26"/>
      <c r="J8538" s="26"/>
      <c r="K8538" s="26"/>
      <c r="L8538" s="26"/>
    </row>
    <row r="8539" spans="1:12" x14ac:dyDescent="0.25">
      <c r="A8539">
        <v>61</v>
      </c>
      <c r="B8539">
        <v>0</v>
      </c>
      <c r="C8539">
        <v>374</v>
      </c>
      <c r="D8539">
        <v>1</v>
      </c>
      <c r="I8539" s="26"/>
      <c r="J8539" s="26"/>
      <c r="K8539" s="26"/>
      <c r="L8539" s="26"/>
    </row>
    <row r="8540" spans="1:12" x14ac:dyDescent="0.25">
      <c r="A8540">
        <v>61</v>
      </c>
      <c r="B8540">
        <v>0</v>
      </c>
      <c r="C8540">
        <v>375</v>
      </c>
      <c r="D8540">
        <v>1</v>
      </c>
      <c r="I8540" s="26"/>
      <c r="J8540" s="26"/>
      <c r="K8540" s="26"/>
      <c r="L8540" s="26"/>
    </row>
    <row r="8541" spans="1:12" x14ac:dyDescent="0.25">
      <c r="A8541">
        <v>61</v>
      </c>
      <c r="B8541">
        <v>0</v>
      </c>
      <c r="C8541">
        <v>377</v>
      </c>
      <c r="D8541">
        <v>1</v>
      </c>
      <c r="I8541" s="26"/>
      <c r="J8541" s="26"/>
      <c r="K8541" s="26"/>
      <c r="L8541" s="26"/>
    </row>
    <row r="8542" spans="1:12" x14ac:dyDescent="0.25">
      <c r="A8542">
        <v>61</v>
      </c>
      <c r="B8542">
        <v>0</v>
      </c>
      <c r="C8542">
        <v>380</v>
      </c>
      <c r="D8542">
        <v>1</v>
      </c>
      <c r="I8542" s="26"/>
      <c r="J8542" s="26"/>
      <c r="K8542" s="26"/>
      <c r="L8542" s="26"/>
    </row>
    <row r="8543" spans="1:12" x14ac:dyDescent="0.25">
      <c r="A8543">
        <v>61</v>
      </c>
      <c r="B8543">
        <v>0</v>
      </c>
      <c r="C8543">
        <v>381</v>
      </c>
      <c r="D8543">
        <v>1</v>
      </c>
      <c r="I8543" s="26"/>
      <c r="J8543" s="26"/>
      <c r="K8543" s="26"/>
      <c r="L8543" s="26"/>
    </row>
    <row r="8544" spans="1:12" x14ac:dyDescent="0.25">
      <c r="A8544">
        <v>61</v>
      </c>
      <c r="B8544">
        <v>0</v>
      </c>
      <c r="C8544">
        <v>382</v>
      </c>
      <c r="D8544">
        <v>1</v>
      </c>
      <c r="I8544" s="26"/>
      <c r="J8544" s="26"/>
      <c r="K8544" s="26"/>
      <c r="L8544" s="26"/>
    </row>
    <row r="8545" spans="1:12" x14ac:dyDescent="0.25">
      <c r="A8545">
        <v>61</v>
      </c>
      <c r="B8545">
        <v>0</v>
      </c>
      <c r="C8545">
        <v>383</v>
      </c>
      <c r="D8545">
        <v>2</v>
      </c>
      <c r="I8545" s="26"/>
      <c r="J8545" s="26"/>
      <c r="K8545" s="26"/>
      <c r="L8545" s="26"/>
    </row>
    <row r="8546" spans="1:12" x14ac:dyDescent="0.25">
      <c r="A8546">
        <v>61</v>
      </c>
      <c r="B8546">
        <v>0</v>
      </c>
      <c r="C8546">
        <v>384</v>
      </c>
      <c r="D8546">
        <v>3</v>
      </c>
      <c r="I8546" s="26"/>
      <c r="J8546" s="26"/>
      <c r="K8546" s="26"/>
      <c r="L8546" s="26"/>
    </row>
    <row r="8547" spans="1:12" x14ac:dyDescent="0.25">
      <c r="A8547">
        <v>61</v>
      </c>
      <c r="B8547">
        <v>0</v>
      </c>
      <c r="C8547">
        <v>385</v>
      </c>
      <c r="D8547">
        <v>2</v>
      </c>
      <c r="I8547" s="26"/>
      <c r="J8547" s="26"/>
      <c r="K8547" s="26"/>
      <c r="L8547" s="26"/>
    </row>
    <row r="8548" spans="1:12" x14ac:dyDescent="0.25">
      <c r="A8548">
        <v>61</v>
      </c>
      <c r="B8548">
        <v>0</v>
      </c>
      <c r="C8548">
        <v>386</v>
      </c>
      <c r="D8548">
        <v>6</v>
      </c>
      <c r="I8548" s="26"/>
      <c r="J8548" s="26"/>
      <c r="K8548" s="26"/>
      <c r="L8548" s="26"/>
    </row>
    <row r="8549" spans="1:12" x14ac:dyDescent="0.25">
      <c r="A8549">
        <v>61</v>
      </c>
      <c r="B8549">
        <v>0</v>
      </c>
      <c r="C8549">
        <v>388</v>
      </c>
      <c r="D8549">
        <v>6</v>
      </c>
      <c r="I8549" s="26"/>
      <c r="J8549" s="26"/>
      <c r="K8549" s="26"/>
      <c r="L8549" s="26"/>
    </row>
    <row r="8550" spans="1:12" x14ac:dyDescent="0.25">
      <c r="A8550">
        <v>61</v>
      </c>
      <c r="B8550">
        <v>0</v>
      </c>
      <c r="C8550">
        <v>390</v>
      </c>
      <c r="D8550">
        <v>6</v>
      </c>
      <c r="I8550" s="26"/>
      <c r="J8550" s="26"/>
      <c r="K8550" s="26"/>
      <c r="L8550" s="26"/>
    </row>
    <row r="8551" spans="1:12" x14ac:dyDescent="0.25">
      <c r="A8551">
        <v>61</v>
      </c>
      <c r="B8551">
        <v>0</v>
      </c>
      <c r="C8551">
        <v>391</v>
      </c>
      <c r="D8551">
        <v>1</v>
      </c>
      <c r="I8551" s="26"/>
      <c r="J8551" s="26"/>
      <c r="K8551" s="26"/>
      <c r="L8551" s="26"/>
    </row>
    <row r="8552" spans="1:12" x14ac:dyDescent="0.25">
      <c r="A8552">
        <v>61</v>
      </c>
      <c r="B8552">
        <v>0</v>
      </c>
      <c r="C8552">
        <v>392</v>
      </c>
      <c r="D8552">
        <v>4</v>
      </c>
      <c r="I8552" s="26"/>
      <c r="J8552" s="26"/>
      <c r="K8552" s="26"/>
      <c r="L8552" s="26"/>
    </row>
    <row r="8553" spans="1:12" x14ac:dyDescent="0.25">
      <c r="A8553">
        <v>61</v>
      </c>
      <c r="B8553">
        <v>0</v>
      </c>
      <c r="C8553">
        <v>393</v>
      </c>
      <c r="D8553">
        <v>1</v>
      </c>
      <c r="I8553" s="26"/>
      <c r="J8553" s="26"/>
      <c r="K8553" s="26"/>
      <c r="L8553" s="26"/>
    </row>
    <row r="8554" spans="1:12" x14ac:dyDescent="0.25">
      <c r="A8554">
        <v>61</v>
      </c>
      <c r="B8554">
        <v>0</v>
      </c>
      <c r="C8554">
        <v>394</v>
      </c>
      <c r="D8554">
        <v>2</v>
      </c>
      <c r="I8554" s="26"/>
      <c r="J8554" s="26"/>
      <c r="K8554" s="26"/>
      <c r="L8554" s="26"/>
    </row>
    <row r="8555" spans="1:12" x14ac:dyDescent="0.25">
      <c r="A8555">
        <v>61</v>
      </c>
      <c r="B8555">
        <v>0</v>
      </c>
      <c r="C8555">
        <v>395</v>
      </c>
      <c r="D8555">
        <v>1</v>
      </c>
      <c r="I8555" s="26"/>
      <c r="J8555" s="26"/>
      <c r="K8555" s="26"/>
      <c r="L8555" s="26"/>
    </row>
    <row r="8556" spans="1:12" x14ac:dyDescent="0.25">
      <c r="A8556">
        <v>61</v>
      </c>
      <c r="B8556">
        <v>0</v>
      </c>
      <c r="C8556">
        <v>396</v>
      </c>
      <c r="D8556">
        <v>3</v>
      </c>
      <c r="I8556" s="26"/>
      <c r="J8556" s="26"/>
      <c r="K8556" s="26"/>
      <c r="L8556" s="26"/>
    </row>
    <row r="8557" spans="1:12" x14ac:dyDescent="0.25">
      <c r="A8557">
        <v>61</v>
      </c>
      <c r="B8557">
        <v>0</v>
      </c>
      <c r="C8557">
        <v>397</v>
      </c>
      <c r="D8557">
        <v>1</v>
      </c>
      <c r="I8557" s="26"/>
      <c r="J8557" s="26"/>
      <c r="K8557" s="26"/>
      <c r="L8557" s="26"/>
    </row>
    <row r="8558" spans="1:12" x14ac:dyDescent="0.25">
      <c r="A8558">
        <v>61</v>
      </c>
      <c r="B8558">
        <v>0</v>
      </c>
      <c r="C8558">
        <v>398</v>
      </c>
      <c r="D8558">
        <v>3</v>
      </c>
      <c r="I8558" s="26"/>
      <c r="J8558" s="26"/>
      <c r="K8558" s="26"/>
      <c r="L8558" s="26"/>
    </row>
    <row r="8559" spans="1:12" x14ac:dyDescent="0.25">
      <c r="A8559">
        <v>61</v>
      </c>
      <c r="B8559">
        <v>0</v>
      </c>
      <c r="C8559">
        <v>399</v>
      </c>
      <c r="D8559">
        <v>2</v>
      </c>
      <c r="I8559" s="26"/>
      <c r="J8559" s="26"/>
      <c r="K8559" s="26"/>
      <c r="L8559" s="26"/>
    </row>
    <row r="8560" spans="1:12" x14ac:dyDescent="0.25">
      <c r="A8560">
        <v>61</v>
      </c>
      <c r="B8560">
        <v>0</v>
      </c>
      <c r="C8560">
        <v>400</v>
      </c>
      <c r="D8560">
        <v>3</v>
      </c>
      <c r="I8560" s="26"/>
      <c r="J8560" s="26"/>
      <c r="K8560" s="26"/>
      <c r="L8560" s="26"/>
    </row>
    <row r="8561" spans="1:12" x14ac:dyDescent="0.25">
      <c r="A8561">
        <v>61</v>
      </c>
      <c r="B8561">
        <v>0</v>
      </c>
      <c r="C8561">
        <v>401</v>
      </c>
      <c r="D8561">
        <v>3</v>
      </c>
      <c r="I8561" s="26"/>
      <c r="J8561" s="26"/>
      <c r="K8561" s="26"/>
      <c r="L8561" s="26"/>
    </row>
    <row r="8562" spans="1:12" x14ac:dyDescent="0.25">
      <c r="A8562">
        <v>61</v>
      </c>
      <c r="B8562">
        <v>0</v>
      </c>
      <c r="C8562">
        <v>402</v>
      </c>
      <c r="D8562">
        <v>5</v>
      </c>
      <c r="I8562" s="26"/>
      <c r="J8562" s="26"/>
      <c r="K8562" s="26"/>
      <c r="L8562" s="26"/>
    </row>
    <row r="8563" spans="1:12" x14ac:dyDescent="0.25">
      <c r="A8563">
        <v>61</v>
      </c>
      <c r="B8563">
        <v>0</v>
      </c>
      <c r="C8563">
        <v>403</v>
      </c>
      <c r="D8563">
        <v>2</v>
      </c>
      <c r="I8563" s="26"/>
      <c r="J8563" s="26"/>
      <c r="K8563" s="26"/>
      <c r="L8563" s="26"/>
    </row>
    <row r="8564" spans="1:12" x14ac:dyDescent="0.25">
      <c r="A8564">
        <v>61</v>
      </c>
      <c r="B8564">
        <v>0</v>
      </c>
      <c r="C8564">
        <v>405</v>
      </c>
      <c r="D8564">
        <v>1</v>
      </c>
      <c r="I8564" s="26"/>
      <c r="J8564" s="26"/>
      <c r="K8564" s="26"/>
      <c r="L8564" s="26"/>
    </row>
    <row r="8565" spans="1:12" x14ac:dyDescent="0.25">
      <c r="A8565">
        <v>61</v>
      </c>
      <c r="B8565">
        <v>0</v>
      </c>
      <c r="C8565">
        <v>406</v>
      </c>
      <c r="D8565">
        <v>2</v>
      </c>
      <c r="I8565" s="26"/>
      <c r="J8565" s="26"/>
      <c r="K8565" s="26"/>
      <c r="L8565" s="26"/>
    </row>
    <row r="8566" spans="1:12" x14ac:dyDescent="0.25">
      <c r="A8566">
        <v>61</v>
      </c>
      <c r="B8566">
        <v>0</v>
      </c>
      <c r="C8566">
        <v>408</v>
      </c>
      <c r="D8566">
        <v>2</v>
      </c>
      <c r="I8566" s="26"/>
      <c r="J8566" s="26"/>
      <c r="K8566" s="26"/>
      <c r="L8566" s="26"/>
    </row>
    <row r="8567" spans="1:12" x14ac:dyDescent="0.25">
      <c r="A8567">
        <v>61</v>
      </c>
      <c r="B8567">
        <v>0</v>
      </c>
      <c r="C8567">
        <v>409</v>
      </c>
      <c r="D8567">
        <v>1</v>
      </c>
      <c r="I8567" s="26"/>
      <c r="J8567" s="26"/>
      <c r="K8567" s="26"/>
      <c r="L8567" s="26"/>
    </row>
    <row r="8568" spans="1:12" x14ac:dyDescent="0.25">
      <c r="A8568">
        <v>61</v>
      </c>
      <c r="B8568">
        <v>0</v>
      </c>
      <c r="C8568">
        <v>411</v>
      </c>
      <c r="D8568">
        <v>1</v>
      </c>
      <c r="I8568" s="26"/>
      <c r="J8568" s="26"/>
      <c r="K8568" s="26"/>
      <c r="L8568" s="26"/>
    </row>
    <row r="8569" spans="1:12" x14ac:dyDescent="0.25">
      <c r="A8569">
        <v>61</v>
      </c>
      <c r="B8569">
        <v>0</v>
      </c>
      <c r="C8569">
        <v>412</v>
      </c>
      <c r="D8569">
        <v>3</v>
      </c>
      <c r="I8569" s="26"/>
      <c r="J8569" s="26"/>
      <c r="K8569" s="26"/>
      <c r="L8569" s="26"/>
    </row>
    <row r="8570" spans="1:12" x14ac:dyDescent="0.25">
      <c r="A8570">
        <v>61</v>
      </c>
      <c r="B8570">
        <v>0</v>
      </c>
      <c r="C8570">
        <v>414</v>
      </c>
      <c r="D8570">
        <v>3</v>
      </c>
      <c r="I8570" s="26"/>
      <c r="J8570" s="26"/>
      <c r="K8570" s="26"/>
      <c r="L8570" s="26"/>
    </row>
    <row r="8571" spans="1:12" x14ac:dyDescent="0.25">
      <c r="A8571">
        <v>61</v>
      </c>
      <c r="B8571">
        <v>0</v>
      </c>
      <c r="C8571">
        <v>416</v>
      </c>
      <c r="D8571">
        <v>2</v>
      </c>
      <c r="I8571" s="26"/>
      <c r="J8571" s="26"/>
      <c r="K8571" s="26"/>
      <c r="L8571" s="26"/>
    </row>
    <row r="8572" spans="1:12" x14ac:dyDescent="0.25">
      <c r="A8572">
        <v>61</v>
      </c>
      <c r="B8572">
        <v>0</v>
      </c>
      <c r="C8572">
        <v>417</v>
      </c>
      <c r="D8572">
        <v>1</v>
      </c>
      <c r="I8572" s="26"/>
      <c r="J8572" s="26"/>
      <c r="K8572" s="26"/>
      <c r="L8572" s="26"/>
    </row>
    <row r="8573" spans="1:12" x14ac:dyDescent="0.25">
      <c r="A8573">
        <v>61</v>
      </c>
      <c r="B8573">
        <v>0</v>
      </c>
      <c r="C8573">
        <v>418</v>
      </c>
      <c r="D8573">
        <v>3</v>
      </c>
      <c r="I8573" s="26"/>
      <c r="J8573" s="26"/>
      <c r="K8573" s="26"/>
      <c r="L8573" s="26"/>
    </row>
    <row r="8574" spans="1:12" x14ac:dyDescent="0.25">
      <c r="A8574">
        <v>61</v>
      </c>
      <c r="B8574">
        <v>0</v>
      </c>
      <c r="C8574">
        <v>420</v>
      </c>
      <c r="D8574">
        <v>1</v>
      </c>
      <c r="I8574" s="26"/>
      <c r="J8574" s="26"/>
      <c r="K8574" s="26"/>
      <c r="L8574" s="26"/>
    </row>
    <row r="8575" spans="1:12" x14ac:dyDescent="0.25">
      <c r="A8575">
        <v>61</v>
      </c>
      <c r="B8575">
        <v>0</v>
      </c>
      <c r="C8575">
        <v>421</v>
      </c>
      <c r="D8575">
        <v>1</v>
      </c>
      <c r="I8575" s="26"/>
      <c r="J8575" s="26"/>
      <c r="K8575" s="26"/>
      <c r="L8575" s="26"/>
    </row>
    <row r="8576" spans="1:12" x14ac:dyDescent="0.25">
      <c r="A8576">
        <v>61</v>
      </c>
      <c r="B8576">
        <v>0</v>
      </c>
      <c r="C8576">
        <v>422</v>
      </c>
      <c r="D8576">
        <v>1</v>
      </c>
      <c r="I8576" s="26"/>
      <c r="J8576" s="26"/>
      <c r="K8576" s="26"/>
      <c r="L8576" s="26"/>
    </row>
    <row r="8577" spans="1:12" x14ac:dyDescent="0.25">
      <c r="A8577">
        <v>61</v>
      </c>
      <c r="B8577">
        <v>0</v>
      </c>
      <c r="C8577">
        <v>424</v>
      </c>
      <c r="D8577">
        <v>3</v>
      </c>
      <c r="I8577" s="26"/>
      <c r="J8577" s="26"/>
      <c r="K8577" s="26"/>
      <c r="L8577" s="26"/>
    </row>
    <row r="8578" spans="1:12" x14ac:dyDescent="0.25">
      <c r="A8578">
        <v>61</v>
      </c>
      <c r="B8578">
        <v>0</v>
      </c>
      <c r="C8578">
        <v>425</v>
      </c>
      <c r="D8578">
        <v>3</v>
      </c>
      <c r="I8578" s="26"/>
      <c r="J8578" s="26"/>
      <c r="K8578" s="26"/>
      <c r="L8578" s="26"/>
    </row>
    <row r="8579" spans="1:12" x14ac:dyDescent="0.25">
      <c r="A8579">
        <v>61</v>
      </c>
      <c r="B8579">
        <v>0</v>
      </c>
      <c r="C8579">
        <v>426</v>
      </c>
      <c r="D8579">
        <v>2</v>
      </c>
      <c r="I8579" s="26"/>
      <c r="J8579" s="26"/>
      <c r="K8579" s="26"/>
      <c r="L8579" s="26"/>
    </row>
    <row r="8580" spans="1:12" x14ac:dyDescent="0.25">
      <c r="A8580">
        <v>61</v>
      </c>
      <c r="B8580">
        <v>0</v>
      </c>
      <c r="C8580">
        <v>427</v>
      </c>
      <c r="D8580">
        <v>2</v>
      </c>
      <c r="I8580" s="26"/>
      <c r="J8580" s="26"/>
      <c r="K8580" s="26"/>
      <c r="L8580" s="26"/>
    </row>
    <row r="8581" spans="1:12" x14ac:dyDescent="0.25">
      <c r="A8581">
        <v>61</v>
      </c>
      <c r="B8581">
        <v>0</v>
      </c>
      <c r="C8581">
        <v>430</v>
      </c>
      <c r="D8581">
        <v>1</v>
      </c>
      <c r="I8581" s="26"/>
      <c r="J8581" s="26"/>
      <c r="K8581" s="26"/>
      <c r="L8581" s="26"/>
    </row>
    <row r="8582" spans="1:12" x14ac:dyDescent="0.25">
      <c r="A8582">
        <v>61</v>
      </c>
      <c r="B8582">
        <v>0</v>
      </c>
      <c r="C8582">
        <v>433</v>
      </c>
      <c r="D8582">
        <v>1</v>
      </c>
      <c r="I8582" s="26"/>
      <c r="J8582" s="26"/>
      <c r="K8582" s="26"/>
      <c r="L8582" s="26"/>
    </row>
    <row r="8583" spans="1:12" x14ac:dyDescent="0.25">
      <c r="A8583">
        <v>61</v>
      </c>
      <c r="B8583">
        <v>0</v>
      </c>
      <c r="C8583">
        <v>434</v>
      </c>
      <c r="D8583">
        <v>1</v>
      </c>
      <c r="I8583" s="26"/>
      <c r="J8583" s="26"/>
      <c r="K8583" s="26"/>
      <c r="L8583" s="26"/>
    </row>
    <row r="8584" spans="1:12" x14ac:dyDescent="0.25">
      <c r="A8584">
        <v>61</v>
      </c>
      <c r="B8584">
        <v>0</v>
      </c>
      <c r="C8584">
        <v>435</v>
      </c>
      <c r="D8584">
        <v>2</v>
      </c>
      <c r="I8584" s="26"/>
      <c r="J8584" s="26"/>
      <c r="K8584" s="26"/>
      <c r="L8584" s="26"/>
    </row>
    <row r="8585" spans="1:12" x14ac:dyDescent="0.25">
      <c r="A8585">
        <v>61</v>
      </c>
      <c r="B8585">
        <v>0</v>
      </c>
      <c r="C8585">
        <v>437</v>
      </c>
      <c r="D8585">
        <v>2</v>
      </c>
      <c r="I8585" s="26"/>
      <c r="J8585" s="26"/>
      <c r="K8585" s="26"/>
      <c r="L8585" s="26"/>
    </row>
    <row r="8586" spans="1:12" x14ac:dyDescent="0.25">
      <c r="A8586">
        <v>61</v>
      </c>
      <c r="B8586">
        <v>0</v>
      </c>
      <c r="C8586">
        <v>439</v>
      </c>
      <c r="D8586">
        <v>1</v>
      </c>
      <c r="I8586" s="26"/>
      <c r="J8586" s="26"/>
      <c r="K8586" s="26"/>
      <c r="L8586" s="26"/>
    </row>
    <row r="8587" spans="1:12" x14ac:dyDescent="0.25">
      <c r="A8587">
        <v>61</v>
      </c>
      <c r="B8587">
        <v>0</v>
      </c>
      <c r="C8587">
        <v>442</v>
      </c>
      <c r="D8587">
        <v>2</v>
      </c>
      <c r="I8587" s="26"/>
      <c r="J8587" s="26"/>
      <c r="K8587" s="26"/>
      <c r="L8587" s="26"/>
    </row>
    <row r="8588" spans="1:12" x14ac:dyDescent="0.25">
      <c r="A8588">
        <v>61</v>
      </c>
      <c r="B8588">
        <v>0</v>
      </c>
      <c r="C8588">
        <v>448</v>
      </c>
      <c r="D8588">
        <v>2</v>
      </c>
      <c r="I8588" s="26"/>
      <c r="J8588" s="26"/>
      <c r="K8588" s="26"/>
      <c r="L8588" s="26"/>
    </row>
    <row r="8589" spans="1:12" x14ac:dyDescent="0.25">
      <c r="A8589">
        <v>61</v>
      </c>
      <c r="B8589">
        <v>0</v>
      </c>
      <c r="C8589">
        <v>449</v>
      </c>
      <c r="D8589">
        <v>2</v>
      </c>
      <c r="I8589" s="26"/>
      <c r="J8589" s="26"/>
      <c r="K8589" s="26"/>
      <c r="L8589" s="26"/>
    </row>
    <row r="8590" spans="1:12" x14ac:dyDescent="0.25">
      <c r="A8590">
        <v>61</v>
      </c>
      <c r="B8590">
        <v>0</v>
      </c>
      <c r="C8590">
        <v>451</v>
      </c>
      <c r="D8590">
        <v>1</v>
      </c>
      <c r="I8590" s="26"/>
      <c r="J8590" s="26"/>
      <c r="K8590" s="26"/>
      <c r="L8590" s="26"/>
    </row>
    <row r="8591" spans="1:12" x14ac:dyDescent="0.25">
      <c r="A8591">
        <v>61</v>
      </c>
      <c r="B8591">
        <v>0</v>
      </c>
      <c r="C8591">
        <v>453</v>
      </c>
      <c r="D8591">
        <v>1</v>
      </c>
      <c r="I8591" s="26"/>
      <c r="J8591" s="26"/>
      <c r="K8591" s="26"/>
      <c r="L8591" s="26"/>
    </row>
    <row r="8592" spans="1:12" x14ac:dyDescent="0.25">
      <c r="A8592">
        <v>61</v>
      </c>
      <c r="B8592">
        <v>0</v>
      </c>
      <c r="C8592">
        <v>455</v>
      </c>
      <c r="D8592">
        <v>1</v>
      </c>
      <c r="I8592" s="26"/>
      <c r="J8592" s="26"/>
      <c r="K8592" s="26"/>
      <c r="L8592" s="26"/>
    </row>
    <row r="8593" spans="1:12" x14ac:dyDescent="0.25">
      <c r="A8593">
        <v>61</v>
      </c>
      <c r="B8593">
        <v>0</v>
      </c>
      <c r="C8593">
        <v>456</v>
      </c>
      <c r="D8593">
        <v>1</v>
      </c>
      <c r="I8593" s="26"/>
      <c r="J8593" s="26"/>
      <c r="K8593" s="26"/>
      <c r="L8593" s="26"/>
    </row>
    <row r="8594" spans="1:12" x14ac:dyDescent="0.25">
      <c r="A8594">
        <v>61</v>
      </c>
      <c r="B8594">
        <v>0</v>
      </c>
      <c r="C8594">
        <v>459</v>
      </c>
      <c r="D8594">
        <v>2</v>
      </c>
      <c r="I8594" s="26"/>
      <c r="J8594" s="26"/>
      <c r="K8594" s="26"/>
      <c r="L8594" s="26"/>
    </row>
    <row r="8595" spans="1:12" x14ac:dyDescent="0.25">
      <c r="A8595">
        <v>61</v>
      </c>
      <c r="B8595">
        <v>0</v>
      </c>
      <c r="C8595">
        <v>463</v>
      </c>
      <c r="D8595">
        <v>1</v>
      </c>
      <c r="I8595" s="26"/>
      <c r="J8595" s="26"/>
      <c r="K8595" s="26"/>
      <c r="L8595" s="26"/>
    </row>
    <row r="8596" spans="1:12" x14ac:dyDescent="0.25">
      <c r="A8596">
        <v>61</v>
      </c>
      <c r="B8596">
        <v>0</v>
      </c>
      <c r="C8596">
        <v>467</v>
      </c>
      <c r="D8596">
        <v>2</v>
      </c>
      <c r="I8596" s="26"/>
      <c r="J8596" s="26"/>
      <c r="K8596" s="26"/>
      <c r="L8596" s="26"/>
    </row>
    <row r="8597" spans="1:12" x14ac:dyDescent="0.25">
      <c r="A8597">
        <v>61</v>
      </c>
      <c r="B8597">
        <v>1</v>
      </c>
      <c r="C8597">
        <v>1</v>
      </c>
      <c r="D8597">
        <v>4</v>
      </c>
      <c r="I8597" s="26"/>
      <c r="J8597" s="26"/>
      <c r="K8597" s="26"/>
      <c r="L8597" s="26"/>
    </row>
    <row r="8598" spans="1:12" x14ac:dyDescent="0.25">
      <c r="A8598">
        <v>61</v>
      </c>
      <c r="B8598">
        <v>1</v>
      </c>
      <c r="C8598">
        <v>3</v>
      </c>
      <c r="D8598">
        <v>1</v>
      </c>
      <c r="I8598" s="26"/>
      <c r="J8598" s="26"/>
      <c r="K8598" s="26"/>
      <c r="L8598" s="26"/>
    </row>
    <row r="8599" spans="1:12" x14ac:dyDescent="0.25">
      <c r="A8599">
        <v>61</v>
      </c>
      <c r="B8599">
        <v>1</v>
      </c>
      <c r="C8599">
        <v>6</v>
      </c>
      <c r="D8599">
        <v>1</v>
      </c>
      <c r="I8599" s="26"/>
      <c r="J8599" s="26"/>
      <c r="K8599" s="26"/>
      <c r="L8599" s="26"/>
    </row>
    <row r="8600" spans="1:12" x14ac:dyDescent="0.25">
      <c r="A8600">
        <v>61</v>
      </c>
      <c r="B8600">
        <v>1</v>
      </c>
      <c r="C8600">
        <v>42</v>
      </c>
      <c r="D8600">
        <v>65</v>
      </c>
      <c r="I8600" s="26"/>
      <c r="J8600" s="26"/>
      <c r="K8600" s="26"/>
      <c r="L8600" s="26"/>
    </row>
    <row r="8601" spans="1:12" x14ac:dyDescent="0.25">
      <c r="A8601">
        <v>61</v>
      </c>
      <c r="B8601">
        <v>1</v>
      </c>
      <c r="C8601">
        <v>86</v>
      </c>
      <c r="D8601">
        <v>1</v>
      </c>
      <c r="I8601" s="26"/>
      <c r="J8601" s="26"/>
      <c r="K8601" s="26"/>
      <c r="L8601" s="26"/>
    </row>
    <row r="8602" spans="1:12" x14ac:dyDescent="0.25">
      <c r="A8602">
        <v>61</v>
      </c>
      <c r="B8602">
        <v>1</v>
      </c>
      <c r="C8602">
        <v>104</v>
      </c>
      <c r="D8602">
        <v>2</v>
      </c>
      <c r="I8602" s="26"/>
      <c r="J8602" s="26"/>
      <c r="K8602" s="26"/>
      <c r="L8602" s="26"/>
    </row>
    <row r="8603" spans="1:12" x14ac:dyDescent="0.25">
      <c r="A8603">
        <v>61</v>
      </c>
      <c r="B8603">
        <v>1</v>
      </c>
      <c r="C8603">
        <v>106</v>
      </c>
      <c r="D8603">
        <v>10</v>
      </c>
      <c r="I8603" s="26"/>
      <c r="J8603" s="26"/>
      <c r="K8603" s="26"/>
      <c r="L8603" s="26"/>
    </row>
    <row r="8604" spans="1:12" x14ac:dyDescent="0.25">
      <c r="A8604">
        <v>61</v>
      </c>
      <c r="B8604">
        <v>1</v>
      </c>
      <c r="C8604">
        <v>108</v>
      </c>
      <c r="D8604">
        <v>29</v>
      </c>
      <c r="I8604" s="26"/>
      <c r="J8604" s="26"/>
      <c r="K8604" s="26"/>
      <c r="L8604" s="26"/>
    </row>
    <row r="8605" spans="1:12" x14ac:dyDescent="0.25">
      <c r="A8605">
        <v>61</v>
      </c>
      <c r="B8605">
        <v>1</v>
      </c>
      <c r="C8605">
        <v>109</v>
      </c>
      <c r="D8605">
        <v>1</v>
      </c>
      <c r="I8605" s="26"/>
      <c r="J8605" s="26"/>
      <c r="K8605" s="26"/>
      <c r="L8605" s="26"/>
    </row>
    <row r="8606" spans="1:12" x14ac:dyDescent="0.25">
      <c r="A8606">
        <v>61</v>
      </c>
      <c r="B8606">
        <v>1</v>
      </c>
      <c r="C8606">
        <v>110</v>
      </c>
      <c r="D8606">
        <v>3</v>
      </c>
      <c r="I8606" s="26"/>
      <c r="J8606" s="26"/>
      <c r="K8606" s="26"/>
      <c r="L8606" s="26"/>
    </row>
    <row r="8607" spans="1:12" x14ac:dyDescent="0.25">
      <c r="A8607">
        <v>61</v>
      </c>
      <c r="B8607">
        <v>1</v>
      </c>
      <c r="C8607">
        <v>111</v>
      </c>
      <c r="D8607">
        <v>31</v>
      </c>
      <c r="I8607" s="26"/>
      <c r="J8607" s="26"/>
      <c r="K8607" s="26"/>
      <c r="L8607" s="26"/>
    </row>
    <row r="8608" spans="1:12" x14ac:dyDescent="0.25">
      <c r="A8608">
        <v>61</v>
      </c>
      <c r="B8608">
        <v>1</v>
      </c>
      <c r="C8608">
        <v>112</v>
      </c>
      <c r="D8608">
        <v>2</v>
      </c>
      <c r="I8608" s="26"/>
      <c r="J8608" s="26"/>
      <c r="K8608" s="26"/>
      <c r="L8608" s="26"/>
    </row>
    <row r="8609" spans="1:12" x14ac:dyDescent="0.25">
      <c r="A8609">
        <v>61</v>
      </c>
      <c r="B8609">
        <v>1</v>
      </c>
      <c r="C8609">
        <v>113</v>
      </c>
      <c r="D8609">
        <v>1</v>
      </c>
      <c r="I8609" s="26"/>
      <c r="J8609" s="26"/>
      <c r="K8609" s="26"/>
      <c r="L8609" s="26"/>
    </row>
    <row r="8610" spans="1:12" x14ac:dyDescent="0.25">
      <c r="A8610">
        <v>61</v>
      </c>
      <c r="B8610">
        <v>1</v>
      </c>
      <c r="C8610">
        <v>114</v>
      </c>
      <c r="D8610">
        <v>6</v>
      </c>
      <c r="I8610" s="26"/>
      <c r="J8610" s="26"/>
      <c r="K8610" s="26"/>
      <c r="L8610" s="26"/>
    </row>
    <row r="8611" spans="1:12" x14ac:dyDescent="0.25">
      <c r="A8611">
        <v>61</v>
      </c>
      <c r="B8611">
        <v>1</v>
      </c>
      <c r="C8611">
        <v>115</v>
      </c>
      <c r="D8611">
        <v>5</v>
      </c>
      <c r="I8611" s="26"/>
      <c r="J8611" s="26"/>
      <c r="K8611" s="26"/>
      <c r="L8611" s="26"/>
    </row>
    <row r="8612" spans="1:12" x14ac:dyDescent="0.25">
      <c r="A8612">
        <v>61</v>
      </c>
      <c r="B8612">
        <v>1</v>
      </c>
      <c r="C8612">
        <v>116</v>
      </c>
      <c r="D8612">
        <v>13</v>
      </c>
      <c r="I8612" s="26"/>
      <c r="J8612" s="26"/>
      <c r="K8612" s="26"/>
      <c r="L8612" s="26"/>
    </row>
    <row r="8613" spans="1:12" x14ac:dyDescent="0.25">
      <c r="A8613">
        <v>61</v>
      </c>
      <c r="B8613">
        <v>1</v>
      </c>
      <c r="C8613">
        <v>117</v>
      </c>
      <c r="D8613">
        <v>5</v>
      </c>
      <c r="I8613" s="26"/>
      <c r="J8613" s="26"/>
      <c r="K8613" s="26"/>
      <c r="L8613" s="26"/>
    </row>
    <row r="8614" spans="1:12" x14ac:dyDescent="0.25">
      <c r="A8614">
        <v>61</v>
      </c>
      <c r="B8614">
        <v>1</v>
      </c>
      <c r="C8614">
        <v>118</v>
      </c>
      <c r="D8614">
        <v>15</v>
      </c>
      <c r="I8614" s="26"/>
      <c r="J8614" s="26"/>
      <c r="K8614" s="26"/>
      <c r="L8614" s="26"/>
    </row>
    <row r="8615" spans="1:12" x14ac:dyDescent="0.25">
      <c r="A8615">
        <v>61</v>
      </c>
      <c r="B8615">
        <v>1</v>
      </c>
      <c r="C8615">
        <v>119</v>
      </c>
      <c r="D8615">
        <v>2</v>
      </c>
      <c r="I8615" s="26"/>
      <c r="J8615" s="26"/>
      <c r="K8615" s="26"/>
      <c r="L8615" s="26"/>
    </row>
    <row r="8616" spans="1:12" x14ac:dyDescent="0.25">
      <c r="A8616">
        <v>61</v>
      </c>
      <c r="B8616">
        <v>1</v>
      </c>
      <c r="C8616">
        <v>120</v>
      </c>
      <c r="D8616">
        <v>29</v>
      </c>
      <c r="I8616" s="26"/>
      <c r="J8616" s="26"/>
      <c r="K8616" s="26"/>
      <c r="L8616" s="26"/>
    </row>
    <row r="8617" spans="1:12" x14ac:dyDescent="0.25">
      <c r="A8617">
        <v>61</v>
      </c>
      <c r="B8617">
        <v>1</v>
      </c>
      <c r="C8617">
        <v>121</v>
      </c>
      <c r="D8617">
        <v>2</v>
      </c>
      <c r="I8617" s="26"/>
      <c r="J8617" s="26"/>
      <c r="K8617" s="26"/>
      <c r="L8617" s="26"/>
    </row>
    <row r="8618" spans="1:12" x14ac:dyDescent="0.25">
      <c r="A8618">
        <v>61</v>
      </c>
      <c r="B8618">
        <v>1</v>
      </c>
      <c r="C8618">
        <v>122</v>
      </c>
      <c r="D8618">
        <v>14</v>
      </c>
      <c r="I8618" s="26"/>
      <c r="J8618" s="26"/>
      <c r="K8618" s="26"/>
      <c r="L8618" s="26"/>
    </row>
    <row r="8619" spans="1:12" x14ac:dyDescent="0.25">
      <c r="A8619">
        <v>61</v>
      </c>
      <c r="B8619">
        <v>1</v>
      </c>
      <c r="C8619">
        <v>123</v>
      </c>
      <c r="D8619">
        <v>2</v>
      </c>
      <c r="I8619" s="26"/>
      <c r="J8619" s="26"/>
      <c r="K8619" s="26"/>
      <c r="L8619" s="26"/>
    </row>
    <row r="8620" spans="1:12" x14ac:dyDescent="0.25">
      <c r="A8620">
        <v>61</v>
      </c>
      <c r="B8620">
        <v>1</v>
      </c>
      <c r="C8620">
        <v>124</v>
      </c>
      <c r="D8620">
        <v>10</v>
      </c>
      <c r="I8620" s="26"/>
      <c r="J8620" s="26"/>
      <c r="K8620" s="26"/>
      <c r="L8620" s="26"/>
    </row>
    <row r="8621" spans="1:12" x14ac:dyDescent="0.25">
      <c r="A8621">
        <v>61</v>
      </c>
      <c r="B8621">
        <v>1</v>
      </c>
      <c r="C8621">
        <v>125</v>
      </c>
      <c r="D8621">
        <v>1</v>
      </c>
      <c r="I8621" s="26"/>
      <c r="J8621" s="26"/>
      <c r="K8621" s="26"/>
      <c r="L8621" s="26"/>
    </row>
    <row r="8622" spans="1:12" x14ac:dyDescent="0.25">
      <c r="A8622">
        <v>61</v>
      </c>
      <c r="B8622">
        <v>1</v>
      </c>
      <c r="C8622">
        <v>126</v>
      </c>
      <c r="D8622">
        <v>15</v>
      </c>
      <c r="I8622" s="26"/>
      <c r="J8622" s="26"/>
      <c r="K8622" s="26"/>
      <c r="L8622" s="26"/>
    </row>
    <row r="8623" spans="1:12" x14ac:dyDescent="0.25">
      <c r="A8623">
        <v>61</v>
      </c>
      <c r="B8623">
        <v>1</v>
      </c>
      <c r="C8623">
        <v>127</v>
      </c>
      <c r="D8623">
        <v>4</v>
      </c>
      <c r="I8623" s="26"/>
      <c r="J8623" s="26"/>
      <c r="K8623" s="26"/>
      <c r="L8623" s="26"/>
    </row>
    <row r="8624" spans="1:12" x14ac:dyDescent="0.25">
      <c r="A8624">
        <v>61</v>
      </c>
      <c r="B8624">
        <v>1</v>
      </c>
      <c r="C8624">
        <v>128</v>
      </c>
      <c r="D8624">
        <v>7</v>
      </c>
      <c r="I8624" s="26"/>
      <c r="J8624" s="26"/>
      <c r="K8624" s="26"/>
      <c r="L8624" s="26"/>
    </row>
    <row r="8625" spans="1:12" x14ac:dyDescent="0.25">
      <c r="A8625">
        <v>61</v>
      </c>
      <c r="B8625">
        <v>1</v>
      </c>
      <c r="C8625">
        <v>130</v>
      </c>
      <c r="D8625">
        <v>9</v>
      </c>
      <c r="I8625" s="26"/>
      <c r="J8625" s="26"/>
      <c r="K8625" s="26"/>
      <c r="L8625" s="26"/>
    </row>
    <row r="8626" spans="1:12" x14ac:dyDescent="0.25">
      <c r="A8626">
        <v>61</v>
      </c>
      <c r="B8626">
        <v>1</v>
      </c>
      <c r="C8626">
        <v>131</v>
      </c>
      <c r="D8626">
        <v>3</v>
      </c>
      <c r="I8626" s="26"/>
      <c r="J8626" s="26"/>
      <c r="K8626" s="26"/>
      <c r="L8626" s="26"/>
    </row>
    <row r="8627" spans="1:12" x14ac:dyDescent="0.25">
      <c r="A8627">
        <v>61</v>
      </c>
      <c r="B8627">
        <v>1</v>
      </c>
      <c r="C8627">
        <v>132</v>
      </c>
      <c r="D8627">
        <v>19</v>
      </c>
      <c r="I8627" s="26"/>
      <c r="J8627" s="26"/>
      <c r="K8627" s="26"/>
      <c r="L8627" s="26"/>
    </row>
    <row r="8628" spans="1:12" x14ac:dyDescent="0.25">
      <c r="A8628">
        <v>61</v>
      </c>
      <c r="B8628">
        <v>1</v>
      </c>
      <c r="C8628">
        <v>133</v>
      </c>
      <c r="D8628">
        <v>1</v>
      </c>
      <c r="I8628" s="26"/>
      <c r="J8628" s="26"/>
      <c r="K8628" s="26"/>
      <c r="L8628" s="26"/>
    </row>
    <row r="8629" spans="1:12" x14ac:dyDescent="0.25">
      <c r="A8629">
        <v>61</v>
      </c>
      <c r="B8629">
        <v>1</v>
      </c>
      <c r="C8629">
        <v>134</v>
      </c>
      <c r="D8629">
        <v>3</v>
      </c>
      <c r="I8629" s="26"/>
      <c r="J8629" s="26"/>
      <c r="K8629" s="26"/>
      <c r="L8629" s="26"/>
    </row>
    <row r="8630" spans="1:12" x14ac:dyDescent="0.25">
      <c r="A8630">
        <v>61</v>
      </c>
      <c r="B8630">
        <v>1</v>
      </c>
      <c r="C8630">
        <v>136</v>
      </c>
      <c r="D8630">
        <v>6</v>
      </c>
      <c r="I8630" s="26"/>
      <c r="J8630" s="26"/>
      <c r="K8630" s="26"/>
      <c r="L8630" s="26"/>
    </row>
    <row r="8631" spans="1:12" x14ac:dyDescent="0.25">
      <c r="A8631">
        <v>61</v>
      </c>
      <c r="B8631">
        <v>1</v>
      </c>
      <c r="C8631">
        <v>138</v>
      </c>
      <c r="D8631">
        <v>4</v>
      </c>
      <c r="I8631" s="26"/>
      <c r="J8631" s="26"/>
      <c r="K8631" s="26"/>
      <c r="L8631" s="26"/>
    </row>
    <row r="8632" spans="1:12" x14ac:dyDescent="0.25">
      <c r="A8632">
        <v>61</v>
      </c>
      <c r="B8632">
        <v>1</v>
      </c>
      <c r="C8632">
        <v>139</v>
      </c>
      <c r="D8632">
        <v>2</v>
      </c>
      <c r="I8632" s="26"/>
      <c r="J8632" s="26"/>
      <c r="K8632" s="26"/>
      <c r="L8632" s="26"/>
    </row>
    <row r="8633" spans="1:12" x14ac:dyDescent="0.25">
      <c r="A8633">
        <v>61</v>
      </c>
      <c r="B8633">
        <v>1</v>
      </c>
      <c r="C8633">
        <v>140</v>
      </c>
      <c r="D8633">
        <v>7</v>
      </c>
      <c r="I8633" s="26"/>
      <c r="J8633" s="26"/>
      <c r="K8633" s="26"/>
      <c r="L8633" s="26"/>
    </row>
    <row r="8634" spans="1:12" x14ac:dyDescent="0.25">
      <c r="A8634">
        <v>61</v>
      </c>
      <c r="B8634">
        <v>1</v>
      </c>
      <c r="C8634">
        <v>142</v>
      </c>
      <c r="D8634">
        <v>1</v>
      </c>
      <c r="I8634" s="26"/>
      <c r="J8634" s="26"/>
      <c r="K8634" s="26"/>
      <c r="L8634" s="26"/>
    </row>
    <row r="8635" spans="1:12" x14ac:dyDescent="0.25">
      <c r="A8635">
        <v>61</v>
      </c>
      <c r="B8635">
        <v>1</v>
      </c>
      <c r="C8635">
        <v>143</v>
      </c>
      <c r="D8635">
        <v>2</v>
      </c>
      <c r="I8635" s="26"/>
      <c r="J8635" s="26"/>
      <c r="K8635" s="26"/>
      <c r="L8635" s="26"/>
    </row>
    <row r="8636" spans="1:12" x14ac:dyDescent="0.25">
      <c r="A8636">
        <v>61</v>
      </c>
      <c r="B8636">
        <v>1</v>
      </c>
      <c r="C8636">
        <v>144</v>
      </c>
      <c r="D8636">
        <v>1</v>
      </c>
      <c r="I8636" s="26"/>
      <c r="J8636" s="26"/>
      <c r="K8636" s="26"/>
      <c r="L8636" s="26"/>
    </row>
    <row r="8637" spans="1:12" x14ac:dyDescent="0.25">
      <c r="A8637">
        <v>61</v>
      </c>
      <c r="B8637">
        <v>1</v>
      </c>
      <c r="C8637">
        <v>145</v>
      </c>
      <c r="D8637">
        <v>1</v>
      </c>
      <c r="I8637" s="26"/>
      <c r="J8637" s="26"/>
      <c r="K8637" s="26"/>
      <c r="L8637" s="26"/>
    </row>
    <row r="8638" spans="1:12" x14ac:dyDescent="0.25">
      <c r="A8638">
        <v>61</v>
      </c>
      <c r="B8638">
        <v>1</v>
      </c>
      <c r="C8638">
        <v>146</v>
      </c>
      <c r="D8638">
        <v>8</v>
      </c>
      <c r="I8638" s="26"/>
      <c r="J8638" s="26"/>
      <c r="K8638" s="26"/>
      <c r="L8638" s="26"/>
    </row>
    <row r="8639" spans="1:12" x14ac:dyDescent="0.25">
      <c r="A8639">
        <v>61</v>
      </c>
      <c r="B8639">
        <v>1</v>
      </c>
      <c r="C8639">
        <v>148</v>
      </c>
      <c r="D8639">
        <v>4</v>
      </c>
      <c r="I8639" s="26"/>
      <c r="J8639" s="26"/>
      <c r="K8639" s="26"/>
      <c r="L8639" s="26"/>
    </row>
    <row r="8640" spans="1:12" x14ac:dyDescent="0.25">
      <c r="A8640">
        <v>61</v>
      </c>
      <c r="B8640">
        <v>1</v>
      </c>
      <c r="C8640">
        <v>149</v>
      </c>
      <c r="D8640">
        <v>1</v>
      </c>
      <c r="I8640" s="26"/>
      <c r="J8640" s="26"/>
      <c r="K8640" s="26"/>
      <c r="L8640" s="26"/>
    </row>
    <row r="8641" spans="1:12" x14ac:dyDescent="0.25">
      <c r="A8641">
        <v>61</v>
      </c>
      <c r="B8641">
        <v>1</v>
      </c>
      <c r="C8641">
        <v>150</v>
      </c>
      <c r="D8641">
        <v>2</v>
      </c>
      <c r="I8641" s="26"/>
      <c r="J8641" s="26"/>
      <c r="K8641" s="26"/>
      <c r="L8641" s="26"/>
    </row>
    <row r="8642" spans="1:12" x14ac:dyDescent="0.25">
      <c r="A8642">
        <v>61</v>
      </c>
      <c r="B8642">
        <v>1</v>
      </c>
      <c r="C8642">
        <v>152</v>
      </c>
      <c r="D8642">
        <v>6</v>
      </c>
      <c r="I8642" s="26"/>
      <c r="J8642" s="26"/>
      <c r="K8642" s="26"/>
      <c r="L8642" s="26"/>
    </row>
    <row r="8643" spans="1:12" x14ac:dyDescent="0.25">
      <c r="A8643">
        <v>61</v>
      </c>
      <c r="B8643">
        <v>1</v>
      </c>
      <c r="C8643">
        <v>153</v>
      </c>
      <c r="D8643">
        <v>1</v>
      </c>
      <c r="I8643" s="26"/>
      <c r="J8643" s="26"/>
      <c r="K8643" s="26"/>
      <c r="L8643" s="26"/>
    </row>
    <row r="8644" spans="1:12" x14ac:dyDescent="0.25">
      <c r="A8644">
        <v>61</v>
      </c>
      <c r="B8644">
        <v>1</v>
      </c>
      <c r="C8644">
        <v>154</v>
      </c>
      <c r="D8644">
        <v>5</v>
      </c>
      <c r="I8644" s="26"/>
      <c r="J8644" s="26"/>
      <c r="K8644" s="26"/>
      <c r="L8644" s="26"/>
    </row>
    <row r="8645" spans="1:12" x14ac:dyDescent="0.25">
      <c r="A8645">
        <v>61</v>
      </c>
      <c r="B8645">
        <v>1</v>
      </c>
      <c r="C8645">
        <v>156</v>
      </c>
      <c r="D8645">
        <v>7</v>
      </c>
      <c r="I8645" s="26"/>
      <c r="J8645" s="26"/>
      <c r="K8645" s="26"/>
      <c r="L8645" s="26"/>
    </row>
    <row r="8646" spans="1:12" x14ac:dyDescent="0.25">
      <c r="A8646">
        <v>61</v>
      </c>
      <c r="B8646">
        <v>1</v>
      </c>
      <c r="C8646">
        <v>157</v>
      </c>
      <c r="D8646">
        <v>1</v>
      </c>
      <c r="I8646" s="26"/>
      <c r="J8646" s="26"/>
      <c r="K8646" s="26"/>
      <c r="L8646" s="26"/>
    </row>
    <row r="8647" spans="1:12" x14ac:dyDescent="0.25">
      <c r="A8647">
        <v>61</v>
      </c>
      <c r="B8647">
        <v>1</v>
      </c>
      <c r="C8647">
        <v>158</v>
      </c>
      <c r="D8647">
        <v>7</v>
      </c>
      <c r="I8647" s="26"/>
      <c r="J8647" s="26"/>
      <c r="K8647" s="26"/>
      <c r="L8647" s="26"/>
    </row>
    <row r="8648" spans="1:12" x14ac:dyDescent="0.25">
      <c r="A8648">
        <v>61</v>
      </c>
      <c r="B8648">
        <v>1</v>
      </c>
      <c r="C8648">
        <v>159</v>
      </c>
      <c r="D8648">
        <v>2</v>
      </c>
      <c r="I8648" s="26"/>
      <c r="J8648" s="26"/>
      <c r="K8648" s="26"/>
      <c r="L8648" s="26"/>
    </row>
    <row r="8649" spans="1:12" x14ac:dyDescent="0.25">
      <c r="A8649">
        <v>61</v>
      </c>
      <c r="B8649">
        <v>1</v>
      </c>
      <c r="C8649">
        <v>160</v>
      </c>
      <c r="D8649">
        <v>3</v>
      </c>
      <c r="I8649" s="26"/>
      <c r="J8649" s="26"/>
      <c r="K8649" s="26"/>
      <c r="L8649" s="26"/>
    </row>
    <row r="8650" spans="1:12" x14ac:dyDescent="0.25">
      <c r="A8650">
        <v>61</v>
      </c>
      <c r="B8650">
        <v>1</v>
      </c>
      <c r="C8650">
        <v>161</v>
      </c>
      <c r="D8650">
        <v>8</v>
      </c>
      <c r="I8650" s="26"/>
      <c r="J8650" s="26"/>
      <c r="K8650" s="26"/>
      <c r="L8650" s="26"/>
    </row>
    <row r="8651" spans="1:12" x14ac:dyDescent="0.25">
      <c r="A8651">
        <v>61</v>
      </c>
      <c r="B8651">
        <v>1</v>
      </c>
      <c r="C8651">
        <v>162</v>
      </c>
      <c r="D8651">
        <v>5</v>
      </c>
      <c r="I8651" s="26"/>
      <c r="J8651" s="26"/>
      <c r="K8651" s="26"/>
      <c r="L8651" s="26"/>
    </row>
    <row r="8652" spans="1:12" x14ac:dyDescent="0.25">
      <c r="A8652">
        <v>61</v>
      </c>
      <c r="B8652">
        <v>1</v>
      </c>
      <c r="C8652">
        <v>164</v>
      </c>
      <c r="D8652">
        <v>82</v>
      </c>
      <c r="I8652" s="26"/>
      <c r="J8652" s="26"/>
      <c r="K8652" s="26"/>
      <c r="L8652" s="26"/>
    </row>
    <row r="8653" spans="1:12" x14ac:dyDescent="0.25">
      <c r="A8653">
        <v>61</v>
      </c>
      <c r="B8653">
        <v>1</v>
      </c>
      <c r="C8653">
        <v>165</v>
      </c>
      <c r="D8653">
        <v>1</v>
      </c>
      <c r="I8653" s="26"/>
      <c r="J8653" s="26"/>
      <c r="K8653" s="26"/>
      <c r="L8653" s="26"/>
    </row>
    <row r="8654" spans="1:12" x14ac:dyDescent="0.25">
      <c r="A8654">
        <v>61</v>
      </c>
      <c r="B8654">
        <v>1</v>
      </c>
      <c r="C8654">
        <v>166</v>
      </c>
      <c r="D8654">
        <v>9</v>
      </c>
      <c r="I8654" s="26"/>
      <c r="J8654" s="26"/>
      <c r="K8654" s="26"/>
      <c r="L8654" s="26"/>
    </row>
    <row r="8655" spans="1:12" x14ac:dyDescent="0.25">
      <c r="A8655">
        <v>61</v>
      </c>
      <c r="B8655">
        <v>1</v>
      </c>
      <c r="C8655">
        <v>167</v>
      </c>
      <c r="D8655">
        <v>43</v>
      </c>
      <c r="I8655" s="26"/>
      <c r="J8655" s="26"/>
      <c r="K8655" s="26"/>
      <c r="L8655" s="26"/>
    </row>
    <row r="8656" spans="1:12" x14ac:dyDescent="0.25">
      <c r="A8656">
        <v>61</v>
      </c>
      <c r="B8656">
        <v>1</v>
      </c>
      <c r="C8656">
        <v>168</v>
      </c>
      <c r="D8656">
        <v>9</v>
      </c>
      <c r="I8656" s="26"/>
      <c r="J8656" s="26"/>
      <c r="K8656" s="26"/>
      <c r="L8656" s="26"/>
    </row>
    <row r="8657" spans="1:12" x14ac:dyDescent="0.25">
      <c r="A8657">
        <v>61</v>
      </c>
      <c r="B8657">
        <v>1</v>
      </c>
      <c r="C8657">
        <v>169</v>
      </c>
      <c r="D8657">
        <v>5</v>
      </c>
      <c r="I8657" s="26"/>
      <c r="J8657" s="26"/>
      <c r="K8657" s="26"/>
      <c r="L8657" s="26"/>
    </row>
    <row r="8658" spans="1:12" x14ac:dyDescent="0.25">
      <c r="A8658">
        <v>61</v>
      </c>
      <c r="B8658">
        <v>1</v>
      </c>
      <c r="C8658">
        <v>170</v>
      </c>
      <c r="D8658">
        <v>20</v>
      </c>
      <c r="I8658" s="26"/>
      <c r="J8658" s="26"/>
      <c r="K8658" s="26"/>
      <c r="L8658" s="26"/>
    </row>
    <row r="8659" spans="1:12" x14ac:dyDescent="0.25">
      <c r="A8659">
        <v>61</v>
      </c>
      <c r="B8659">
        <v>1</v>
      </c>
      <c r="C8659">
        <v>171</v>
      </c>
      <c r="D8659">
        <v>5</v>
      </c>
      <c r="I8659" s="26"/>
      <c r="J8659" s="26"/>
      <c r="K8659" s="26"/>
      <c r="L8659" s="26"/>
    </row>
    <row r="8660" spans="1:12" x14ac:dyDescent="0.25">
      <c r="A8660">
        <v>61</v>
      </c>
      <c r="B8660">
        <v>1</v>
      </c>
      <c r="C8660">
        <v>172</v>
      </c>
      <c r="D8660">
        <v>52</v>
      </c>
      <c r="I8660" s="26"/>
      <c r="J8660" s="26"/>
      <c r="K8660" s="26"/>
      <c r="L8660" s="26"/>
    </row>
    <row r="8661" spans="1:12" x14ac:dyDescent="0.25">
      <c r="A8661">
        <v>61</v>
      </c>
      <c r="B8661">
        <v>1</v>
      </c>
      <c r="C8661">
        <v>173</v>
      </c>
      <c r="D8661">
        <v>16</v>
      </c>
      <c r="I8661" s="26"/>
      <c r="J8661" s="26"/>
      <c r="K8661" s="26"/>
      <c r="L8661" s="26"/>
    </row>
    <row r="8662" spans="1:12" x14ac:dyDescent="0.25">
      <c r="A8662">
        <v>61</v>
      </c>
      <c r="B8662">
        <v>1</v>
      </c>
      <c r="C8662">
        <v>174</v>
      </c>
      <c r="D8662">
        <v>48</v>
      </c>
      <c r="I8662" s="26"/>
      <c r="J8662" s="26"/>
      <c r="K8662" s="26"/>
      <c r="L8662" s="26"/>
    </row>
    <row r="8663" spans="1:12" x14ac:dyDescent="0.25">
      <c r="A8663">
        <v>61</v>
      </c>
      <c r="B8663">
        <v>1</v>
      </c>
      <c r="C8663">
        <v>175</v>
      </c>
      <c r="D8663">
        <v>5</v>
      </c>
      <c r="I8663" s="26"/>
      <c r="J8663" s="26"/>
      <c r="K8663" s="26"/>
      <c r="L8663" s="26"/>
    </row>
    <row r="8664" spans="1:12" x14ac:dyDescent="0.25">
      <c r="A8664">
        <v>61</v>
      </c>
      <c r="B8664">
        <v>1</v>
      </c>
      <c r="C8664">
        <v>176</v>
      </c>
      <c r="D8664">
        <v>95</v>
      </c>
      <c r="I8664" s="26"/>
      <c r="J8664" s="26"/>
      <c r="K8664" s="26"/>
      <c r="L8664" s="26"/>
    </row>
    <row r="8665" spans="1:12" x14ac:dyDescent="0.25">
      <c r="A8665">
        <v>61</v>
      </c>
      <c r="B8665">
        <v>1</v>
      </c>
      <c r="C8665">
        <v>177</v>
      </c>
      <c r="D8665">
        <v>6</v>
      </c>
      <c r="I8665" s="26"/>
      <c r="J8665" s="26"/>
      <c r="K8665" s="26"/>
      <c r="L8665" s="26"/>
    </row>
    <row r="8666" spans="1:12" x14ac:dyDescent="0.25">
      <c r="A8666">
        <v>61</v>
      </c>
      <c r="B8666">
        <v>1</v>
      </c>
      <c r="C8666">
        <v>178</v>
      </c>
      <c r="D8666">
        <v>47</v>
      </c>
      <c r="I8666" s="26"/>
      <c r="J8666" s="26"/>
      <c r="K8666" s="26"/>
      <c r="L8666" s="26"/>
    </row>
    <row r="8667" spans="1:12" x14ac:dyDescent="0.25">
      <c r="A8667">
        <v>61</v>
      </c>
      <c r="B8667">
        <v>1</v>
      </c>
      <c r="C8667">
        <v>179</v>
      </c>
      <c r="D8667">
        <v>9</v>
      </c>
      <c r="I8667" s="26"/>
      <c r="J8667" s="26"/>
      <c r="K8667" s="26"/>
      <c r="L8667" s="26"/>
    </row>
    <row r="8668" spans="1:12" x14ac:dyDescent="0.25">
      <c r="A8668">
        <v>61</v>
      </c>
      <c r="B8668">
        <v>1</v>
      </c>
      <c r="C8668">
        <v>180</v>
      </c>
      <c r="D8668">
        <v>39</v>
      </c>
      <c r="I8668" s="26"/>
      <c r="J8668" s="26"/>
      <c r="K8668" s="26"/>
      <c r="L8668" s="26"/>
    </row>
    <row r="8669" spans="1:12" x14ac:dyDescent="0.25">
      <c r="A8669">
        <v>61</v>
      </c>
      <c r="B8669">
        <v>1</v>
      </c>
      <c r="C8669">
        <v>181</v>
      </c>
      <c r="D8669">
        <v>2</v>
      </c>
      <c r="I8669" s="26"/>
      <c r="J8669" s="26"/>
      <c r="K8669" s="26"/>
      <c r="L8669" s="26"/>
    </row>
    <row r="8670" spans="1:12" x14ac:dyDescent="0.25">
      <c r="A8670">
        <v>61</v>
      </c>
      <c r="B8670">
        <v>1</v>
      </c>
      <c r="C8670">
        <v>182</v>
      </c>
      <c r="D8670">
        <v>76</v>
      </c>
      <c r="I8670" s="26"/>
      <c r="J8670" s="26"/>
      <c r="K8670" s="26"/>
      <c r="L8670" s="26"/>
    </row>
    <row r="8671" spans="1:12" x14ac:dyDescent="0.25">
      <c r="A8671">
        <v>61</v>
      </c>
      <c r="B8671">
        <v>1</v>
      </c>
      <c r="C8671">
        <v>183</v>
      </c>
      <c r="D8671">
        <v>4</v>
      </c>
      <c r="I8671" s="26"/>
      <c r="J8671" s="26"/>
      <c r="K8671" s="26"/>
      <c r="L8671" s="26"/>
    </row>
    <row r="8672" spans="1:12" x14ac:dyDescent="0.25">
      <c r="A8672">
        <v>61</v>
      </c>
      <c r="B8672">
        <v>1</v>
      </c>
      <c r="C8672">
        <v>184</v>
      </c>
      <c r="D8672">
        <v>65</v>
      </c>
      <c r="I8672" s="26"/>
      <c r="J8672" s="26"/>
      <c r="K8672" s="26"/>
      <c r="L8672" s="26"/>
    </row>
    <row r="8673" spans="1:12" x14ac:dyDescent="0.25">
      <c r="A8673">
        <v>61</v>
      </c>
      <c r="B8673">
        <v>1</v>
      </c>
      <c r="C8673">
        <v>185</v>
      </c>
      <c r="D8673">
        <v>4</v>
      </c>
      <c r="I8673" s="26"/>
      <c r="J8673" s="26"/>
      <c r="K8673" s="26"/>
      <c r="L8673" s="26"/>
    </row>
    <row r="8674" spans="1:12" x14ac:dyDescent="0.25">
      <c r="A8674">
        <v>61</v>
      </c>
      <c r="B8674">
        <v>1</v>
      </c>
      <c r="C8674">
        <v>186</v>
      </c>
      <c r="D8674">
        <v>71</v>
      </c>
      <c r="I8674" s="26"/>
      <c r="J8674" s="26"/>
      <c r="K8674" s="26"/>
      <c r="L8674" s="26"/>
    </row>
    <row r="8675" spans="1:12" x14ac:dyDescent="0.25">
      <c r="A8675">
        <v>61</v>
      </c>
      <c r="B8675">
        <v>1</v>
      </c>
      <c r="C8675">
        <v>187</v>
      </c>
      <c r="D8675">
        <v>2</v>
      </c>
      <c r="I8675" s="26"/>
      <c r="J8675" s="26"/>
      <c r="K8675" s="26"/>
      <c r="L8675" s="26"/>
    </row>
    <row r="8676" spans="1:12" x14ac:dyDescent="0.25">
      <c r="A8676">
        <v>61</v>
      </c>
      <c r="B8676">
        <v>1</v>
      </c>
      <c r="C8676">
        <v>188</v>
      </c>
      <c r="D8676">
        <v>68</v>
      </c>
      <c r="I8676" s="26"/>
      <c r="J8676" s="26"/>
      <c r="K8676" s="26"/>
      <c r="L8676" s="26"/>
    </row>
    <row r="8677" spans="1:12" x14ac:dyDescent="0.25">
      <c r="A8677">
        <v>61</v>
      </c>
      <c r="B8677">
        <v>1</v>
      </c>
      <c r="C8677">
        <v>189</v>
      </c>
      <c r="D8677">
        <v>3</v>
      </c>
      <c r="I8677" s="26"/>
      <c r="J8677" s="26"/>
      <c r="K8677" s="26"/>
      <c r="L8677" s="26"/>
    </row>
    <row r="8678" spans="1:12" x14ac:dyDescent="0.25">
      <c r="A8678">
        <v>61</v>
      </c>
      <c r="B8678">
        <v>1</v>
      </c>
      <c r="C8678">
        <v>190</v>
      </c>
      <c r="D8678">
        <v>40</v>
      </c>
      <c r="I8678" s="26"/>
      <c r="J8678" s="26"/>
      <c r="K8678" s="26"/>
      <c r="L8678" s="26"/>
    </row>
    <row r="8679" spans="1:12" x14ac:dyDescent="0.25">
      <c r="A8679">
        <v>61</v>
      </c>
      <c r="B8679">
        <v>1</v>
      </c>
      <c r="C8679">
        <v>191</v>
      </c>
      <c r="D8679">
        <v>1</v>
      </c>
      <c r="I8679" s="26"/>
      <c r="J8679" s="26"/>
      <c r="K8679" s="26"/>
      <c r="L8679" s="26"/>
    </row>
    <row r="8680" spans="1:12" x14ac:dyDescent="0.25">
      <c r="A8680">
        <v>61</v>
      </c>
      <c r="B8680">
        <v>1</v>
      </c>
      <c r="C8680">
        <v>192</v>
      </c>
      <c r="D8680">
        <v>31</v>
      </c>
      <c r="I8680" s="26"/>
      <c r="J8680" s="26"/>
      <c r="K8680" s="26"/>
      <c r="L8680" s="26"/>
    </row>
    <row r="8681" spans="1:12" x14ac:dyDescent="0.25">
      <c r="A8681">
        <v>61</v>
      </c>
      <c r="B8681">
        <v>1</v>
      </c>
      <c r="C8681">
        <v>193</v>
      </c>
      <c r="D8681">
        <v>5</v>
      </c>
      <c r="I8681" s="26"/>
      <c r="J8681" s="26"/>
      <c r="K8681" s="26"/>
      <c r="L8681" s="26"/>
    </row>
    <row r="8682" spans="1:12" x14ac:dyDescent="0.25">
      <c r="A8682">
        <v>61</v>
      </c>
      <c r="B8682">
        <v>1</v>
      </c>
      <c r="C8682">
        <v>194</v>
      </c>
      <c r="D8682">
        <v>16</v>
      </c>
      <c r="I8682" s="26"/>
      <c r="J8682" s="26"/>
      <c r="K8682" s="26"/>
      <c r="L8682" s="26"/>
    </row>
    <row r="8683" spans="1:12" x14ac:dyDescent="0.25">
      <c r="A8683">
        <v>61</v>
      </c>
      <c r="B8683">
        <v>1</v>
      </c>
      <c r="C8683">
        <v>195</v>
      </c>
      <c r="D8683">
        <v>4</v>
      </c>
      <c r="I8683" s="26"/>
      <c r="J8683" s="26"/>
      <c r="K8683" s="26"/>
      <c r="L8683" s="26"/>
    </row>
    <row r="8684" spans="1:12" x14ac:dyDescent="0.25">
      <c r="A8684">
        <v>61</v>
      </c>
      <c r="B8684">
        <v>1</v>
      </c>
      <c r="C8684">
        <v>196</v>
      </c>
      <c r="D8684">
        <v>2</v>
      </c>
      <c r="I8684" s="26"/>
      <c r="J8684" s="26"/>
      <c r="K8684" s="26"/>
      <c r="L8684" s="26"/>
    </row>
    <row r="8685" spans="1:12" x14ac:dyDescent="0.25">
      <c r="A8685">
        <v>61</v>
      </c>
      <c r="B8685">
        <v>1</v>
      </c>
      <c r="C8685">
        <v>197</v>
      </c>
      <c r="D8685">
        <v>10</v>
      </c>
      <c r="I8685" s="26"/>
      <c r="J8685" s="26"/>
      <c r="K8685" s="26"/>
      <c r="L8685" s="26"/>
    </row>
    <row r="8686" spans="1:12" x14ac:dyDescent="0.25">
      <c r="A8686">
        <v>61</v>
      </c>
      <c r="B8686">
        <v>1</v>
      </c>
      <c r="C8686">
        <v>198</v>
      </c>
      <c r="D8686">
        <v>104</v>
      </c>
      <c r="I8686" s="26"/>
      <c r="J8686" s="26"/>
      <c r="K8686" s="26"/>
      <c r="L8686" s="26"/>
    </row>
    <row r="8687" spans="1:12" x14ac:dyDescent="0.25">
      <c r="A8687">
        <v>61</v>
      </c>
      <c r="B8687">
        <v>1</v>
      </c>
      <c r="C8687">
        <v>199</v>
      </c>
      <c r="D8687">
        <v>6</v>
      </c>
      <c r="I8687" s="26"/>
      <c r="J8687" s="26"/>
      <c r="K8687" s="26"/>
      <c r="L8687" s="26"/>
    </row>
    <row r="8688" spans="1:12" x14ac:dyDescent="0.25">
      <c r="A8688">
        <v>61</v>
      </c>
      <c r="B8688">
        <v>1</v>
      </c>
      <c r="C8688">
        <v>200</v>
      </c>
      <c r="D8688">
        <v>91</v>
      </c>
      <c r="I8688" s="26"/>
      <c r="J8688" s="26"/>
      <c r="K8688" s="26"/>
      <c r="L8688" s="26"/>
    </row>
    <row r="8689" spans="1:12" x14ac:dyDescent="0.25">
      <c r="A8689">
        <v>61</v>
      </c>
      <c r="B8689">
        <v>1</v>
      </c>
      <c r="C8689">
        <v>201</v>
      </c>
      <c r="D8689">
        <v>6</v>
      </c>
      <c r="I8689" s="26"/>
      <c r="J8689" s="26"/>
      <c r="K8689" s="26"/>
      <c r="L8689" s="26"/>
    </row>
    <row r="8690" spans="1:12" x14ac:dyDescent="0.25">
      <c r="A8690">
        <v>61</v>
      </c>
      <c r="B8690">
        <v>1</v>
      </c>
      <c r="C8690">
        <v>202</v>
      </c>
      <c r="D8690">
        <v>59</v>
      </c>
      <c r="I8690" s="26"/>
      <c r="J8690" s="26"/>
      <c r="K8690" s="26"/>
      <c r="L8690" s="26"/>
    </row>
    <row r="8691" spans="1:12" x14ac:dyDescent="0.25">
      <c r="A8691">
        <v>61</v>
      </c>
      <c r="B8691">
        <v>1</v>
      </c>
      <c r="C8691">
        <v>203</v>
      </c>
      <c r="D8691">
        <v>14</v>
      </c>
      <c r="I8691" s="26"/>
      <c r="J8691" s="26"/>
      <c r="K8691" s="26"/>
      <c r="L8691" s="26"/>
    </row>
    <row r="8692" spans="1:12" x14ac:dyDescent="0.25">
      <c r="A8692">
        <v>61</v>
      </c>
      <c r="B8692">
        <v>1</v>
      </c>
      <c r="C8692">
        <v>204</v>
      </c>
      <c r="D8692">
        <v>61</v>
      </c>
      <c r="I8692" s="26"/>
      <c r="J8692" s="26"/>
      <c r="K8692" s="26"/>
      <c r="L8692" s="26"/>
    </row>
    <row r="8693" spans="1:12" x14ac:dyDescent="0.25">
      <c r="A8693">
        <v>61</v>
      </c>
      <c r="B8693">
        <v>1</v>
      </c>
      <c r="C8693">
        <v>205</v>
      </c>
      <c r="D8693">
        <v>8</v>
      </c>
      <c r="I8693" s="26"/>
      <c r="J8693" s="26"/>
      <c r="K8693" s="26"/>
      <c r="L8693" s="26"/>
    </row>
    <row r="8694" spans="1:12" x14ac:dyDescent="0.25">
      <c r="A8694">
        <v>61</v>
      </c>
      <c r="B8694">
        <v>1</v>
      </c>
      <c r="C8694">
        <v>206</v>
      </c>
      <c r="D8694">
        <v>75</v>
      </c>
      <c r="I8694" s="26"/>
      <c r="J8694" s="26"/>
      <c r="K8694" s="26"/>
      <c r="L8694" s="26"/>
    </row>
    <row r="8695" spans="1:12" x14ac:dyDescent="0.25">
      <c r="A8695">
        <v>61</v>
      </c>
      <c r="B8695">
        <v>1</v>
      </c>
      <c r="C8695">
        <v>207</v>
      </c>
      <c r="D8695">
        <v>10</v>
      </c>
      <c r="I8695" s="26"/>
      <c r="J8695" s="26"/>
      <c r="K8695" s="26"/>
      <c r="L8695" s="26"/>
    </row>
    <row r="8696" spans="1:12" x14ac:dyDescent="0.25">
      <c r="A8696">
        <v>61</v>
      </c>
      <c r="B8696">
        <v>1</v>
      </c>
      <c r="C8696">
        <v>208</v>
      </c>
      <c r="D8696">
        <v>45</v>
      </c>
      <c r="I8696" s="26"/>
      <c r="J8696" s="26"/>
      <c r="K8696" s="26"/>
      <c r="L8696" s="26"/>
    </row>
    <row r="8697" spans="1:12" x14ac:dyDescent="0.25">
      <c r="A8697">
        <v>61</v>
      </c>
      <c r="B8697">
        <v>1</v>
      </c>
      <c r="C8697">
        <v>209</v>
      </c>
      <c r="D8697">
        <v>6</v>
      </c>
      <c r="I8697" s="26"/>
      <c r="J8697" s="26"/>
      <c r="K8697" s="26"/>
      <c r="L8697" s="26"/>
    </row>
    <row r="8698" spans="1:12" x14ac:dyDescent="0.25">
      <c r="A8698">
        <v>61</v>
      </c>
      <c r="B8698">
        <v>1</v>
      </c>
      <c r="C8698">
        <v>210</v>
      </c>
      <c r="D8698">
        <v>58</v>
      </c>
      <c r="I8698" s="26"/>
      <c r="J8698" s="26"/>
      <c r="K8698" s="26"/>
      <c r="L8698" s="26"/>
    </row>
    <row r="8699" spans="1:12" x14ac:dyDescent="0.25">
      <c r="A8699">
        <v>61</v>
      </c>
      <c r="B8699">
        <v>1</v>
      </c>
      <c r="C8699">
        <v>211</v>
      </c>
      <c r="D8699">
        <v>10</v>
      </c>
      <c r="I8699" s="26"/>
      <c r="J8699" s="26"/>
      <c r="K8699" s="26"/>
      <c r="L8699" s="26"/>
    </row>
    <row r="8700" spans="1:12" x14ac:dyDescent="0.25">
      <c r="A8700">
        <v>61</v>
      </c>
      <c r="B8700">
        <v>1</v>
      </c>
      <c r="C8700">
        <v>212</v>
      </c>
      <c r="D8700">
        <v>51</v>
      </c>
      <c r="I8700" s="26"/>
      <c r="J8700" s="26"/>
      <c r="K8700" s="26"/>
      <c r="L8700" s="26"/>
    </row>
    <row r="8701" spans="1:12" x14ac:dyDescent="0.25">
      <c r="A8701">
        <v>61</v>
      </c>
      <c r="B8701">
        <v>1</v>
      </c>
      <c r="C8701">
        <v>213</v>
      </c>
      <c r="D8701">
        <v>10</v>
      </c>
      <c r="I8701" s="26"/>
      <c r="J8701" s="26"/>
      <c r="K8701" s="26"/>
      <c r="L8701" s="26"/>
    </row>
    <row r="8702" spans="1:12" x14ac:dyDescent="0.25">
      <c r="A8702">
        <v>61</v>
      </c>
      <c r="B8702">
        <v>1</v>
      </c>
      <c r="C8702">
        <v>214</v>
      </c>
      <c r="D8702">
        <v>75</v>
      </c>
      <c r="I8702" s="26"/>
      <c r="J8702" s="26"/>
      <c r="K8702" s="26"/>
      <c r="L8702" s="26"/>
    </row>
    <row r="8703" spans="1:12" x14ac:dyDescent="0.25">
      <c r="A8703">
        <v>61</v>
      </c>
      <c r="B8703">
        <v>1</v>
      </c>
      <c r="C8703">
        <v>215</v>
      </c>
      <c r="D8703">
        <v>8</v>
      </c>
      <c r="I8703" s="26"/>
      <c r="J8703" s="26"/>
      <c r="K8703" s="26"/>
      <c r="L8703" s="26"/>
    </row>
    <row r="8704" spans="1:12" x14ac:dyDescent="0.25">
      <c r="A8704">
        <v>61</v>
      </c>
      <c r="B8704">
        <v>1</v>
      </c>
      <c r="C8704">
        <v>216</v>
      </c>
      <c r="D8704">
        <v>71</v>
      </c>
      <c r="I8704" s="26"/>
      <c r="J8704" s="26"/>
      <c r="K8704" s="26"/>
      <c r="L8704" s="26"/>
    </row>
    <row r="8705" spans="1:12" x14ac:dyDescent="0.25">
      <c r="A8705">
        <v>61</v>
      </c>
      <c r="B8705">
        <v>1</v>
      </c>
      <c r="C8705">
        <v>217</v>
      </c>
      <c r="D8705">
        <v>11</v>
      </c>
      <c r="I8705" s="26"/>
      <c r="J8705" s="26"/>
      <c r="K8705" s="26"/>
      <c r="L8705" s="26"/>
    </row>
    <row r="8706" spans="1:12" x14ac:dyDescent="0.25">
      <c r="A8706">
        <v>61</v>
      </c>
      <c r="B8706">
        <v>1</v>
      </c>
      <c r="C8706">
        <v>218</v>
      </c>
      <c r="D8706">
        <v>86</v>
      </c>
      <c r="I8706" s="26"/>
      <c r="J8706" s="26"/>
      <c r="K8706" s="26"/>
      <c r="L8706" s="26"/>
    </row>
    <row r="8707" spans="1:12" x14ac:dyDescent="0.25">
      <c r="A8707">
        <v>61</v>
      </c>
      <c r="B8707">
        <v>1</v>
      </c>
      <c r="C8707">
        <v>219</v>
      </c>
      <c r="D8707">
        <v>5</v>
      </c>
      <c r="I8707" s="26"/>
      <c r="J8707" s="26"/>
      <c r="K8707" s="26"/>
      <c r="L8707" s="26"/>
    </row>
    <row r="8708" spans="1:12" x14ac:dyDescent="0.25">
      <c r="A8708">
        <v>61</v>
      </c>
      <c r="B8708">
        <v>1</v>
      </c>
      <c r="C8708">
        <v>220</v>
      </c>
      <c r="D8708">
        <v>74</v>
      </c>
      <c r="I8708" s="26"/>
      <c r="J8708" s="26"/>
      <c r="K8708" s="26"/>
      <c r="L8708" s="26"/>
    </row>
    <row r="8709" spans="1:12" x14ac:dyDescent="0.25">
      <c r="A8709">
        <v>61</v>
      </c>
      <c r="B8709">
        <v>1</v>
      </c>
      <c r="C8709">
        <v>221</v>
      </c>
      <c r="D8709">
        <v>8</v>
      </c>
      <c r="I8709" s="26"/>
      <c r="J8709" s="26"/>
      <c r="K8709" s="26"/>
      <c r="L8709" s="26"/>
    </row>
    <row r="8710" spans="1:12" x14ac:dyDescent="0.25">
      <c r="A8710">
        <v>61</v>
      </c>
      <c r="B8710">
        <v>1</v>
      </c>
      <c r="C8710">
        <v>222</v>
      </c>
      <c r="D8710">
        <v>44</v>
      </c>
      <c r="I8710" s="26"/>
      <c r="J8710" s="26"/>
      <c r="K8710" s="26"/>
      <c r="L8710" s="26"/>
    </row>
    <row r="8711" spans="1:12" x14ac:dyDescent="0.25">
      <c r="A8711">
        <v>61</v>
      </c>
      <c r="B8711">
        <v>1</v>
      </c>
      <c r="C8711">
        <v>223</v>
      </c>
      <c r="D8711">
        <v>4</v>
      </c>
      <c r="I8711" s="26"/>
      <c r="J8711" s="26"/>
      <c r="K8711" s="26"/>
      <c r="L8711" s="26"/>
    </row>
    <row r="8712" spans="1:12" x14ac:dyDescent="0.25">
      <c r="A8712">
        <v>61</v>
      </c>
      <c r="B8712">
        <v>1</v>
      </c>
      <c r="C8712">
        <v>224</v>
      </c>
      <c r="D8712">
        <v>51</v>
      </c>
      <c r="I8712" s="26"/>
      <c r="J8712" s="26"/>
      <c r="K8712" s="26"/>
      <c r="L8712" s="26"/>
    </row>
    <row r="8713" spans="1:12" x14ac:dyDescent="0.25">
      <c r="A8713">
        <v>61</v>
      </c>
      <c r="B8713">
        <v>1</v>
      </c>
      <c r="C8713">
        <v>225</v>
      </c>
      <c r="D8713">
        <v>7</v>
      </c>
      <c r="I8713" s="26"/>
      <c r="J8713" s="26"/>
      <c r="K8713" s="26"/>
      <c r="L8713" s="26"/>
    </row>
    <row r="8714" spans="1:12" x14ac:dyDescent="0.25">
      <c r="A8714">
        <v>61</v>
      </c>
      <c r="B8714">
        <v>1</v>
      </c>
      <c r="C8714">
        <v>226</v>
      </c>
      <c r="D8714">
        <v>39</v>
      </c>
      <c r="I8714" s="26"/>
      <c r="J8714" s="26"/>
      <c r="K8714" s="26"/>
      <c r="L8714" s="26"/>
    </row>
    <row r="8715" spans="1:12" x14ac:dyDescent="0.25">
      <c r="A8715">
        <v>61</v>
      </c>
      <c r="B8715">
        <v>1</v>
      </c>
      <c r="C8715">
        <v>227</v>
      </c>
      <c r="D8715">
        <v>2</v>
      </c>
      <c r="I8715" s="26"/>
      <c r="J8715" s="26"/>
      <c r="K8715" s="26"/>
      <c r="L8715" s="26"/>
    </row>
    <row r="8716" spans="1:12" x14ac:dyDescent="0.25">
      <c r="A8716">
        <v>61</v>
      </c>
      <c r="B8716">
        <v>1</v>
      </c>
      <c r="C8716">
        <v>228</v>
      </c>
      <c r="D8716">
        <v>45</v>
      </c>
      <c r="I8716" s="26"/>
      <c r="J8716" s="26"/>
      <c r="K8716" s="26"/>
      <c r="L8716" s="26"/>
    </row>
    <row r="8717" spans="1:12" x14ac:dyDescent="0.25">
      <c r="A8717">
        <v>61</v>
      </c>
      <c r="B8717">
        <v>1</v>
      </c>
      <c r="C8717">
        <v>229</v>
      </c>
      <c r="D8717">
        <v>4</v>
      </c>
      <c r="I8717" s="26"/>
      <c r="J8717" s="26"/>
      <c r="K8717" s="26"/>
      <c r="L8717" s="26"/>
    </row>
    <row r="8718" spans="1:12" x14ac:dyDescent="0.25">
      <c r="A8718">
        <v>61</v>
      </c>
      <c r="B8718">
        <v>1</v>
      </c>
      <c r="C8718">
        <v>230</v>
      </c>
      <c r="D8718">
        <v>60</v>
      </c>
      <c r="I8718" s="26"/>
      <c r="J8718" s="26"/>
      <c r="K8718" s="26"/>
      <c r="L8718" s="26"/>
    </row>
    <row r="8719" spans="1:12" x14ac:dyDescent="0.25">
      <c r="A8719">
        <v>61</v>
      </c>
      <c r="B8719">
        <v>1</v>
      </c>
      <c r="C8719">
        <v>231</v>
      </c>
      <c r="D8719">
        <v>2</v>
      </c>
      <c r="I8719" s="26"/>
      <c r="J8719" s="26"/>
      <c r="K8719" s="26"/>
      <c r="L8719" s="26"/>
    </row>
    <row r="8720" spans="1:12" x14ac:dyDescent="0.25">
      <c r="A8720">
        <v>61</v>
      </c>
      <c r="B8720">
        <v>1</v>
      </c>
      <c r="C8720">
        <v>232</v>
      </c>
      <c r="D8720">
        <v>17</v>
      </c>
      <c r="I8720" s="26"/>
      <c r="J8720" s="26"/>
      <c r="K8720" s="26"/>
      <c r="L8720" s="26"/>
    </row>
    <row r="8721" spans="1:12" x14ac:dyDescent="0.25">
      <c r="A8721">
        <v>61</v>
      </c>
      <c r="B8721">
        <v>1</v>
      </c>
      <c r="C8721">
        <v>233</v>
      </c>
      <c r="D8721">
        <v>27</v>
      </c>
      <c r="I8721" s="26"/>
      <c r="J8721" s="26"/>
      <c r="K8721" s="26"/>
      <c r="L8721" s="26"/>
    </row>
    <row r="8722" spans="1:12" x14ac:dyDescent="0.25">
      <c r="A8722">
        <v>61</v>
      </c>
      <c r="B8722">
        <v>1</v>
      </c>
      <c r="C8722">
        <v>234</v>
      </c>
      <c r="D8722">
        <v>24</v>
      </c>
      <c r="I8722" s="26"/>
      <c r="J8722" s="26"/>
      <c r="K8722" s="26"/>
      <c r="L8722" s="26"/>
    </row>
    <row r="8723" spans="1:12" x14ac:dyDescent="0.25">
      <c r="A8723">
        <v>61</v>
      </c>
      <c r="B8723">
        <v>1</v>
      </c>
      <c r="C8723">
        <v>235</v>
      </c>
      <c r="D8723">
        <v>1</v>
      </c>
      <c r="I8723" s="26"/>
      <c r="J8723" s="26"/>
      <c r="K8723" s="26"/>
      <c r="L8723" s="26"/>
    </row>
    <row r="8724" spans="1:12" x14ac:dyDescent="0.25">
      <c r="A8724">
        <v>61</v>
      </c>
      <c r="B8724">
        <v>1</v>
      </c>
      <c r="C8724">
        <v>236</v>
      </c>
      <c r="D8724">
        <v>23</v>
      </c>
      <c r="I8724" s="26"/>
      <c r="J8724" s="26"/>
      <c r="K8724" s="26"/>
      <c r="L8724" s="26"/>
    </row>
    <row r="8725" spans="1:12" x14ac:dyDescent="0.25">
      <c r="A8725">
        <v>61</v>
      </c>
      <c r="B8725">
        <v>1</v>
      </c>
      <c r="C8725">
        <v>237</v>
      </c>
      <c r="D8725">
        <v>1</v>
      </c>
      <c r="I8725" s="26"/>
      <c r="J8725" s="26"/>
      <c r="K8725" s="26"/>
      <c r="L8725" s="26"/>
    </row>
    <row r="8726" spans="1:12" x14ac:dyDescent="0.25">
      <c r="A8726">
        <v>61</v>
      </c>
      <c r="B8726">
        <v>1</v>
      </c>
      <c r="C8726">
        <v>238</v>
      </c>
      <c r="D8726">
        <v>47</v>
      </c>
      <c r="I8726" s="26"/>
      <c r="J8726" s="26"/>
      <c r="K8726" s="26"/>
      <c r="L8726" s="26"/>
    </row>
    <row r="8727" spans="1:12" x14ac:dyDescent="0.25">
      <c r="A8727">
        <v>61</v>
      </c>
      <c r="B8727">
        <v>1</v>
      </c>
      <c r="C8727">
        <v>239</v>
      </c>
      <c r="D8727">
        <v>6</v>
      </c>
      <c r="I8727" s="26"/>
      <c r="J8727" s="26"/>
      <c r="K8727" s="26"/>
      <c r="L8727" s="26"/>
    </row>
    <row r="8728" spans="1:12" x14ac:dyDescent="0.25">
      <c r="A8728">
        <v>61</v>
      </c>
      <c r="B8728">
        <v>1</v>
      </c>
      <c r="C8728">
        <v>240</v>
      </c>
      <c r="D8728">
        <v>36</v>
      </c>
      <c r="I8728" s="26"/>
      <c r="J8728" s="26"/>
      <c r="K8728" s="26"/>
      <c r="L8728" s="26"/>
    </row>
    <row r="8729" spans="1:12" x14ac:dyDescent="0.25">
      <c r="A8729">
        <v>61</v>
      </c>
      <c r="B8729">
        <v>1</v>
      </c>
      <c r="C8729">
        <v>241</v>
      </c>
      <c r="D8729">
        <v>1</v>
      </c>
      <c r="I8729" s="26"/>
      <c r="J8729" s="26"/>
      <c r="K8729" s="26"/>
      <c r="L8729" s="26"/>
    </row>
    <row r="8730" spans="1:12" x14ac:dyDescent="0.25">
      <c r="A8730">
        <v>61</v>
      </c>
      <c r="B8730">
        <v>1</v>
      </c>
      <c r="C8730">
        <v>242</v>
      </c>
      <c r="D8730">
        <v>30</v>
      </c>
      <c r="I8730" s="26"/>
      <c r="J8730" s="26"/>
      <c r="K8730" s="26"/>
      <c r="L8730" s="26"/>
    </row>
    <row r="8731" spans="1:12" x14ac:dyDescent="0.25">
      <c r="A8731">
        <v>61</v>
      </c>
      <c r="B8731">
        <v>1</v>
      </c>
      <c r="C8731">
        <v>243</v>
      </c>
      <c r="D8731">
        <v>4</v>
      </c>
      <c r="I8731" s="26"/>
      <c r="J8731" s="26"/>
      <c r="K8731" s="26"/>
      <c r="L8731" s="26"/>
    </row>
    <row r="8732" spans="1:12" x14ac:dyDescent="0.25">
      <c r="A8732">
        <v>61</v>
      </c>
      <c r="B8732">
        <v>1</v>
      </c>
      <c r="C8732">
        <v>244</v>
      </c>
      <c r="D8732">
        <v>26</v>
      </c>
      <c r="I8732" s="26"/>
      <c r="J8732" s="26"/>
      <c r="K8732" s="26"/>
      <c r="L8732" s="26"/>
    </row>
    <row r="8733" spans="1:12" x14ac:dyDescent="0.25">
      <c r="A8733">
        <v>61</v>
      </c>
      <c r="B8733">
        <v>1</v>
      </c>
      <c r="C8733">
        <v>245</v>
      </c>
      <c r="D8733">
        <v>5</v>
      </c>
      <c r="I8733" s="26"/>
      <c r="J8733" s="26"/>
      <c r="K8733" s="26"/>
      <c r="L8733" s="26"/>
    </row>
    <row r="8734" spans="1:12" x14ac:dyDescent="0.25">
      <c r="A8734">
        <v>61</v>
      </c>
      <c r="B8734">
        <v>1</v>
      </c>
      <c r="C8734">
        <v>246</v>
      </c>
      <c r="D8734">
        <v>43</v>
      </c>
      <c r="I8734" s="26"/>
      <c r="J8734" s="26"/>
      <c r="K8734" s="26"/>
      <c r="L8734" s="26"/>
    </row>
    <row r="8735" spans="1:12" x14ac:dyDescent="0.25">
      <c r="A8735">
        <v>61</v>
      </c>
      <c r="B8735">
        <v>1</v>
      </c>
      <c r="C8735">
        <v>247</v>
      </c>
      <c r="D8735">
        <v>4</v>
      </c>
      <c r="I8735" s="26"/>
      <c r="J8735" s="26"/>
      <c r="K8735" s="26"/>
      <c r="L8735" s="26"/>
    </row>
    <row r="8736" spans="1:12" x14ac:dyDescent="0.25">
      <c r="A8736">
        <v>61</v>
      </c>
      <c r="B8736">
        <v>1</v>
      </c>
      <c r="C8736">
        <v>248</v>
      </c>
      <c r="D8736">
        <v>68</v>
      </c>
      <c r="I8736" s="26"/>
      <c r="J8736" s="26"/>
      <c r="K8736" s="26"/>
      <c r="L8736" s="26"/>
    </row>
    <row r="8737" spans="1:12" x14ac:dyDescent="0.25">
      <c r="A8737">
        <v>61</v>
      </c>
      <c r="B8737">
        <v>1</v>
      </c>
      <c r="C8737">
        <v>249</v>
      </c>
      <c r="D8737">
        <v>4</v>
      </c>
      <c r="I8737" s="26"/>
      <c r="J8737" s="26"/>
      <c r="K8737" s="26"/>
      <c r="L8737" s="26"/>
    </row>
    <row r="8738" spans="1:12" x14ac:dyDescent="0.25">
      <c r="A8738">
        <v>61</v>
      </c>
      <c r="B8738">
        <v>1</v>
      </c>
      <c r="C8738">
        <v>250</v>
      </c>
      <c r="D8738">
        <v>90</v>
      </c>
      <c r="I8738" s="26"/>
      <c r="J8738" s="26"/>
      <c r="K8738" s="26"/>
      <c r="L8738" s="26"/>
    </row>
    <row r="8739" spans="1:12" x14ac:dyDescent="0.25">
      <c r="A8739">
        <v>61</v>
      </c>
      <c r="B8739">
        <v>1</v>
      </c>
      <c r="C8739">
        <v>251</v>
      </c>
      <c r="D8739">
        <v>3</v>
      </c>
      <c r="I8739" s="26"/>
      <c r="J8739" s="26"/>
      <c r="K8739" s="26"/>
      <c r="L8739" s="26"/>
    </row>
    <row r="8740" spans="1:12" x14ac:dyDescent="0.25">
      <c r="A8740">
        <v>61</v>
      </c>
      <c r="B8740">
        <v>1</v>
      </c>
      <c r="C8740">
        <v>252</v>
      </c>
      <c r="D8740">
        <v>53</v>
      </c>
      <c r="I8740" s="26"/>
      <c r="J8740" s="26"/>
      <c r="K8740" s="26"/>
      <c r="L8740" s="26"/>
    </row>
    <row r="8741" spans="1:12" x14ac:dyDescent="0.25">
      <c r="A8741">
        <v>61</v>
      </c>
      <c r="B8741">
        <v>1</v>
      </c>
      <c r="C8741">
        <v>253</v>
      </c>
      <c r="D8741">
        <v>4</v>
      </c>
      <c r="I8741" s="26"/>
      <c r="J8741" s="26"/>
      <c r="K8741" s="26"/>
      <c r="L8741" s="26"/>
    </row>
    <row r="8742" spans="1:12" x14ac:dyDescent="0.25">
      <c r="A8742">
        <v>61</v>
      </c>
      <c r="B8742">
        <v>1</v>
      </c>
      <c r="C8742">
        <v>254</v>
      </c>
      <c r="D8742">
        <v>47</v>
      </c>
      <c r="I8742" s="26"/>
      <c r="J8742" s="26"/>
      <c r="K8742" s="26"/>
      <c r="L8742" s="26"/>
    </row>
    <row r="8743" spans="1:12" x14ac:dyDescent="0.25">
      <c r="A8743">
        <v>61</v>
      </c>
      <c r="B8743">
        <v>1</v>
      </c>
      <c r="C8743">
        <v>255</v>
      </c>
      <c r="D8743">
        <v>2</v>
      </c>
      <c r="I8743" s="26"/>
      <c r="J8743" s="26"/>
      <c r="K8743" s="26"/>
      <c r="L8743" s="26"/>
    </row>
    <row r="8744" spans="1:12" x14ac:dyDescent="0.25">
      <c r="A8744">
        <v>61</v>
      </c>
      <c r="B8744">
        <v>1</v>
      </c>
      <c r="C8744">
        <v>256</v>
      </c>
      <c r="D8744">
        <v>48</v>
      </c>
      <c r="I8744" s="26"/>
      <c r="J8744" s="26"/>
      <c r="K8744" s="26"/>
      <c r="L8744" s="26"/>
    </row>
    <row r="8745" spans="1:12" x14ac:dyDescent="0.25">
      <c r="A8745">
        <v>61</v>
      </c>
      <c r="B8745">
        <v>1</v>
      </c>
      <c r="C8745">
        <v>257</v>
      </c>
      <c r="D8745">
        <v>5</v>
      </c>
      <c r="I8745" s="26"/>
      <c r="J8745" s="26"/>
      <c r="K8745" s="26"/>
      <c r="L8745" s="26"/>
    </row>
    <row r="8746" spans="1:12" x14ac:dyDescent="0.25">
      <c r="A8746">
        <v>61</v>
      </c>
      <c r="B8746">
        <v>1</v>
      </c>
      <c r="C8746">
        <v>258</v>
      </c>
      <c r="D8746">
        <v>42</v>
      </c>
      <c r="I8746" s="26"/>
      <c r="J8746" s="26"/>
      <c r="K8746" s="26"/>
      <c r="L8746" s="26"/>
    </row>
    <row r="8747" spans="1:12" x14ac:dyDescent="0.25">
      <c r="A8747">
        <v>61</v>
      </c>
      <c r="B8747">
        <v>1</v>
      </c>
      <c r="C8747">
        <v>259</v>
      </c>
      <c r="D8747">
        <v>4</v>
      </c>
      <c r="I8747" s="26"/>
      <c r="J8747" s="26"/>
      <c r="K8747" s="26"/>
      <c r="L8747" s="26"/>
    </row>
    <row r="8748" spans="1:12" x14ac:dyDescent="0.25">
      <c r="A8748">
        <v>61</v>
      </c>
      <c r="B8748">
        <v>1</v>
      </c>
      <c r="C8748">
        <v>260</v>
      </c>
      <c r="D8748">
        <v>42</v>
      </c>
      <c r="I8748" s="26"/>
      <c r="J8748" s="26"/>
      <c r="K8748" s="26"/>
      <c r="L8748" s="26"/>
    </row>
    <row r="8749" spans="1:12" x14ac:dyDescent="0.25">
      <c r="A8749">
        <v>61</v>
      </c>
      <c r="B8749">
        <v>1</v>
      </c>
      <c r="C8749">
        <v>261</v>
      </c>
      <c r="D8749">
        <v>4</v>
      </c>
      <c r="I8749" s="26"/>
      <c r="J8749" s="26"/>
      <c r="K8749" s="26"/>
      <c r="L8749" s="26"/>
    </row>
    <row r="8750" spans="1:12" x14ac:dyDescent="0.25">
      <c r="A8750">
        <v>61</v>
      </c>
      <c r="B8750">
        <v>1</v>
      </c>
      <c r="C8750">
        <v>262</v>
      </c>
      <c r="D8750">
        <v>57</v>
      </c>
      <c r="I8750" s="26"/>
      <c r="J8750" s="26"/>
      <c r="K8750" s="26"/>
      <c r="L8750" s="26"/>
    </row>
    <row r="8751" spans="1:12" x14ac:dyDescent="0.25">
      <c r="A8751">
        <v>61</v>
      </c>
      <c r="B8751">
        <v>1</v>
      </c>
      <c r="C8751">
        <v>264</v>
      </c>
      <c r="D8751">
        <v>27</v>
      </c>
      <c r="I8751" s="26"/>
      <c r="J8751" s="26"/>
      <c r="K8751" s="26"/>
      <c r="L8751" s="26"/>
    </row>
    <row r="8752" spans="1:12" x14ac:dyDescent="0.25">
      <c r="A8752">
        <v>61</v>
      </c>
      <c r="B8752">
        <v>1</v>
      </c>
      <c r="C8752">
        <v>266</v>
      </c>
      <c r="D8752">
        <v>2</v>
      </c>
      <c r="I8752" s="26"/>
      <c r="J8752" s="26"/>
      <c r="K8752" s="26"/>
      <c r="L8752" s="26"/>
    </row>
    <row r="8753" spans="1:12" x14ac:dyDescent="0.25">
      <c r="A8753">
        <v>61</v>
      </c>
      <c r="B8753">
        <v>1</v>
      </c>
      <c r="C8753">
        <v>268</v>
      </c>
      <c r="D8753">
        <v>7</v>
      </c>
      <c r="I8753" s="26"/>
      <c r="J8753" s="26"/>
      <c r="K8753" s="26"/>
      <c r="L8753" s="26"/>
    </row>
    <row r="8754" spans="1:12" x14ac:dyDescent="0.25">
      <c r="A8754">
        <v>61</v>
      </c>
      <c r="B8754">
        <v>1</v>
      </c>
      <c r="C8754">
        <v>269</v>
      </c>
      <c r="D8754">
        <v>3</v>
      </c>
      <c r="I8754" s="26"/>
      <c r="J8754" s="26"/>
      <c r="K8754" s="26"/>
      <c r="L8754" s="26"/>
    </row>
    <row r="8755" spans="1:12" x14ac:dyDescent="0.25">
      <c r="A8755">
        <v>61</v>
      </c>
      <c r="B8755">
        <v>1</v>
      </c>
      <c r="C8755">
        <v>270</v>
      </c>
      <c r="D8755">
        <v>4</v>
      </c>
      <c r="I8755" s="26"/>
      <c r="J8755" s="26"/>
      <c r="K8755" s="26"/>
      <c r="L8755" s="26"/>
    </row>
    <row r="8756" spans="1:12" x14ac:dyDescent="0.25">
      <c r="A8756">
        <v>61</v>
      </c>
      <c r="B8756">
        <v>1</v>
      </c>
      <c r="C8756">
        <v>271</v>
      </c>
      <c r="D8756">
        <v>1</v>
      </c>
      <c r="I8756" s="26"/>
      <c r="J8756" s="26"/>
      <c r="K8756" s="26"/>
      <c r="L8756" s="26"/>
    </row>
    <row r="8757" spans="1:12" x14ac:dyDescent="0.25">
      <c r="A8757">
        <v>61</v>
      </c>
      <c r="B8757">
        <v>1</v>
      </c>
      <c r="C8757">
        <v>272</v>
      </c>
      <c r="D8757">
        <v>8</v>
      </c>
      <c r="I8757" s="26"/>
      <c r="J8757" s="26"/>
      <c r="K8757" s="26"/>
      <c r="L8757" s="26"/>
    </row>
    <row r="8758" spans="1:12" x14ac:dyDescent="0.25">
      <c r="A8758">
        <v>61</v>
      </c>
      <c r="B8758">
        <v>1</v>
      </c>
      <c r="C8758">
        <v>274</v>
      </c>
      <c r="D8758">
        <v>23</v>
      </c>
      <c r="I8758" s="26"/>
      <c r="J8758" s="26"/>
      <c r="K8758" s="26"/>
      <c r="L8758" s="26"/>
    </row>
    <row r="8759" spans="1:12" x14ac:dyDescent="0.25">
      <c r="A8759">
        <v>61</v>
      </c>
      <c r="B8759">
        <v>1</v>
      </c>
      <c r="C8759">
        <v>275</v>
      </c>
      <c r="D8759">
        <v>3</v>
      </c>
      <c r="I8759" s="26"/>
      <c r="J8759" s="26"/>
      <c r="K8759" s="26"/>
      <c r="L8759" s="26"/>
    </row>
    <row r="8760" spans="1:12" x14ac:dyDescent="0.25">
      <c r="A8760">
        <v>61</v>
      </c>
      <c r="B8760">
        <v>1</v>
      </c>
      <c r="C8760">
        <v>276</v>
      </c>
      <c r="D8760">
        <v>17</v>
      </c>
      <c r="I8760" s="26"/>
      <c r="J8760" s="26"/>
      <c r="K8760" s="26"/>
      <c r="L8760" s="26"/>
    </row>
    <row r="8761" spans="1:12" x14ac:dyDescent="0.25">
      <c r="A8761">
        <v>61</v>
      </c>
      <c r="B8761">
        <v>1</v>
      </c>
      <c r="C8761">
        <v>278</v>
      </c>
      <c r="D8761">
        <v>16</v>
      </c>
      <c r="I8761" s="26"/>
      <c r="J8761" s="26"/>
      <c r="K8761" s="26"/>
      <c r="L8761" s="26"/>
    </row>
    <row r="8762" spans="1:12" x14ac:dyDescent="0.25">
      <c r="A8762">
        <v>61</v>
      </c>
      <c r="B8762">
        <v>1</v>
      </c>
      <c r="C8762">
        <v>280</v>
      </c>
      <c r="D8762">
        <v>15</v>
      </c>
      <c r="I8762" s="26"/>
      <c r="J8762" s="26"/>
      <c r="K8762" s="26"/>
      <c r="L8762" s="26"/>
    </row>
    <row r="8763" spans="1:12" x14ac:dyDescent="0.25">
      <c r="A8763">
        <v>61</v>
      </c>
      <c r="B8763">
        <v>1</v>
      </c>
      <c r="C8763">
        <v>281</v>
      </c>
      <c r="D8763">
        <v>2</v>
      </c>
      <c r="I8763" s="26"/>
      <c r="J8763" s="26"/>
      <c r="K8763" s="26"/>
      <c r="L8763" s="26"/>
    </row>
    <row r="8764" spans="1:12" x14ac:dyDescent="0.25">
      <c r="A8764">
        <v>61</v>
      </c>
      <c r="B8764">
        <v>1</v>
      </c>
      <c r="C8764">
        <v>282</v>
      </c>
      <c r="D8764">
        <v>36</v>
      </c>
      <c r="I8764" s="26"/>
      <c r="J8764" s="26"/>
      <c r="K8764" s="26"/>
      <c r="L8764" s="26"/>
    </row>
    <row r="8765" spans="1:12" x14ac:dyDescent="0.25">
      <c r="A8765">
        <v>61</v>
      </c>
      <c r="B8765">
        <v>1</v>
      </c>
      <c r="C8765">
        <v>284</v>
      </c>
      <c r="D8765">
        <v>24</v>
      </c>
      <c r="I8765" s="26"/>
      <c r="J8765" s="26"/>
      <c r="K8765" s="26"/>
      <c r="L8765" s="26"/>
    </row>
    <row r="8766" spans="1:12" x14ac:dyDescent="0.25">
      <c r="A8766">
        <v>61</v>
      </c>
      <c r="B8766">
        <v>1</v>
      </c>
      <c r="C8766">
        <v>286</v>
      </c>
      <c r="D8766">
        <v>11</v>
      </c>
      <c r="I8766" s="26"/>
      <c r="J8766" s="26"/>
      <c r="K8766" s="26"/>
      <c r="L8766" s="26"/>
    </row>
    <row r="8767" spans="1:12" x14ac:dyDescent="0.25">
      <c r="A8767">
        <v>61</v>
      </c>
      <c r="B8767">
        <v>1</v>
      </c>
      <c r="C8767">
        <v>288</v>
      </c>
      <c r="D8767">
        <v>11</v>
      </c>
      <c r="I8767" s="26"/>
      <c r="J8767" s="26"/>
      <c r="K8767" s="26"/>
      <c r="L8767" s="26"/>
    </row>
    <row r="8768" spans="1:12" x14ac:dyDescent="0.25">
      <c r="A8768">
        <v>61</v>
      </c>
      <c r="B8768">
        <v>1</v>
      </c>
      <c r="C8768">
        <v>290</v>
      </c>
      <c r="D8768">
        <v>1</v>
      </c>
      <c r="I8768" s="26"/>
      <c r="J8768" s="26"/>
      <c r="K8768" s="26"/>
      <c r="L8768" s="26"/>
    </row>
    <row r="8769" spans="1:12" x14ac:dyDescent="0.25">
      <c r="A8769">
        <v>61</v>
      </c>
      <c r="B8769">
        <v>1</v>
      </c>
      <c r="C8769">
        <v>292</v>
      </c>
      <c r="D8769">
        <v>2</v>
      </c>
      <c r="I8769" s="26"/>
      <c r="J8769" s="26"/>
      <c r="K8769" s="26"/>
      <c r="L8769" s="26"/>
    </row>
    <row r="8770" spans="1:12" x14ac:dyDescent="0.25">
      <c r="A8770">
        <v>61</v>
      </c>
      <c r="B8770">
        <v>1</v>
      </c>
      <c r="C8770">
        <v>302</v>
      </c>
      <c r="D8770">
        <v>1</v>
      </c>
      <c r="I8770" s="26"/>
      <c r="J8770" s="26"/>
      <c r="K8770" s="26"/>
      <c r="L8770" s="26"/>
    </row>
    <row r="8771" spans="1:12" x14ac:dyDescent="0.25">
      <c r="A8771">
        <v>61</v>
      </c>
      <c r="B8771">
        <v>1</v>
      </c>
      <c r="C8771">
        <v>304</v>
      </c>
      <c r="D8771">
        <v>1</v>
      </c>
      <c r="I8771" s="26"/>
      <c r="J8771" s="26"/>
      <c r="K8771" s="26"/>
      <c r="L8771" s="26"/>
    </row>
    <row r="8772" spans="1:12" x14ac:dyDescent="0.25">
      <c r="A8772">
        <v>62</v>
      </c>
      <c r="B8772">
        <v>0</v>
      </c>
      <c r="C8772">
        <v>132</v>
      </c>
      <c r="D8772">
        <v>1</v>
      </c>
      <c r="I8772" s="26"/>
      <c r="J8772" s="26"/>
      <c r="K8772" s="26"/>
      <c r="L8772" s="26"/>
    </row>
    <row r="8773" spans="1:12" x14ac:dyDescent="0.25">
      <c r="A8773">
        <v>62</v>
      </c>
      <c r="B8773">
        <v>0</v>
      </c>
      <c r="C8773">
        <v>169</v>
      </c>
      <c r="D8773">
        <v>1</v>
      </c>
      <c r="I8773" s="26"/>
      <c r="J8773" s="26"/>
      <c r="K8773" s="26"/>
      <c r="L8773" s="26"/>
    </row>
    <row r="8774" spans="1:12" x14ac:dyDescent="0.25">
      <c r="A8774">
        <v>62</v>
      </c>
      <c r="B8774">
        <v>0</v>
      </c>
      <c r="C8774">
        <v>207</v>
      </c>
      <c r="D8774">
        <v>1</v>
      </c>
      <c r="I8774" s="26"/>
      <c r="J8774" s="26"/>
      <c r="K8774" s="26"/>
      <c r="L8774" s="26"/>
    </row>
    <row r="8775" spans="1:12" x14ac:dyDescent="0.25">
      <c r="A8775">
        <v>62</v>
      </c>
      <c r="B8775">
        <v>0</v>
      </c>
      <c r="C8775">
        <v>210</v>
      </c>
      <c r="D8775">
        <v>10</v>
      </c>
      <c r="I8775" s="26"/>
      <c r="J8775" s="26"/>
      <c r="K8775" s="26"/>
      <c r="L8775" s="26"/>
    </row>
    <row r="8776" spans="1:12" x14ac:dyDescent="0.25">
      <c r="A8776">
        <v>62</v>
      </c>
      <c r="B8776">
        <v>0</v>
      </c>
      <c r="C8776">
        <v>212</v>
      </c>
      <c r="D8776">
        <v>2</v>
      </c>
      <c r="I8776" s="26"/>
      <c r="J8776" s="26"/>
      <c r="K8776" s="26"/>
      <c r="L8776" s="26"/>
    </row>
    <row r="8777" spans="1:12" x14ac:dyDescent="0.25">
      <c r="A8777">
        <v>62</v>
      </c>
      <c r="B8777">
        <v>0</v>
      </c>
      <c r="C8777">
        <v>213</v>
      </c>
      <c r="D8777">
        <v>7</v>
      </c>
      <c r="I8777" s="26"/>
      <c r="J8777" s="26"/>
      <c r="K8777" s="26"/>
      <c r="L8777" s="26"/>
    </row>
    <row r="8778" spans="1:12" x14ac:dyDescent="0.25">
      <c r="A8778">
        <v>62</v>
      </c>
      <c r="B8778">
        <v>0</v>
      </c>
      <c r="C8778">
        <v>214</v>
      </c>
      <c r="D8778">
        <v>2</v>
      </c>
      <c r="I8778" s="26"/>
      <c r="J8778" s="26"/>
      <c r="K8778" s="26"/>
      <c r="L8778" s="26"/>
    </row>
    <row r="8779" spans="1:12" x14ac:dyDescent="0.25">
      <c r="A8779">
        <v>62</v>
      </c>
      <c r="B8779">
        <v>0</v>
      </c>
      <c r="C8779">
        <v>215</v>
      </c>
      <c r="D8779">
        <v>1</v>
      </c>
      <c r="I8779" s="26"/>
      <c r="J8779" s="26"/>
      <c r="K8779" s="26"/>
      <c r="L8779" s="26"/>
    </row>
    <row r="8780" spans="1:12" x14ac:dyDescent="0.25">
      <c r="A8780">
        <v>62</v>
      </c>
      <c r="B8780">
        <v>0</v>
      </c>
      <c r="C8780">
        <v>216</v>
      </c>
      <c r="D8780">
        <v>11</v>
      </c>
      <c r="I8780" s="26"/>
      <c r="J8780" s="26"/>
      <c r="K8780" s="26"/>
      <c r="L8780" s="26"/>
    </row>
    <row r="8781" spans="1:12" x14ac:dyDescent="0.25">
      <c r="A8781">
        <v>62</v>
      </c>
      <c r="B8781">
        <v>0</v>
      </c>
      <c r="C8781">
        <v>218</v>
      </c>
      <c r="D8781">
        <v>17</v>
      </c>
      <c r="I8781" s="26"/>
      <c r="J8781" s="26"/>
      <c r="K8781" s="26"/>
      <c r="L8781" s="26"/>
    </row>
    <row r="8782" spans="1:12" x14ac:dyDescent="0.25">
      <c r="A8782">
        <v>62</v>
      </c>
      <c r="B8782">
        <v>0</v>
      </c>
      <c r="C8782">
        <v>219</v>
      </c>
      <c r="D8782">
        <v>1</v>
      </c>
      <c r="I8782" s="26"/>
      <c r="J8782" s="26"/>
      <c r="K8782" s="26"/>
      <c r="L8782" s="26"/>
    </row>
    <row r="8783" spans="1:12" x14ac:dyDescent="0.25">
      <c r="A8783">
        <v>62</v>
      </c>
      <c r="B8783">
        <v>0</v>
      </c>
      <c r="C8783">
        <v>220</v>
      </c>
      <c r="D8783">
        <v>9</v>
      </c>
      <c r="I8783" s="26"/>
      <c r="J8783" s="26"/>
      <c r="K8783" s="26"/>
      <c r="L8783" s="26"/>
    </row>
    <row r="8784" spans="1:12" x14ac:dyDescent="0.25">
      <c r="A8784">
        <v>62</v>
      </c>
      <c r="B8784">
        <v>0</v>
      </c>
      <c r="C8784">
        <v>221</v>
      </c>
      <c r="D8784">
        <v>3</v>
      </c>
      <c r="I8784" s="26"/>
      <c r="J8784" s="26"/>
      <c r="K8784" s="26"/>
      <c r="L8784" s="26"/>
    </row>
    <row r="8785" spans="1:12" x14ac:dyDescent="0.25">
      <c r="A8785">
        <v>62</v>
      </c>
      <c r="B8785">
        <v>0</v>
      </c>
      <c r="C8785">
        <v>222</v>
      </c>
      <c r="D8785">
        <v>11</v>
      </c>
      <c r="I8785" s="26"/>
      <c r="J8785" s="26"/>
      <c r="K8785" s="26"/>
      <c r="L8785" s="26"/>
    </row>
    <row r="8786" spans="1:12" x14ac:dyDescent="0.25">
      <c r="A8786">
        <v>62</v>
      </c>
      <c r="B8786">
        <v>0</v>
      </c>
      <c r="C8786">
        <v>223</v>
      </c>
      <c r="D8786">
        <v>5</v>
      </c>
      <c r="I8786" s="26"/>
      <c r="J8786" s="26"/>
      <c r="K8786" s="26"/>
      <c r="L8786" s="26"/>
    </row>
    <row r="8787" spans="1:12" x14ac:dyDescent="0.25">
      <c r="A8787">
        <v>62</v>
      </c>
      <c r="B8787">
        <v>0</v>
      </c>
      <c r="C8787">
        <v>224</v>
      </c>
      <c r="D8787">
        <v>10</v>
      </c>
      <c r="I8787" s="26"/>
      <c r="J8787" s="26"/>
      <c r="K8787" s="26"/>
      <c r="L8787" s="26"/>
    </row>
    <row r="8788" spans="1:12" x14ac:dyDescent="0.25">
      <c r="A8788">
        <v>62</v>
      </c>
      <c r="B8788">
        <v>0</v>
      </c>
      <c r="C8788">
        <v>225</v>
      </c>
      <c r="D8788">
        <v>3</v>
      </c>
      <c r="I8788" s="26"/>
      <c r="J8788" s="26"/>
      <c r="K8788" s="26"/>
      <c r="L8788" s="26"/>
    </row>
    <row r="8789" spans="1:12" x14ac:dyDescent="0.25">
      <c r="A8789">
        <v>62</v>
      </c>
      <c r="B8789">
        <v>0</v>
      </c>
      <c r="C8789">
        <v>226</v>
      </c>
      <c r="D8789">
        <v>14</v>
      </c>
      <c r="I8789" s="26"/>
      <c r="J8789" s="26"/>
      <c r="K8789" s="26"/>
      <c r="L8789" s="26"/>
    </row>
    <row r="8790" spans="1:12" x14ac:dyDescent="0.25">
      <c r="A8790">
        <v>62</v>
      </c>
      <c r="B8790">
        <v>0</v>
      </c>
      <c r="C8790">
        <v>227</v>
      </c>
      <c r="D8790">
        <v>1</v>
      </c>
      <c r="I8790" s="26"/>
      <c r="J8790" s="26"/>
      <c r="K8790" s="26"/>
      <c r="L8790" s="26"/>
    </row>
    <row r="8791" spans="1:12" x14ac:dyDescent="0.25">
      <c r="A8791">
        <v>62</v>
      </c>
      <c r="B8791">
        <v>0</v>
      </c>
      <c r="C8791">
        <v>228</v>
      </c>
      <c r="D8791">
        <v>10</v>
      </c>
      <c r="I8791" s="26"/>
      <c r="J8791" s="26"/>
      <c r="K8791" s="26"/>
      <c r="L8791" s="26"/>
    </row>
    <row r="8792" spans="1:12" x14ac:dyDescent="0.25">
      <c r="A8792">
        <v>62</v>
      </c>
      <c r="B8792">
        <v>0</v>
      </c>
      <c r="C8792">
        <v>229</v>
      </c>
      <c r="D8792">
        <v>1</v>
      </c>
      <c r="I8792" s="26"/>
      <c r="J8792" s="26"/>
      <c r="K8792" s="26"/>
      <c r="L8792" s="26"/>
    </row>
    <row r="8793" spans="1:12" x14ac:dyDescent="0.25">
      <c r="A8793">
        <v>62</v>
      </c>
      <c r="B8793">
        <v>0</v>
      </c>
      <c r="C8793">
        <v>230</v>
      </c>
      <c r="D8793">
        <v>17</v>
      </c>
      <c r="I8793" s="26"/>
      <c r="J8793" s="26"/>
      <c r="K8793" s="26"/>
      <c r="L8793" s="26"/>
    </row>
    <row r="8794" spans="1:12" x14ac:dyDescent="0.25">
      <c r="A8794">
        <v>62</v>
      </c>
      <c r="B8794">
        <v>0</v>
      </c>
      <c r="C8794">
        <v>232</v>
      </c>
      <c r="D8794">
        <v>10</v>
      </c>
      <c r="I8794" s="26"/>
      <c r="J8794" s="26"/>
      <c r="K8794" s="26"/>
      <c r="L8794" s="26"/>
    </row>
    <row r="8795" spans="1:12" x14ac:dyDescent="0.25">
      <c r="A8795">
        <v>62</v>
      </c>
      <c r="B8795">
        <v>0</v>
      </c>
      <c r="C8795">
        <v>233</v>
      </c>
      <c r="D8795">
        <v>3</v>
      </c>
      <c r="I8795" s="26"/>
      <c r="J8795" s="26"/>
      <c r="K8795" s="26"/>
      <c r="L8795" s="26"/>
    </row>
    <row r="8796" spans="1:12" x14ac:dyDescent="0.25">
      <c r="A8796">
        <v>62</v>
      </c>
      <c r="B8796">
        <v>0</v>
      </c>
      <c r="C8796">
        <v>234</v>
      </c>
      <c r="D8796">
        <v>5</v>
      </c>
      <c r="I8796" s="26"/>
      <c r="J8796" s="26"/>
      <c r="K8796" s="26"/>
      <c r="L8796" s="26"/>
    </row>
    <row r="8797" spans="1:12" x14ac:dyDescent="0.25">
      <c r="A8797">
        <v>62</v>
      </c>
      <c r="B8797">
        <v>0</v>
      </c>
      <c r="C8797">
        <v>235</v>
      </c>
      <c r="D8797">
        <v>3</v>
      </c>
      <c r="I8797" s="26"/>
      <c r="J8797" s="26"/>
      <c r="K8797" s="26"/>
      <c r="L8797" s="26"/>
    </row>
    <row r="8798" spans="1:12" x14ac:dyDescent="0.25">
      <c r="A8798">
        <v>62</v>
      </c>
      <c r="B8798">
        <v>0</v>
      </c>
      <c r="C8798">
        <v>236</v>
      </c>
      <c r="D8798">
        <v>3</v>
      </c>
      <c r="I8798" s="26"/>
      <c r="J8798" s="26"/>
      <c r="K8798" s="26"/>
      <c r="L8798" s="26"/>
    </row>
    <row r="8799" spans="1:12" x14ac:dyDescent="0.25">
      <c r="A8799">
        <v>62</v>
      </c>
      <c r="B8799">
        <v>0</v>
      </c>
      <c r="C8799">
        <v>237</v>
      </c>
      <c r="D8799">
        <v>1</v>
      </c>
      <c r="I8799" s="26"/>
      <c r="J8799" s="26"/>
      <c r="K8799" s="26"/>
      <c r="L8799" s="26"/>
    </row>
    <row r="8800" spans="1:12" x14ac:dyDescent="0.25">
      <c r="A8800">
        <v>62</v>
      </c>
      <c r="B8800">
        <v>0</v>
      </c>
      <c r="C8800">
        <v>238</v>
      </c>
      <c r="D8800">
        <v>4</v>
      </c>
      <c r="I8800" s="26"/>
      <c r="J8800" s="26"/>
      <c r="K8800" s="26"/>
      <c r="L8800" s="26"/>
    </row>
    <row r="8801" spans="1:12" x14ac:dyDescent="0.25">
      <c r="A8801">
        <v>62</v>
      </c>
      <c r="B8801">
        <v>0</v>
      </c>
      <c r="C8801">
        <v>239</v>
      </c>
      <c r="D8801">
        <v>1</v>
      </c>
      <c r="I8801" s="26"/>
      <c r="J8801" s="26"/>
      <c r="K8801" s="26"/>
      <c r="L8801" s="26"/>
    </row>
    <row r="8802" spans="1:12" x14ac:dyDescent="0.25">
      <c r="A8802">
        <v>62</v>
      </c>
      <c r="B8802">
        <v>0</v>
      </c>
      <c r="C8802">
        <v>240</v>
      </c>
      <c r="D8802">
        <v>3</v>
      </c>
      <c r="I8802" s="26"/>
      <c r="J8802" s="26"/>
      <c r="K8802" s="26"/>
      <c r="L8802" s="26"/>
    </row>
    <row r="8803" spans="1:12" x14ac:dyDescent="0.25">
      <c r="A8803">
        <v>62</v>
      </c>
      <c r="B8803">
        <v>0</v>
      </c>
      <c r="C8803">
        <v>241</v>
      </c>
      <c r="D8803">
        <v>1</v>
      </c>
      <c r="I8803" s="26"/>
      <c r="J8803" s="26"/>
      <c r="K8803" s="26"/>
      <c r="L8803" s="26"/>
    </row>
    <row r="8804" spans="1:12" x14ac:dyDescent="0.25">
      <c r="A8804">
        <v>62</v>
      </c>
      <c r="B8804">
        <v>0</v>
      </c>
      <c r="C8804">
        <v>242</v>
      </c>
      <c r="D8804">
        <v>6</v>
      </c>
      <c r="I8804" s="26"/>
      <c r="J8804" s="26"/>
      <c r="K8804" s="26"/>
      <c r="L8804" s="26"/>
    </row>
    <row r="8805" spans="1:12" x14ac:dyDescent="0.25">
      <c r="A8805">
        <v>62</v>
      </c>
      <c r="B8805">
        <v>0</v>
      </c>
      <c r="C8805">
        <v>243</v>
      </c>
      <c r="D8805">
        <v>1</v>
      </c>
      <c r="I8805" s="26"/>
      <c r="J8805" s="26"/>
      <c r="K8805" s="26"/>
      <c r="L8805" s="26"/>
    </row>
    <row r="8806" spans="1:12" x14ac:dyDescent="0.25">
      <c r="A8806">
        <v>62</v>
      </c>
      <c r="B8806">
        <v>0</v>
      </c>
      <c r="C8806">
        <v>244</v>
      </c>
      <c r="D8806">
        <v>10</v>
      </c>
      <c r="I8806" s="26"/>
      <c r="J8806" s="26"/>
      <c r="K8806" s="26"/>
      <c r="L8806" s="26"/>
    </row>
    <row r="8807" spans="1:12" x14ac:dyDescent="0.25">
      <c r="A8807">
        <v>62</v>
      </c>
      <c r="B8807">
        <v>0</v>
      </c>
      <c r="C8807">
        <v>245</v>
      </c>
      <c r="D8807">
        <v>1</v>
      </c>
      <c r="I8807" s="26"/>
      <c r="J8807" s="26"/>
      <c r="K8807" s="26"/>
      <c r="L8807" s="26"/>
    </row>
    <row r="8808" spans="1:12" x14ac:dyDescent="0.25">
      <c r="A8808">
        <v>62</v>
      </c>
      <c r="B8808">
        <v>0</v>
      </c>
      <c r="C8808">
        <v>246</v>
      </c>
      <c r="D8808">
        <v>9</v>
      </c>
      <c r="I8808" s="26"/>
      <c r="J8808" s="26"/>
      <c r="K8808" s="26"/>
      <c r="L8808" s="26"/>
    </row>
    <row r="8809" spans="1:12" x14ac:dyDescent="0.25">
      <c r="A8809">
        <v>62</v>
      </c>
      <c r="B8809">
        <v>0</v>
      </c>
      <c r="C8809">
        <v>247</v>
      </c>
      <c r="D8809">
        <v>10</v>
      </c>
      <c r="I8809" s="26"/>
      <c r="J8809" s="26"/>
      <c r="K8809" s="26"/>
      <c r="L8809" s="26"/>
    </row>
    <row r="8810" spans="1:12" x14ac:dyDescent="0.25">
      <c r="A8810">
        <v>62</v>
      </c>
      <c r="B8810">
        <v>0</v>
      </c>
      <c r="C8810">
        <v>248</v>
      </c>
      <c r="D8810">
        <v>13</v>
      </c>
      <c r="I8810" s="26"/>
      <c r="J8810" s="26"/>
      <c r="K8810" s="26"/>
      <c r="L8810" s="26"/>
    </row>
    <row r="8811" spans="1:12" x14ac:dyDescent="0.25">
      <c r="A8811">
        <v>62</v>
      </c>
      <c r="B8811">
        <v>0</v>
      </c>
      <c r="C8811">
        <v>249</v>
      </c>
      <c r="D8811">
        <v>4</v>
      </c>
      <c r="I8811" s="26"/>
      <c r="J8811" s="26"/>
      <c r="K8811" s="26"/>
      <c r="L8811" s="26"/>
    </row>
    <row r="8812" spans="1:12" x14ac:dyDescent="0.25">
      <c r="A8812">
        <v>62</v>
      </c>
      <c r="B8812">
        <v>0</v>
      </c>
      <c r="C8812">
        <v>250</v>
      </c>
      <c r="D8812">
        <v>19</v>
      </c>
      <c r="I8812" s="26"/>
      <c r="J8812" s="26"/>
      <c r="K8812" s="26"/>
      <c r="L8812" s="26"/>
    </row>
    <row r="8813" spans="1:12" x14ac:dyDescent="0.25">
      <c r="A8813">
        <v>62</v>
      </c>
      <c r="B8813">
        <v>0</v>
      </c>
      <c r="C8813">
        <v>251</v>
      </c>
      <c r="D8813">
        <v>2</v>
      </c>
      <c r="I8813" s="26"/>
      <c r="J8813" s="26"/>
      <c r="K8813" s="26"/>
      <c r="L8813" s="26"/>
    </row>
    <row r="8814" spans="1:12" x14ac:dyDescent="0.25">
      <c r="A8814">
        <v>62</v>
      </c>
      <c r="B8814">
        <v>0</v>
      </c>
      <c r="C8814">
        <v>252</v>
      </c>
      <c r="D8814">
        <v>22</v>
      </c>
      <c r="I8814" s="26"/>
      <c r="J8814" s="26"/>
      <c r="K8814" s="26"/>
      <c r="L8814" s="26"/>
    </row>
    <row r="8815" spans="1:12" x14ac:dyDescent="0.25">
      <c r="A8815">
        <v>62</v>
      </c>
      <c r="B8815">
        <v>0</v>
      </c>
      <c r="C8815">
        <v>253</v>
      </c>
      <c r="D8815">
        <v>4</v>
      </c>
      <c r="I8815" s="26"/>
      <c r="J8815" s="26"/>
      <c r="K8815" s="26"/>
      <c r="L8815" s="26"/>
    </row>
    <row r="8816" spans="1:12" x14ac:dyDescent="0.25">
      <c r="A8816">
        <v>62</v>
      </c>
      <c r="B8816">
        <v>0</v>
      </c>
      <c r="C8816">
        <v>254</v>
      </c>
      <c r="D8816">
        <v>21</v>
      </c>
      <c r="I8816" s="26"/>
      <c r="J8816" s="26"/>
      <c r="K8816" s="26"/>
      <c r="L8816" s="26"/>
    </row>
    <row r="8817" spans="1:12" x14ac:dyDescent="0.25">
      <c r="A8817">
        <v>62</v>
      </c>
      <c r="B8817">
        <v>0</v>
      </c>
      <c r="C8817">
        <v>255</v>
      </c>
      <c r="D8817">
        <v>6</v>
      </c>
      <c r="I8817" s="26"/>
      <c r="J8817" s="26"/>
      <c r="K8817" s="26"/>
      <c r="L8817" s="26"/>
    </row>
    <row r="8818" spans="1:12" x14ac:dyDescent="0.25">
      <c r="A8818">
        <v>62</v>
      </c>
      <c r="B8818">
        <v>0</v>
      </c>
      <c r="C8818">
        <v>256</v>
      </c>
      <c r="D8818">
        <v>40</v>
      </c>
      <c r="I8818" s="26"/>
      <c r="J8818" s="26"/>
      <c r="K8818" s="26"/>
      <c r="L8818" s="26"/>
    </row>
    <row r="8819" spans="1:12" x14ac:dyDescent="0.25">
      <c r="A8819">
        <v>62</v>
      </c>
      <c r="B8819">
        <v>0</v>
      </c>
      <c r="C8819">
        <v>257</v>
      </c>
      <c r="D8819">
        <v>3</v>
      </c>
      <c r="I8819" s="26"/>
      <c r="J8819" s="26"/>
      <c r="K8819" s="26"/>
      <c r="L8819" s="26"/>
    </row>
    <row r="8820" spans="1:12" x14ac:dyDescent="0.25">
      <c r="A8820">
        <v>62</v>
      </c>
      <c r="B8820">
        <v>0</v>
      </c>
      <c r="C8820">
        <v>258</v>
      </c>
      <c r="D8820">
        <v>28</v>
      </c>
      <c r="I8820" s="26"/>
      <c r="J8820" s="26"/>
      <c r="K8820" s="26"/>
      <c r="L8820" s="26"/>
    </row>
    <row r="8821" spans="1:12" x14ac:dyDescent="0.25">
      <c r="A8821">
        <v>62</v>
      </c>
      <c r="B8821">
        <v>0</v>
      </c>
      <c r="C8821">
        <v>259</v>
      </c>
      <c r="D8821">
        <v>4</v>
      </c>
      <c r="I8821" s="26"/>
      <c r="J8821" s="26"/>
      <c r="K8821" s="26"/>
      <c r="L8821" s="26"/>
    </row>
    <row r="8822" spans="1:12" x14ac:dyDescent="0.25">
      <c r="A8822">
        <v>62</v>
      </c>
      <c r="B8822">
        <v>0</v>
      </c>
      <c r="C8822">
        <v>260</v>
      </c>
      <c r="D8822">
        <v>30</v>
      </c>
      <c r="I8822" s="26"/>
      <c r="J8822" s="26"/>
      <c r="K8822" s="26"/>
      <c r="L8822" s="26"/>
    </row>
    <row r="8823" spans="1:12" x14ac:dyDescent="0.25">
      <c r="A8823">
        <v>62</v>
      </c>
      <c r="B8823">
        <v>0</v>
      </c>
      <c r="C8823">
        <v>261</v>
      </c>
      <c r="D8823">
        <v>4</v>
      </c>
      <c r="I8823" s="26"/>
      <c r="J8823" s="26"/>
      <c r="K8823" s="26"/>
      <c r="L8823" s="26"/>
    </row>
    <row r="8824" spans="1:12" x14ac:dyDescent="0.25">
      <c r="A8824">
        <v>62</v>
      </c>
      <c r="B8824">
        <v>0</v>
      </c>
      <c r="C8824">
        <v>262</v>
      </c>
      <c r="D8824">
        <v>24</v>
      </c>
      <c r="I8824" s="26"/>
      <c r="J8824" s="26"/>
      <c r="K8824" s="26"/>
      <c r="L8824" s="26"/>
    </row>
    <row r="8825" spans="1:12" x14ac:dyDescent="0.25">
      <c r="A8825">
        <v>62</v>
      </c>
      <c r="B8825">
        <v>0</v>
      </c>
      <c r="C8825">
        <v>263</v>
      </c>
      <c r="D8825">
        <v>4</v>
      </c>
      <c r="I8825" s="26"/>
      <c r="J8825" s="26"/>
      <c r="K8825" s="26"/>
      <c r="L8825" s="26"/>
    </row>
    <row r="8826" spans="1:12" x14ac:dyDescent="0.25">
      <c r="A8826">
        <v>62</v>
      </c>
      <c r="B8826">
        <v>0</v>
      </c>
      <c r="C8826">
        <v>264</v>
      </c>
      <c r="D8826">
        <v>17</v>
      </c>
      <c r="I8826" s="26"/>
      <c r="J8826" s="26"/>
      <c r="K8826" s="26"/>
      <c r="L8826" s="26"/>
    </row>
    <row r="8827" spans="1:12" x14ac:dyDescent="0.25">
      <c r="A8827">
        <v>62</v>
      </c>
      <c r="B8827">
        <v>0</v>
      </c>
      <c r="C8827">
        <v>265</v>
      </c>
      <c r="D8827">
        <v>8</v>
      </c>
      <c r="I8827" s="26"/>
      <c r="J8827" s="26"/>
      <c r="K8827" s="26"/>
      <c r="L8827" s="26"/>
    </row>
    <row r="8828" spans="1:12" x14ac:dyDescent="0.25">
      <c r="A8828">
        <v>62</v>
      </c>
      <c r="B8828">
        <v>0</v>
      </c>
      <c r="C8828">
        <v>266</v>
      </c>
      <c r="D8828">
        <v>22</v>
      </c>
      <c r="I8828" s="26"/>
      <c r="J8828" s="26"/>
      <c r="K8828" s="26"/>
      <c r="L8828" s="26"/>
    </row>
    <row r="8829" spans="1:12" x14ac:dyDescent="0.25">
      <c r="A8829">
        <v>62</v>
      </c>
      <c r="B8829">
        <v>0</v>
      </c>
      <c r="C8829">
        <v>267</v>
      </c>
      <c r="D8829">
        <v>3</v>
      </c>
      <c r="I8829" s="26"/>
      <c r="J8829" s="26"/>
      <c r="K8829" s="26"/>
      <c r="L8829" s="26"/>
    </row>
    <row r="8830" spans="1:12" x14ac:dyDescent="0.25">
      <c r="A8830">
        <v>62</v>
      </c>
      <c r="B8830">
        <v>0</v>
      </c>
      <c r="C8830">
        <v>268</v>
      </c>
      <c r="D8830">
        <v>24</v>
      </c>
      <c r="I8830" s="26"/>
      <c r="J8830" s="26"/>
      <c r="K8830" s="26"/>
      <c r="L8830" s="26"/>
    </row>
    <row r="8831" spans="1:12" x14ac:dyDescent="0.25">
      <c r="A8831">
        <v>62</v>
      </c>
      <c r="B8831">
        <v>0</v>
      </c>
      <c r="C8831">
        <v>269</v>
      </c>
      <c r="D8831">
        <v>4</v>
      </c>
      <c r="I8831" s="26"/>
      <c r="J8831" s="26"/>
      <c r="K8831" s="26"/>
      <c r="L8831" s="26"/>
    </row>
    <row r="8832" spans="1:12" x14ac:dyDescent="0.25">
      <c r="A8832">
        <v>62</v>
      </c>
      <c r="B8832">
        <v>0</v>
      </c>
      <c r="C8832">
        <v>270</v>
      </c>
      <c r="D8832">
        <v>17</v>
      </c>
      <c r="I8832" s="26"/>
      <c r="J8832" s="26"/>
      <c r="K8832" s="26"/>
      <c r="L8832" s="26"/>
    </row>
    <row r="8833" spans="1:12" x14ac:dyDescent="0.25">
      <c r="A8833">
        <v>62</v>
      </c>
      <c r="B8833">
        <v>0</v>
      </c>
      <c r="C8833">
        <v>271</v>
      </c>
      <c r="D8833">
        <v>3</v>
      </c>
      <c r="I8833" s="26"/>
      <c r="J8833" s="26"/>
      <c r="K8833" s="26"/>
      <c r="L8833" s="26"/>
    </row>
    <row r="8834" spans="1:12" x14ac:dyDescent="0.25">
      <c r="A8834">
        <v>62</v>
      </c>
      <c r="B8834">
        <v>0</v>
      </c>
      <c r="C8834">
        <v>272</v>
      </c>
      <c r="D8834">
        <v>18</v>
      </c>
      <c r="I8834" s="26"/>
      <c r="J8834" s="26"/>
      <c r="K8834" s="26"/>
      <c r="L8834" s="26"/>
    </row>
    <row r="8835" spans="1:12" x14ac:dyDescent="0.25">
      <c r="A8835">
        <v>62</v>
      </c>
      <c r="B8835">
        <v>0</v>
      </c>
      <c r="C8835">
        <v>273</v>
      </c>
      <c r="D8835">
        <v>5</v>
      </c>
      <c r="I8835" s="26"/>
      <c r="J8835" s="26"/>
      <c r="K8835" s="26"/>
      <c r="L8835" s="26"/>
    </row>
    <row r="8836" spans="1:12" x14ac:dyDescent="0.25">
      <c r="A8836">
        <v>62</v>
      </c>
      <c r="B8836">
        <v>0</v>
      </c>
      <c r="C8836">
        <v>274</v>
      </c>
      <c r="D8836">
        <v>16</v>
      </c>
      <c r="I8836" s="26"/>
      <c r="J8836" s="26"/>
      <c r="K8836" s="26"/>
      <c r="L8836" s="26"/>
    </row>
    <row r="8837" spans="1:12" x14ac:dyDescent="0.25">
      <c r="A8837">
        <v>62</v>
      </c>
      <c r="B8837">
        <v>0</v>
      </c>
      <c r="C8837">
        <v>275</v>
      </c>
      <c r="D8837">
        <v>3</v>
      </c>
      <c r="I8837" s="26"/>
      <c r="J8837" s="26"/>
      <c r="K8837" s="26"/>
      <c r="L8837" s="26"/>
    </row>
    <row r="8838" spans="1:12" x14ac:dyDescent="0.25">
      <c r="A8838">
        <v>62</v>
      </c>
      <c r="B8838">
        <v>0</v>
      </c>
      <c r="C8838">
        <v>276</v>
      </c>
      <c r="D8838">
        <v>9</v>
      </c>
      <c r="I8838" s="26"/>
      <c r="J8838" s="26"/>
      <c r="K8838" s="26"/>
      <c r="L8838" s="26"/>
    </row>
    <row r="8839" spans="1:12" x14ac:dyDescent="0.25">
      <c r="A8839">
        <v>62</v>
      </c>
      <c r="B8839">
        <v>0</v>
      </c>
      <c r="C8839">
        <v>278</v>
      </c>
      <c r="D8839">
        <v>8</v>
      </c>
      <c r="I8839" s="26"/>
      <c r="J8839" s="26"/>
      <c r="K8839" s="26"/>
      <c r="L8839" s="26"/>
    </row>
    <row r="8840" spans="1:12" x14ac:dyDescent="0.25">
      <c r="A8840">
        <v>62</v>
      </c>
      <c r="B8840">
        <v>0</v>
      </c>
      <c r="C8840">
        <v>279</v>
      </c>
      <c r="D8840">
        <v>1</v>
      </c>
      <c r="I8840" s="26"/>
      <c r="J8840" s="26"/>
      <c r="K8840" s="26"/>
      <c r="L8840" s="26"/>
    </row>
    <row r="8841" spans="1:12" x14ac:dyDescent="0.25">
      <c r="A8841">
        <v>62</v>
      </c>
      <c r="B8841">
        <v>0</v>
      </c>
      <c r="C8841">
        <v>280</v>
      </c>
      <c r="D8841">
        <v>12</v>
      </c>
      <c r="I8841" s="26"/>
      <c r="J8841" s="26"/>
      <c r="K8841" s="26"/>
      <c r="L8841" s="26"/>
    </row>
    <row r="8842" spans="1:12" x14ac:dyDescent="0.25">
      <c r="A8842">
        <v>62</v>
      </c>
      <c r="B8842">
        <v>0</v>
      </c>
      <c r="C8842">
        <v>281</v>
      </c>
      <c r="D8842">
        <v>7</v>
      </c>
      <c r="I8842" s="26"/>
      <c r="J8842" s="26"/>
      <c r="K8842" s="26"/>
      <c r="L8842" s="26"/>
    </row>
    <row r="8843" spans="1:12" x14ac:dyDescent="0.25">
      <c r="A8843">
        <v>62</v>
      </c>
      <c r="B8843">
        <v>0</v>
      </c>
      <c r="C8843">
        <v>282</v>
      </c>
      <c r="D8843">
        <v>11</v>
      </c>
      <c r="I8843" s="26"/>
      <c r="J8843" s="26"/>
      <c r="K8843" s="26"/>
      <c r="L8843" s="26"/>
    </row>
    <row r="8844" spans="1:12" x14ac:dyDescent="0.25">
      <c r="A8844">
        <v>62</v>
      </c>
      <c r="B8844">
        <v>0</v>
      </c>
      <c r="C8844">
        <v>283</v>
      </c>
      <c r="D8844">
        <v>4</v>
      </c>
      <c r="I8844" s="26"/>
      <c r="J8844" s="26"/>
      <c r="K8844" s="26"/>
      <c r="L8844" s="26"/>
    </row>
    <row r="8845" spans="1:12" x14ac:dyDescent="0.25">
      <c r="A8845">
        <v>62</v>
      </c>
      <c r="B8845">
        <v>0</v>
      </c>
      <c r="C8845">
        <v>284</v>
      </c>
      <c r="D8845">
        <v>19</v>
      </c>
      <c r="I8845" s="26"/>
      <c r="J8845" s="26"/>
      <c r="K8845" s="26"/>
      <c r="L8845" s="26"/>
    </row>
    <row r="8846" spans="1:12" x14ac:dyDescent="0.25">
      <c r="A8846">
        <v>62</v>
      </c>
      <c r="B8846">
        <v>0</v>
      </c>
      <c r="C8846">
        <v>285</v>
      </c>
      <c r="D8846">
        <v>2</v>
      </c>
      <c r="I8846" s="26"/>
      <c r="J8846" s="26"/>
      <c r="K8846" s="26"/>
      <c r="L8846" s="26"/>
    </row>
    <row r="8847" spans="1:12" x14ac:dyDescent="0.25">
      <c r="A8847">
        <v>62</v>
      </c>
      <c r="B8847">
        <v>0</v>
      </c>
      <c r="C8847">
        <v>286</v>
      </c>
      <c r="D8847">
        <v>15</v>
      </c>
      <c r="I8847" s="26"/>
      <c r="J8847" s="26"/>
      <c r="K8847" s="26"/>
      <c r="L8847" s="26"/>
    </row>
    <row r="8848" spans="1:12" x14ac:dyDescent="0.25">
      <c r="A8848">
        <v>62</v>
      </c>
      <c r="B8848">
        <v>0</v>
      </c>
      <c r="C8848">
        <v>287</v>
      </c>
      <c r="D8848">
        <v>4</v>
      </c>
      <c r="I8848" s="26"/>
      <c r="J8848" s="26"/>
      <c r="K8848" s="26"/>
      <c r="L8848" s="26"/>
    </row>
    <row r="8849" spans="1:12" x14ac:dyDescent="0.25">
      <c r="A8849">
        <v>62</v>
      </c>
      <c r="B8849">
        <v>0</v>
      </c>
      <c r="C8849">
        <v>288</v>
      </c>
      <c r="D8849">
        <v>31</v>
      </c>
      <c r="I8849" s="26"/>
      <c r="J8849" s="26"/>
      <c r="K8849" s="26"/>
      <c r="L8849" s="26"/>
    </row>
    <row r="8850" spans="1:12" x14ac:dyDescent="0.25">
      <c r="A8850">
        <v>62</v>
      </c>
      <c r="B8850">
        <v>0</v>
      </c>
      <c r="C8850">
        <v>289</v>
      </c>
      <c r="D8850">
        <v>5</v>
      </c>
      <c r="I8850" s="26"/>
      <c r="J8850" s="26"/>
      <c r="K8850" s="26"/>
      <c r="L8850" s="26"/>
    </row>
    <row r="8851" spans="1:12" x14ac:dyDescent="0.25">
      <c r="A8851">
        <v>62</v>
      </c>
      <c r="B8851">
        <v>0</v>
      </c>
      <c r="C8851">
        <v>290</v>
      </c>
      <c r="D8851">
        <v>16</v>
      </c>
      <c r="I8851" s="26"/>
      <c r="J8851" s="26"/>
      <c r="K8851" s="26"/>
      <c r="L8851" s="26"/>
    </row>
    <row r="8852" spans="1:12" x14ac:dyDescent="0.25">
      <c r="A8852">
        <v>62</v>
      </c>
      <c r="B8852">
        <v>0</v>
      </c>
      <c r="C8852">
        <v>291</v>
      </c>
      <c r="D8852">
        <v>3</v>
      </c>
      <c r="I8852" s="26"/>
      <c r="J8852" s="26"/>
      <c r="K8852" s="26"/>
      <c r="L8852" s="26"/>
    </row>
    <row r="8853" spans="1:12" x14ac:dyDescent="0.25">
      <c r="A8853">
        <v>62</v>
      </c>
      <c r="B8853">
        <v>0</v>
      </c>
      <c r="C8853">
        <v>292</v>
      </c>
      <c r="D8853">
        <v>27</v>
      </c>
      <c r="I8853" s="26"/>
      <c r="J8853" s="26"/>
      <c r="K8853" s="26"/>
      <c r="L8853" s="26"/>
    </row>
    <row r="8854" spans="1:12" x14ac:dyDescent="0.25">
      <c r="A8854">
        <v>62</v>
      </c>
      <c r="B8854">
        <v>0</v>
      </c>
      <c r="C8854">
        <v>293</v>
      </c>
      <c r="D8854">
        <v>1</v>
      </c>
      <c r="I8854" s="26"/>
      <c r="J8854" s="26"/>
      <c r="K8854" s="26"/>
      <c r="L8854" s="26"/>
    </row>
    <row r="8855" spans="1:12" x14ac:dyDescent="0.25">
      <c r="A8855">
        <v>62</v>
      </c>
      <c r="B8855">
        <v>0</v>
      </c>
      <c r="C8855">
        <v>294</v>
      </c>
      <c r="D8855">
        <v>32</v>
      </c>
      <c r="I8855" s="26"/>
      <c r="J8855" s="26"/>
      <c r="K8855" s="26"/>
      <c r="L8855" s="26"/>
    </row>
    <row r="8856" spans="1:12" x14ac:dyDescent="0.25">
      <c r="A8856">
        <v>62</v>
      </c>
      <c r="B8856">
        <v>0</v>
      </c>
      <c r="C8856">
        <v>295</v>
      </c>
      <c r="D8856">
        <v>5</v>
      </c>
      <c r="I8856" s="26"/>
      <c r="J8856" s="26"/>
      <c r="K8856" s="26"/>
      <c r="L8856" s="26"/>
    </row>
    <row r="8857" spans="1:12" x14ac:dyDescent="0.25">
      <c r="A8857">
        <v>62</v>
      </c>
      <c r="B8857">
        <v>0</v>
      </c>
      <c r="C8857">
        <v>296</v>
      </c>
      <c r="D8857">
        <v>21</v>
      </c>
      <c r="I8857" s="26"/>
      <c r="J8857" s="26"/>
      <c r="K8857" s="26"/>
      <c r="L8857" s="26"/>
    </row>
    <row r="8858" spans="1:12" x14ac:dyDescent="0.25">
      <c r="A8858">
        <v>62</v>
      </c>
      <c r="B8858">
        <v>0</v>
      </c>
      <c r="C8858">
        <v>297</v>
      </c>
      <c r="D8858">
        <v>5</v>
      </c>
      <c r="I8858" s="26"/>
      <c r="J8858" s="26"/>
      <c r="K8858" s="26"/>
      <c r="L8858" s="26"/>
    </row>
    <row r="8859" spans="1:12" x14ac:dyDescent="0.25">
      <c r="A8859">
        <v>62</v>
      </c>
      <c r="B8859">
        <v>0</v>
      </c>
      <c r="C8859">
        <v>298</v>
      </c>
      <c r="D8859">
        <v>26</v>
      </c>
      <c r="I8859" s="26"/>
      <c r="J8859" s="26"/>
      <c r="K8859" s="26"/>
      <c r="L8859" s="26"/>
    </row>
    <row r="8860" spans="1:12" x14ac:dyDescent="0.25">
      <c r="A8860">
        <v>62</v>
      </c>
      <c r="B8860">
        <v>0</v>
      </c>
      <c r="C8860">
        <v>299</v>
      </c>
      <c r="D8860">
        <v>1</v>
      </c>
      <c r="I8860" s="26"/>
      <c r="J8860" s="26"/>
      <c r="K8860" s="26"/>
      <c r="L8860" s="26"/>
    </row>
    <row r="8861" spans="1:12" x14ac:dyDescent="0.25">
      <c r="A8861">
        <v>62</v>
      </c>
      <c r="B8861">
        <v>0</v>
      </c>
      <c r="C8861">
        <v>300</v>
      </c>
      <c r="D8861">
        <v>23</v>
      </c>
      <c r="I8861" s="26"/>
      <c r="J8861" s="26"/>
      <c r="K8861" s="26"/>
      <c r="L8861" s="26"/>
    </row>
    <row r="8862" spans="1:12" x14ac:dyDescent="0.25">
      <c r="A8862">
        <v>62</v>
      </c>
      <c r="B8862">
        <v>0</v>
      </c>
      <c r="C8862">
        <v>302</v>
      </c>
      <c r="D8862">
        <v>18</v>
      </c>
      <c r="I8862" s="26"/>
      <c r="J8862" s="26"/>
      <c r="K8862" s="26"/>
      <c r="L8862" s="26"/>
    </row>
    <row r="8863" spans="1:12" x14ac:dyDescent="0.25">
      <c r="A8863">
        <v>62</v>
      </c>
      <c r="B8863">
        <v>0</v>
      </c>
      <c r="C8863">
        <v>303</v>
      </c>
      <c r="D8863">
        <v>2</v>
      </c>
      <c r="I8863" s="26"/>
      <c r="J8863" s="26"/>
      <c r="K8863" s="26"/>
      <c r="L8863" s="26"/>
    </row>
    <row r="8864" spans="1:12" x14ac:dyDescent="0.25">
      <c r="A8864">
        <v>62</v>
      </c>
      <c r="B8864">
        <v>0</v>
      </c>
      <c r="C8864">
        <v>304</v>
      </c>
      <c r="D8864">
        <v>10</v>
      </c>
      <c r="I8864" s="26"/>
      <c r="J8864" s="26"/>
      <c r="K8864" s="26"/>
      <c r="L8864" s="26"/>
    </row>
    <row r="8865" spans="1:12" x14ac:dyDescent="0.25">
      <c r="A8865">
        <v>62</v>
      </c>
      <c r="B8865">
        <v>0</v>
      </c>
      <c r="C8865">
        <v>306</v>
      </c>
      <c r="D8865">
        <v>15</v>
      </c>
      <c r="I8865" s="26"/>
      <c r="J8865" s="26"/>
      <c r="K8865" s="26"/>
      <c r="L8865" s="26"/>
    </row>
    <row r="8866" spans="1:12" x14ac:dyDescent="0.25">
      <c r="A8866">
        <v>62</v>
      </c>
      <c r="B8866">
        <v>0</v>
      </c>
      <c r="C8866">
        <v>307</v>
      </c>
      <c r="D8866">
        <v>6</v>
      </c>
      <c r="I8866" s="26"/>
      <c r="J8866" s="26"/>
      <c r="K8866" s="26"/>
      <c r="L8866" s="26"/>
    </row>
    <row r="8867" spans="1:12" x14ac:dyDescent="0.25">
      <c r="A8867">
        <v>62</v>
      </c>
      <c r="B8867">
        <v>0</v>
      </c>
      <c r="C8867">
        <v>308</v>
      </c>
      <c r="D8867">
        <v>21</v>
      </c>
      <c r="I8867" s="26"/>
      <c r="J8867" s="26"/>
      <c r="K8867" s="26"/>
      <c r="L8867" s="26"/>
    </row>
    <row r="8868" spans="1:12" x14ac:dyDescent="0.25">
      <c r="A8868">
        <v>62</v>
      </c>
      <c r="B8868">
        <v>0</v>
      </c>
      <c r="C8868">
        <v>309</v>
      </c>
      <c r="D8868">
        <v>6</v>
      </c>
      <c r="I8868" s="26"/>
      <c r="J8868" s="26"/>
      <c r="K8868" s="26"/>
      <c r="L8868" s="26"/>
    </row>
    <row r="8869" spans="1:12" x14ac:dyDescent="0.25">
      <c r="A8869">
        <v>62</v>
      </c>
      <c r="B8869">
        <v>0</v>
      </c>
      <c r="C8869">
        <v>310</v>
      </c>
      <c r="D8869">
        <v>14</v>
      </c>
      <c r="I8869" s="26"/>
      <c r="J8869" s="26"/>
      <c r="K8869" s="26"/>
      <c r="L8869" s="26"/>
    </row>
    <row r="8870" spans="1:12" x14ac:dyDescent="0.25">
      <c r="A8870">
        <v>62</v>
      </c>
      <c r="B8870">
        <v>0</v>
      </c>
      <c r="C8870">
        <v>311</v>
      </c>
      <c r="D8870">
        <v>11</v>
      </c>
      <c r="I8870" s="26"/>
      <c r="J8870" s="26"/>
      <c r="K8870" s="26"/>
      <c r="L8870" s="26"/>
    </row>
    <row r="8871" spans="1:12" x14ac:dyDescent="0.25">
      <c r="A8871">
        <v>62</v>
      </c>
      <c r="B8871">
        <v>0</v>
      </c>
      <c r="C8871">
        <v>312</v>
      </c>
      <c r="D8871">
        <v>13</v>
      </c>
      <c r="I8871" s="26"/>
      <c r="J8871" s="26"/>
      <c r="K8871" s="26"/>
      <c r="L8871" s="26"/>
    </row>
    <row r="8872" spans="1:12" x14ac:dyDescent="0.25">
      <c r="A8872">
        <v>62</v>
      </c>
      <c r="B8872">
        <v>0</v>
      </c>
      <c r="C8872">
        <v>313</v>
      </c>
      <c r="D8872">
        <v>3</v>
      </c>
      <c r="I8872" s="26"/>
      <c r="J8872" s="26"/>
      <c r="K8872" s="26"/>
      <c r="L8872" s="26"/>
    </row>
    <row r="8873" spans="1:12" x14ac:dyDescent="0.25">
      <c r="A8873">
        <v>62</v>
      </c>
      <c r="B8873">
        <v>0</v>
      </c>
      <c r="C8873">
        <v>314</v>
      </c>
      <c r="D8873">
        <v>14</v>
      </c>
      <c r="I8873" s="26"/>
      <c r="J8873" s="26"/>
      <c r="K8873" s="26"/>
      <c r="L8873" s="26"/>
    </row>
    <row r="8874" spans="1:12" x14ac:dyDescent="0.25">
      <c r="A8874">
        <v>62</v>
      </c>
      <c r="B8874">
        <v>0</v>
      </c>
      <c r="C8874">
        <v>315</v>
      </c>
      <c r="D8874">
        <v>1</v>
      </c>
      <c r="I8874" s="26"/>
      <c r="J8874" s="26"/>
      <c r="K8874" s="26"/>
      <c r="L8874" s="26"/>
    </row>
    <row r="8875" spans="1:12" x14ac:dyDescent="0.25">
      <c r="A8875">
        <v>62</v>
      </c>
      <c r="B8875">
        <v>0</v>
      </c>
      <c r="C8875">
        <v>316</v>
      </c>
      <c r="D8875">
        <v>13</v>
      </c>
      <c r="I8875" s="26"/>
      <c r="J8875" s="26"/>
      <c r="K8875" s="26"/>
      <c r="L8875" s="26"/>
    </row>
    <row r="8876" spans="1:12" x14ac:dyDescent="0.25">
      <c r="A8876">
        <v>62</v>
      </c>
      <c r="B8876">
        <v>0</v>
      </c>
      <c r="C8876">
        <v>317</v>
      </c>
      <c r="D8876">
        <v>1</v>
      </c>
      <c r="I8876" s="26"/>
      <c r="J8876" s="26"/>
      <c r="K8876" s="26"/>
      <c r="L8876" s="26"/>
    </row>
    <row r="8877" spans="1:12" x14ac:dyDescent="0.25">
      <c r="A8877">
        <v>62</v>
      </c>
      <c r="B8877">
        <v>0</v>
      </c>
      <c r="C8877">
        <v>318</v>
      </c>
      <c r="D8877">
        <v>7</v>
      </c>
      <c r="I8877" s="26"/>
      <c r="J8877" s="26"/>
      <c r="K8877" s="26"/>
      <c r="L8877" s="26"/>
    </row>
    <row r="8878" spans="1:12" x14ac:dyDescent="0.25">
      <c r="A8878">
        <v>62</v>
      </c>
      <c r="B8878">
        <v>0</v>
      </c>
      <c r="C8878">
        <v>319</v>
      </c>
      <c r="D8878">
        <v>3</v>
      </c>
      <c r="I8878" s="26"/>
      <c r="J8878" s="26"/>
      <c r="K8878" s="26"/>
      <c r="L8878" s="26"/>
    </row>
    <row r="8879" spans="1:12" x14ac:dyDescent="0.25">
      <c r="A8879">
        <v>62</v>
      </c>
      <c r="B8879">
        <v>0</v>
      </c>
      <c r="C8879">
        <v>320</v>
      </c>
      <c r="D8879">
        <v>12</v>
      </c>
      <c r="I8879" s="26"/>
      <c r="J8879" s="26"/>
      <c r="K8879" s="26"/>
      <c r="L8879" s="26"/>
    </row>
    <row r="8880" spans="1:12" x14ac:dyDescent="0.25">
      <c r="A8880">
        <v>62</v>
      </c>
      <c r="B8880">
        <v>0</v>
      </c>
      <c r="C8880">
        <v>321</v>
      </c>
      <c r="D8880">
        <v>1</v>
      </c>
      <c r="I8880" s="26"/>
      <c r="J8880" s="26"/>
      <c r="K8880" s="26"/>
      <c r="L8880" s="26"/>
    </row>
    <row r="8881" spans="1:12" x14ac:dyDescent="0.25">
      <c r="A8881">
        <v>62</v>
      </c>
      <c r="B8881">
        <v>0</v>
      </c>
      <c r="C8881">
        <v>322</v>
      </c>
      <c r="D8881">
        <v>12</v>
      </c>
      <c r="I8881" s="26"/>
      <c r="J8881" s="26"/>
      <c r="K8881" s="26"/>
      <c r="L8881" s="26"/>
    </row>
    <row r="8882" spans="1:12" x14ac:dyDescent="0.25">
      <c r="A8882">
        <v>62</v>
      </c>
      <c r="B8882">
        <v>0</v>
      </c>
      <c r="C8882">
        <v>323</v>
      </c>
      <c r="D8882">
        <v>3</v>
      </c>
      <c r="I8882" s="26"/>
      <c r="J8882" s="26"/>
      <c r="K8882" s="26"/>
      <c r="L8882" s="26"/>
    </row>
    <row r="8883" spans="1:12" x14ac:dyDescent="0.25">
      <c r="A8883">
        <v>62</v>
      </c>
      <c r="B8883">
        <v>0</v>
      </c>
      <c r="C8883">
        <v>324</v>
      </c>
      <c r="D8883">
        <v>10</v>
      </c>
      <c r="I8883" s="26"/>
      <c r="J8883" s="26"/>
      <c r="K8883" s="26"/>
      <c r="L8883" s="26"/>
    </row>
    <row r="8884" spans="1:12" x14ac:dyDescent="0.25">
      <c r="A8884">
        <v>62</v>
      </c>
      <c r="B8884">
        <v>0</v>
      </c>
      <c r="C8884">
        <v>326</v>
      </c>
      <c r="D8884">
        <v>10</v>
      </c>
      <c r="I8884" s="26"/>
      <c r="J8884" s="26"/>
      <c r="K8884" s="26"/>
      <c r="L8884" s="26"/>
    </row>
    <row r="8885" spans="1:12" x14ac:dyDescent="0.25">
      <c r="A8885">
        <v>62</v>
      </c>
      <c r="B8885">
        <v>0</v>
      </c>
      <c r="C8885">
        <v>328</v>
      </c>
      <c r="D8885">
        <v>5</v>
      </c>
      <c r="I8885" s="26"/>
      <c r="J8885" s="26"/>
      <c r="K8885" s="26"/>
      <c r="L8885" s="26"/>
    </row>
    <row r="8886" spans="1:12" x14ac:dyDescent="0.25">
      <c r="A8886">
        <v>62</v>
      </c>
      <c r="B8886">
        <v>0</v>
      </c>
      <c r="C8886">
        <v>329</v>
      </c>
      <c r="D8886">
        <v>3</v>
      </c>
      <c r="I8886" s="26"/>
      <c r="J8886" s="26"/>
      <c r="K8886" s="26"/>
      <c r="L8886" s="26"/>
    </row>
    <row r="8887" spans="1:12" x14ac:dyDescent="0.25">
      <c r="A8887">
        <v>62</v>
      </c>
      <c r="B8887">
        <v>0</v>
      </c>
      <c r="C8887">
        <v>330</v>
      </c>
      <c r="D8887">
        <v>11</v>
      </c>
      <c r="I8887" s="26"/>
      <c r="J8887" s="26"/>
      <c r="K8887" s="26"/>
      <c r="L8887" s="26"/>
    </row>
    <row r="8888" spans="1:12" x14ac:dyDescent="0.25">
      <c r="A8888">
        <v>62</v>
      </c>
      <c r="B8888">
        <v>0</v>
      </c>
      <c r="C8888">
        <v>331</v>
      </c>
      <c r="D8888">
        <v>1</v>
      </c>
      <c r="I8888" s="26"/>
      <c r="J8888" s="26"/>
      <c r="K8888" s="26"/>
      <c r="L8888" s="26"/>
    </row>
    <row r="8889" spans="1:12" x14ac:dyDescent="0.25">
      <c r="A8889">
        <v>62</v>
      </c>
      <c r="B8889">
        <v>0</v>
      </c>
      <c r="C8889">
        <v>332</v>
      </c>
      <c r="D8889">
        <v>12</v>
      </c>
      <c r="I8889" s="26"/>
      <c r="J8889" s="26"/>
      <c r="K8889" s="26"/>
      <c r="L8889" s="26"/>
    </row>
    <row r="8890" spans="1:12" x14ac:dyDescent="0.25">
      <c r="A8890">
        <v>62</v>
      </c>
      <c r="B8890">
        <v>0</v>
      </c>
      <c r="C8890">
        <v>333</v>
      </c>
      <c r="D8890">
        <v>2</v>
      </c>
      <c r="I8890" s="26"/>
      <c r="J8890" s="26"/>
      <c r="K8890" s="26"/>
      <c r="L8890" s="26"/>
    </row>
    <row r="8891" spans="1:12" x14ac:dyDescent="0.25">
      <c r="A8891">
        <v>62</v>
      </c>
      <c r="B8891">
        <v>0</v>
      </c>
      <c r="C8891">
        <v>334</v>
      </c>
      <c r="D8891">
        <v>10</v>
      </c>
      <c r="I8891" s="26"/>
      <c r="J8891" s="26"/>
      <c r="K8891" s="26"/>
      <c r="L8891" s="26"/>
    </row>
    <row r="8892" spans="1:12" x14ac:dyDescent="0.25">
      <c r="A8892">
        <v>62</v>
      </c>
      <c r="B8892">
        <v>0</v>
      </c>
      <c r="C8892">
        <v>335</v>
      </c>
      <c r="D8892">
        <v>1</v>
      </c>
      <c r="I8892" s="26"/>
      <c r="J8892" s="26"/>
      <c r="K8892" s="26"/>
      <c r="L8892" s="26"/>
    </row>
    <row r="8893" spans="1:12" x14ac:dyDescent="0.25">
      <c r="A8893">
        <v>62</v>
      </c>
      <c r="B8893">
        <v>0</v>
      </c>
      <c r="C8893">
        <v>336</v>
      </c>
      <c r="D8893">
        <v>5</v>
      </c>
      <c r="I8893" s="26"/>
      <c r="J8893" s="26"/>
      <c r="K8893" s="26"/>
      <c r="L8893" s="26"/>
    </row>
    <row r="8894" spans="1:12" x14ac:dyDescent="0.25">
      <c r="A8894">
        <v>62</v>
      </c>
      <c r="B8894">
        <v>0</v>
      </c>
      <c r="C8894">
        <v>338</v>
      </c>
      <c r="D8894">
        <v>6</v>
      </c>
      <c r="I8894" s="26"/>
      <c r="J8894" s="26"/>
      <c r="K8894" s="26"/>
      <c r="L8894" s="26"/>
    </row>
    <row r="8895" spans="1:12" x14ac:dyDescent="0.25">
      <c r="A8895">
        <v>62</v>
      </c>
      <c r="B8895">
        <v>0</v>
      </c>
      <c r="C8895">
        <v>339</v>
      </c>
      <c r="D8895">
        <v>1</v>
      </c>
      <c r="I8895" s="26"/>
      <c r="J8895" s="26"/>
      <c r="K8895" s="26"/>
      <c r="L8895" s="26"/>
    </row>
    <row r="8896" spans="1:12" x14ac:dyDescent="0.25">
      <c r="A8896">
        <v>62</v>
      </c>
      <c r="B8896">
        <v>0</v>
      </c>
      <c r="C8896">
        <v>340</v>
      </c>
      <c r="D8896">
        <v>8</v>
      </c>
      <c r="I8896" s="26"/>
      <c r="J8896" s="26"/>
      <c r="K8896" s="26"/>
      <c r="L8896" s="26"/>
    </row>
    <row r="8897" spans="1:12" x14ac:dyDescent="0.25">
      <c r="A8897">
        <v>62</v>
      </c>
      <c r="B8897">
        <v>0</v>
      </c>
      <c r="C8897">
        <v>342</v>
      </c>
      <c r="D8897">
        <v>5</v>
      </c>
      <c r="I8897" s="26"/>
      <c r="J8897" s="26"/>
      <c r="K8897" s="26"/>
      <c r="L8897" s="26"/>
    </row>
    <row r="8898" spans="1:12" x14ac:dyDescent="0.25">
      <c r="A8898">
        <v>62</v>
      </c>
      <c r="B8898">
        <v>0</v>
      </c>
      <c r="C8898">
        <v>344</v>
      </c>
      <c r="D8898">
        <v>1</v>
      </c>
      <c r="I8898" s="26"/>
      <c r="J8898" s="26"/>
      <c r="K8898" s="26"/>
      <c r="L8898" s="26"/>
    </row>
    <row r="8899" spans="1:12" x14ac:dyDescent="0.25">
      <c r="A8899">
        <v>62</v>
      </c>
      <c r="B8899">
        <v>0</v>
      </c>
      <c r="C8899">
        <v>346</v>
      </c>
      <c r="D8899">
        <v>2</v>
      </c>
      <c r="I8899" s="26"/>
      <c r="J8899" s="26"/>
      <c r="K8899" s="26"/>
      <c r="L8899" s="26"/>
    </row>
    <row r="8900" spans="1:12" x14ac:dyDescent="0.25">
      <c r="A8900">
        <v>62</v>
      </c>
      <c r="B8900">
        <v>0</v>
      </c>
      <c r="C8900">
        <v>347</v>
      </c>
      <c r="D8900">
        <v>1</v>
      </c>
      <c r="I8900" s="26"/>
      <c r="J8900" s="26"/>
      <c r="K8900" s="26"/>
      <c r="L8900" s="26"/>
    </row>
    <row r="8901" spans="1:12" x14ac:dyDescent="0.25">
      <c r="A8901">
        <v>62</v>
      </c>
      <c r="B8901">
        <v>0</v>
      </c>
      <c r="C8901">
        <v>348</v>
      </c>
      <c r="D8901">
        <v>1</v>
      </c>
      <c r="I8901" s="26"/>
      <c r="J8901" s="26"/>
      <c r="K8901" s="26"/>
      <c r="L8901" s="26"/>
    </row>
    <row r="8902" spans="1:12" x14ac:dyDescent="0.25">
      <c r="A8902">
        <v>62</v>
      </c>
      <c r="B8902">
        <v>0</v>
      </c>
      <c r="C8902">
        <v>350</v>
      </c>
      <c r="D8902">
        <v>7</v>
      </c>
      <c r="I8902" s="26"/>
      <c r="J8902" s="26"/>
      <c r="K8902" s="26"/>
      <c r="L8902" s="26"/>
    </row>
    <row r="8903" spans="1:12" x14ac:dyDescent="0.25">
      <c r="A8903">
        <v>62</v>
      </c>
      <c r="B8903">
        <v>0</v>
      </c>
      <c r="C8903">
        <v>351</v>
      </c>
      <c r="D8903">
        <v>1</v>
      </c>
      <c r="I8903" s="26"/>
      <c r="J8903" s="26"/>
      <c r="K8903" s="26"/>
      <c r="L8903" s="26"/>
    </row>
    <row r="8904" spans="1:12" x14ac:dyDescent="0.25">
      <c r="A8904">
        <v>62</v>
      </c>
      <c r="B8904">
        <v>0</v>
      </c>
      <c r="C8904">
        <v>352</v>
      </c>
      <c r="D8904">
        <v>2</v>
      </c>
      <c r="I8904" s="26"/>
      <c r="J8904" s="26"/>
      <c r="K8904" s="26"/>
      <c r="L8904" s="26"/>
    </row>
    <row r="8905" spans="1:12" x14ac:dyDescent="0.25">
      <c r="A8905">
        <v>62</v>
      </c>
      <c r="B8905">
        <v>0</v>
      </c>
      <c r="C8905">
        <v>353</v>
      </c>
      <c r="D8905">
        <v>3</v>
      </c>
      <c r="I8905" s="26"/>
      <c r="J8905" s="26"/>
      <c r="K8905" s="26"/>
      <c r="L8905" s="26"/>
    </row>
    <row r="8906" spans="1:12" x14ac:dyDescent="0.25">
      <c r="A8906">
        <v>62</v>
      </c>
      <c r="B8906">
        <v>0</v>
      </c>
      <c r="C8906">
        <v>354</v>
      </c>
      <c r="D8906">
        <v>7</v>
      </c>
      <c r="I8906" s="26"/>
      <c r="J8906" s="26"/>
      <c r="K8906" s="26"/>
      <c r="L8906" s="26"/>
    </row>
    <row r="8907" spans="1:12" x14ac:dyDescent="0.25">
      <c r="A8907">
        <v>62</v>
      </c>
      <c r="B8907">
        <v>0</v>
      </c>
      <c r="C8907">
        <v>356</v>
      </c>
      <c r="D8907">
        <v>5</v>
      </c>
      <c r="I8907" s="26"/>
      <c r="J8907" s="26"/>
      <c r="K8907" s="26"/>
      <c r="L8907" s="26"/>
    </row>
    <row r="8908" spans="1:12" x14ac:dyDescent="0.25">
      <c r="A8908">
        <v>62</v>
      </c>
      <c r="B8908">
        <v>0</v>
      </c>
      <c r="C8908">
        <v>358</v>
      </c>
      <c r="D8908">
        <v>5</v>
      </c>
      <c r="I8908" s="26"/>
      <c r="J8908" s="26"/>
      <c r="K8908" s="26"/>
      <c r="L8908" s="26"/>
    </row>
    <row r="8909" spans="1:12" x14ac:dyDescent="0.25">
      <c r="A8909">
        <v>62</v>
      </c>
      <c r="B8909">
        <v>0</v>
      </c>
      <c r="C8909">
        <v>359</v>
      </c>
      <c r="D8909">
        <v>1</v>
      </c>
      <c r="I8909" s="26"/>
      <c r="J8909" s="26"/>
      <c r="K8909" s="26"/>
      <c r="L8909" s="26"/>
    </row>
    <row r="8910" spans="1:12" x14ac:dyDescent="0.25">
      <c r="A8910">
        <v>62</v>
      </c>
      <c r="B8910">
        <v>0</v>
      </c>
      <c r="C8910">
        <v>360</v>
      </c>
      <c r="D8910">
        <v>3</v>
      </c>
      <c r="I8910" s="26"/>
      <c r="J8910" s="26"/>
      <c r="K8910" s="26"/>
      <c r="L8910" s="26"/>
    </row>
    <row r="8911" spans="1:12" x14ac:dyDescent="0.25">
      <c r="A8911">
        <v>62</v>
      </c>
      <c r="B8911">
        <v>0</v>
      </c>
      <c r="C8911">
        <v>361</v>
      </c>
      <c r="D8911">
        <v>1</v>
      </c>
      <c r="I8911" s="26"/>
      <c r="J8911" s="26"/>
      <c r="K8911" s="26"/>
      <c r="L8911" s="26"/>
    </row>
    <row r="8912" spans="1:12" x14ac:dyDescent="0.25">
      <c r="A8912">
        <v>62</v>
      </c>
      <c r="B8912">
        <v>0</v>
      </c>
      <c r="C8912">
        <v>362</v>
      </c>
      <c r="D8912">
        <v>4</v>
      </c>
      <c r="I8912" s="26"/>
      <c r="J8912" s="26"/>
      <c r="K8912" s="26"/>
      <c r="L8912" s="26"/>
    </row>
    <row r="8913" spans="1:12" x14ac:dyDescent="0.25">
      <c r="A8913">
        <v>62</v>
      </c>
      <c r="B8913">
        <v>0</v>
      </c>
      <c r="C8913">
        <v>363</v>
      </c>
      <c r="D8913">
        <v>1</v>
      </c>
      <c r="I8913" s="26"/>
      <c r="J8913" s="26"/>
      <c r="K8913" s="26"/>
      <c r="L8913" s="26"/>
    </row>
    <row r="8914" spans="1:12" x14ac:dyDescent="0.25">
      <c r="A8914">
        <v>62</v>
      </c>
      <c r="B8914">
        <v>0</v>
      </c>
      <c r="C8914">
        <v>364</v>
      </c>
      <c r="D8914">
        <v>10</v>
      </c>
      <c r="I8914" s="26"/>
      <c r="J8914" s="26"/>
      <c r="K8914" s="26"/>
      <c r="L8914" s="26"/>
    </row>
    <row r="8915" spans="1:12" x14ac:dyDescent="0.25">
      <c r="A8915">
        <v>62</v>
      </c>
      <c r="B8915">
        <v>0</v>
      </c>
      <c r="C8915">
        <v>368</v>
      </c>
      <c r="D8915">
        <v>2</v>
      </c>
      <c r="I8915" s="26"/>
      <c r="J8915" s="26"/>
      <c r="K8915" s="26"/>
      <c r="L8915" s="26"/>
    </row>
    <row r="8916" spans="1:12" x14ac:dyDescent="0.25">
      <c r="A8916">
        <v>62</v>
      </c>
      <c r="B8916">
        <v>0</v>
      </c>
      <c r="C8916">
        <v>370</v>
      </c>
      <c r="D8916">
        <v>4</v>
      </c>
      <c r="I8916" s="26"/>
      <c r="J8916" s="26"/>
      <c r="K8916" s="26"/>
      <c r="L8916" s="26"/>
    </row>
    <row r="8917" spans="1:12" x14ac:dyDescent="0.25">
      <c r="A8917">
        <v>62</v>
      </c>
      <c r="B8917">
        <v>0</v>
      </c>
      <c r="C8917">
        <v>372</v>
      </c>
      <c r="D8917">
        <v>2</v>
      </c>
      <c r="I8917" s="26"/>
      <c r="J8917" s="26"/>
      <c r="K8917" s="26"/>
      <c r="L8917" s="26"/>
    </row>
    <row r="8918" spans="1:12" x14ac:dyDescent="0.25">
      <c r="A8918">
        <v>62</v>
      </c>
      <c r="B8918">
        <v>0</v>
      </c>
      <c r="C8918">
        <v>374</v>
      </c>
      <c r="D8918">
        <v>1</v>
      </c>
      <c r="I8918" s="26"/>
      <c r="J8918" s="26"/>
      <c r="K8918" s="26"/>
      <c r="L8918" s="26"/>
    </row>
    <row r="8919" spans="1:12" x14ac:dyDescent="0.25">
      <c r="A8919">
        <v>62</v>
      </c>
      <c r="B8919">
        <v>0</v>
      </c>
      <c r="C8919">
        <v>375</v>
      </c>
      <c r="D8919">
        <v>2</v>
      </c>
      <c r="I8919" s="26"/>
      <c r="J8919" s="26"/>
      <c r="K8919" s="26"/>
      <c r="L8919" s="26"/>
    </row>
    <row r="8920" spans="1:12" x14ac:dyDescent="0.25">
      <c r="A8920">
        <v>62</v>
      </c>
      <c r="B8920">
        <v>0</v>
      </c>
      <c r="C8920">
        <v>376</v>
      </c>
      <c r="D8920">
        <v>1</v>
      </c>
      <c r="I8920" s="26"/>
      <c r="J8920" s="26"/>
      <c r="K8920" s="26"/>
      <c r="L8920" s="26"/>
    </row>
    <row r="8921" spans="1:12" x14ac:dyDescent="0.25">
      <c r="A8921">
        <v>62</v>
      </c>
      <c r="B8921">
        <v>0</v>
      </c>
      <c r="C8921">
        <v>378</v>
      </c>
      <c r="D8921">
        <v>2</v>
      </c>
      <c r="I8921" s="26"/>
      <c r="J8921" s="26"/>
      <c r="K8921" s="26"/>
      <c r="L8921" s="26"/>
    </row>
    <row r="8922" spans="1:12" x14ac:dyDescent="0.25">
      <c r="A8922">
        <v>62</v>
      </c>
      <c r="B8922">
        <v>0</v>
      </c>
      <c r="C8922">
        <v>380</v>
      </c>
      <c r="D8922">
        <v>1</v>
      </c>
      <c r="I8922" s="26"/>
      <c r="J8922" s="26"/>
      <c r="K8922" s="26"/>
      <c r="L8922" s="26"/>
    </row>
    <row r="8923" spans="1:12" x14ac:dyDescent="0.25">
      <c r="A8923">
        <v>62</v>
      </c>
      <c r="B8923">
        <v>0</v>
      </c>
      <c r="C8923">
        <v>381</v>
      </c>
      <c r="D8923">
        <v>2</v>
      </c>
      <c r="I8923" s="26"/>
      <c r="J8923" s="26"/>
      <c r="K8923" s="26"/>
      <c r="L8923" s="26"/>
    </row>
    <row r="8924" spans="1:12" x14ac:dyDescent="0.25">
      <c r="A8924">
        <v>62</v>
      </c>
      <c r="B8924">
        <v>0</v>
      </c>
      <c r="C8924">
        <v>382</v>
      </c>
      <c r="D8924">
        <v>1</v>
      </c>
      <c r="I8924" s="26"/>
      <c r="J8924" s="26"/>
      <c r="K8924" s="26"/>
      <c r="L8924" s="26"/>
    </row>
    <row r="8925" spans="1:12" x14ac:dyDescent="0.25">
      <c r="A8925">
        <v>62</v>
      </c>
      <c r="B8925">
        <v>0</v>
      </c>
      <c r="C8925">
        <v>384</v>
      </c>
      <c r="D8925">
        <v>5</v>
      </c>
      <c r="I8925" s="26"/>
      <c r="J8925" s="26"/>
      <c r="K8925" s="26"/>
      <c r="L8925" s="26"/>
    </row>
    <row r="8926" spans="1:12" x14ac:dyDescent="0.25">
      <c r="A8926">
        <v>62</v>
      </c>
      <c r="B8926">
        <v>0</v>
      </c>
      <c r="C8926">
        <v>385</v>
      </c>
      <c r="D8926">
        <v>1</v>
      </c>
      <c r="I8926" s="26"/>
      <c r="J8926" s="26"/>
      <c r="K8926" s="26"/>
      <c r="L8926" s="26"/>
    </row>
    <row r="8927" spans="1:12" x14ac:dyDescent="0.25">
      <c r="A8927">
        <v>62</v>
      </c>
      <c r="B8927">
        <v>0</v>
      </c>
      <c r="C8927">
        <v>386</v>
      </c>
      <c r="D8927">
        <v>2</v>
      </c>
      <c r="I8927" s="26"/>
      <c r="J8927" s="26"/>
      <c r="K8927" s="26"/>
      <c r="L8927" s="26"/>
    </row>
    <row r="8928" spans="1:12" x14ac:dyDescent="0.25">
      <c r="A8928">
        <v>62</v>
      </c>
      <c r="B8928">
        <v>0</v>
      </c>
      <c r="C8928">
        <v>388</v>
      </c>
      <c r="D8928">
        <v>2</v>
      </c>
      <c r="I8928" s="26"/>
      <c r="J8928" s="26"/>
      <c r="K8928" s="26"/>
      <c r="L8928" s="26"/>
    </row>
    <row r="8929" spans="1:12" x14ac:dyDescent="0.25">
      <c r="A8929">
        <v>62</v>
      </c>
      <c r="B8929">
        <v>0</v>
      </c>
      <c r="C8929">
        <v>389</v>
      </c>
      <c r="D8929">
        <v>1</v>
      </c>
      <c r="I8929" s="26"/>
      <c r="J8929" s="26"/>
      <c r="K8929" s="26"/>
      <c r="L8929" s="26"/>
    </row>
    <row r="8930" spans="1:12" x14ac:dyDescent="0.25">
      <c r="A8930">
        <v>62</v>
      </c>
      <c r="B8930">
        <v>0</v>
      </c>
      <c r="C8930">
        <v>391</v>
      </c>
      <c r="D8930">
        <v>1</v>
      </c>
      <c r="I8930" s="26"/>
      <c r="J8930" s="26"/>
      <c r="K8930" s="26"/>
      <c r="L8930" s="26"/>
    </row>
    <row r="8931" spans="1:12" x14ac:dyDescent="0.25">
      <c r="A8931">
        <v>62</v>
      </c>
      <c r="B8931">
        <v>0</v>
      </c>
      <c r="C8931">
        <v>392</v>
      </c>
      <c r="D8931">
        <v>3</v>
      </c>
      <c r="I8931" s="26"/>
      <c r="J8931" s="26"/>
      <c r="K8931" s="26"/>
      <c r="L8931" s="26"/>
    </row>
    <row r="8932" spans="1:12" x14ac:dyDescent="0.25">
      <c r="A8932">
        <v>62</v>
      </c>
      <c r="B8932">
        <v>0</v>
      </c>
      <c r="C8932">
        <v>394</v>
      </c>
      <c r="D8932">
        <v>3</v>
      </c>
      <c r="I8932" s="26"/>
      <c r="J8932" s="26"/>
      <c r="K8932" s="26"/>
      <c r="L8932" s="26"/>
    </row>
    <row r="8933" spans="1:12" x14ac:dyDescent="0.25">
      <c r="A8933">
        <v>62</v>
      </c>
      <c r="B8933">
        <v>0</v>
      </c>
      <c r="C8933">
        <v>396</v>
      </c>
      <c r="D8933">
        <v>3</v>
      </c>
      <c r="I8933" s="26"/>
      <c r="J8933" s="26"/>
      <c r="K8933" s="26"/>
      <c r="L8933" s="26"/>
    </row>
    <row r="8934" spans="1:12" x14ac:dyDescent="0.25">
      <c r="A8934">
        <v>62</v>
      </c>
      <c r="B8934">
        <v>0</v>
      </c>
      <c r="C8934">
        <v>398</v>
      </c>
      <c r="D8934">
        <v>1</v>
      </c>
      <c r="I8934" s="26"/>
      <c r="J8934" s="26"/>
      <c r="K8934" s="26"/>
      <c r="L8934" s="26"/>
    </row>
    <row r="8935" spans="1:12" x14ac:dyDescent="0.25">
      <c r="A8935">
        <v>62</v>
      </c>
      <c r="B8935">
        <v>0</v>
      </c>
      <c r="C8935">
        <v>399</v>
      </c>
      <c r="D8935">
        <v>1</v>
      </c>
      <c r="I8935" s="26"/>
      <c r="J8935" s="26"/>
      <c r="K8935" s="26"/>
      <c r="L8935" s="26"/>
    </row>
    <row r="8936" spans="1:12" x14ac:dyDescent="0.25">
      <c r="A8936">
        <v>62</v>
      </c>
      <c r="B8936">
        <v>0</v>
      </c>
      <c r="C8936">
        <v>400</v>
      </c>
      <c r="D8936">
        <v>2</v>
      </c>
      <c r="I8936" s="26"/>
      <c r="J8936" s="26"/>
      <c r="K8936" s="26"/>
      <c r="L8936" s="26"/>
    </row>
    <row r="8937" spans="1:12" x14ac:dyDescent="0.25">
      <c r="A8937">
        <v>62</v>
      </c>
      <c r="B8937">
        <v>0</v>
      </c>
      <c r="C8937">
        <v>401</v>
      </c>
      <c r="D8937">
        <v>2</v>
      </c>
      <c r="I8937" s="26"/>
      <c r="J8937" s="26"/>
      <c r="K8937" s="26"/>
      <c r="L8937" s="26"/>
    </row>
    <row r="8938" spans="1:12" x14ac:dyDescent="0.25">
      <c r="A8938">
        <v>62</v>
      </c>
      <c r="B8938">
        <v>0</v>
      </c>
      <c r="C8938">
        <v>402</v>
      </c>
      <c r="D8938">
        <v>4</v>
      </c>
      <c r="I8938" s="26"/>
      <c r="J8938" s="26"/>
      <c r="K8938" s="26"/>
      <c r="L8938" s="26"/>
    </row>
    <row r="8939" spans="1:12" x14ac:dyDescent="0.25">
      <c r="A8939">
        <v>62</v>
      </c>
      <c r="B8939">
        <v>0</v>
      </c>
      <c r="C8939">
        <v>404</v>
      </c>
      <c r="D8939">
        <v>2</v>
      </c>
      <c r="I8939" s="26"/>
      <c r="J8939" s="26"/>
      <c r="K8939" s="26"/>
      <c r="L8939" s="26"/>
    </row>
    <row r="8940" spans="1:12" x14ac:dyDescent="0.25">
      <c r="A8940">
        <v>62</v>
      </c>
      <c r="B8940">
        <v>0</v>
      </c>
      <c r="C8940">
        <v>406</v>
      </c>
      <c r="D8940">
        <v>1</v>
      </c>
      <c r="I8940" s="26"/>
      <c r="J8940" s="26"/>
      <c r="K8940" s="26"/>
      <c r="L8940" s="26"/>
    </row>
    <row r="8941" spans="1:12" x14ac:dyDescent="0.25">
      <c r="A8941">
        <v>62</v>
      </c>
      <c r="B8941">
        <v>0</v>
      </c>
      <c r="C8941">
        <v>407</v>
      </c>
      <c r="D8941">
        <v>1</v>
      </c>
      <c r="I8941" s="26"/>
      <c r="J8941" s="26"/>
      <c r="K8941" s="26"/>
      <c r="L8941" s="26"/>
    </row>
    <row r="8942" spans="1:12" x14ac:dyDescent="0.25">
      <c r="A8942">
        <v>62</v>
      </c>
      <c r="B8942">
        <v>0</v>
      </c>
      <c r="C8942">
        <v>408</v>
      </c>
      <c r="D8942">
        <v>5</v>
      </c>
      <c r="I8942" s="26"/>
      <c r="J8942" s="26"/>
      <c r="K8942" s="26"/>
      <c r="L8942" s="26"/>
    </row>
    <row r="8943" spans="1:12" x14ac:dyDescent="0.25">
      <c r="A8943">
        <v>62</v>
      </c>
      <c r="B8943">
        <v>0</v>
      </c>
      <c r="C8943">
        <v>409</v>
      </c>
      <c r="D8943">
        <v>1</v>
      </c>
      <c r="I8943" s="26"/>
      <c r="J8943" s="26"/>
      <c r="K8943" s="26"/>
      <c r="L8943" s="26"/>
    </row>
    <row r="8944" spans="1:12" x14ac:dyDescent="0.25">
      <c r="A8944">
        <v>62</v>
      </c>
      <c r="B8944">
        <v>0</v>
      </c>
      <c r="C8944">
        <v>410</v>
      </c>
      <c r="D8944">
        <v>1</v>
      </c>
      <c r="I8944" s="26"/>
      <c r="J8944" s="26"/>
      <c r="K8944" s="26"/>
      <c r="L8944" s="26"/>
    </row>
    <row r="8945" spans="1:12" x14ac:dyDescent="0.25">
      <c r="A8945">
        <v>62</v>
      </c>
      <c r="B8945">
        <v>0</v>
      </c>
      <c r="C8945">
        <v>411</v>
      </c>
      <c r="D8945">
        <v>1</v>
      </c>
      <c r="I8945" s="26"/>
      <c r="J8945" s="26"/>
      <c r="K8945" s="26"/>
      <c r="L8945" s="26"/>
    </row>
    <row r="8946" spans="1:12" x14ac:dyDescent="0.25">
      <c r="A8946">
        <v>62</v>
      </c>
      <c r="B8946">
        <v>0</v>
      </c>
      <c r="C8946">
        <v>412</v>
      </c>
      <c r="D8946">
        <v>1</v>
      </c>
      <c r="I8946" s="26"/>
      <c r="J8946" s="26"/>
      <c r="K8946" s="26"/>
      <c r="L8946" s="26"/>
    </row>
    <row r="8947" spans="1:12" x14ac:dyDescent="0.25">
      <c r="A8947">
        <v>62</v>
      </c>
      <c r="B8947">
        <v>0</v>
      </c>
      <c r="C8947">
        <v>413</v>
      </c>
      <c r="D8947">
        <v>1</v>
      </c>
      <c r="I8947" s="26"/>
      <c r="J8947" s="26"/>
      <c r="K8947" s="26"/>
      <c r="L8947" s="26"/>
    </row>
    <row r="8948" spans="1:12" x14ac:dyDescent="0.25">
      <c r="A8948">
        <v>62</v>
      </c>
      <c r="B8948">
        <v>0</v>
      </c>
      <c r="C8948">
        <v>414</v>
      </c>
      <c r="D8948">
        <v>3</v>
      </c>
      <c r="I8948" s="26"/>
      <c r="J8948" s="26"/>
      <c r="K8948" s="26"/>
      <c r="L8948" s="26"/>
    </row>
    <row r="8949" spans="1:12" x14ac:dyDescent="0.25">
      <c r="A8949">
        <v>62</v>
      </c>
      <c r="B8949">
        <v>0</v>
      </c>
      <c r="C8949">
        <v>415</v>
      </c>
      <c r="D8949">
        <v>1</v>
      </c>
      <c r="I8949" s="26"/>
      <c r="J8949" s="26"/>
      <c r="K8949" s="26"/>
      <c r="L8949" s="26"/>
    </row>
    <row r="8950" spans="1:12" x14ac:dyDescent="0.25">
      <c r="A8950">
        <v>62</v>
      </c>
      <c r="B8950">
        <v>0</v>
      </c>
      <c r="C8950">
        <v>416</v>
      </c>
      <c r="D8950">
        <v>3</v>
      </c>
      <c r="I8950" s="26"/>
      <c r="J8950" s="26"/>
      <c r="K8950" s="26"/>
      <c r="L8950" s="26"/>
    </row>
    <row r="8951" spans="1:12" x14ac:dyDescent="0.25">
      <c r="A8951">
        <v>62</v>
      </c>
      <c r="B8951">
        <v>0</v>
      </c>
      <c r="C8951">
        <v>418</v>
      </c>
      <c r="D8951">
        <v>2</v>
      </c>
      <c r="I8951" s="26"/>
      <c r="J8951" s="26"/>
      <c r="K8951" s="26"/>
      <c r="L8951" s="26"/>
    </row>
    <row r="8952" spans="1:12" x14ac:dyDescent="0.25">
      <c r="A8952">
        <v>62</v>
      </c>
      <c r="B8952">
        <v>0</v>
      </c>
      <c r="C8952">
        <v>419</v>
      </c>
      <c r="D8952">
        <v>3</v>
      </c>
      <c r="I8952" s="26"/>
      <c r="J8952" s="26"/>
      <c r="K8952" s="26"/>
      <c r="L8952" s="26"/>
    </row>
    <row r="8953" spans="1:12" x14ac:dyDescent="0.25">
      <c r="A8953">
        <v>62</v>
      </c>
      <c r="B8953">
        <v>0</v>
      </c>
      <c r="C8953">
        <v>423</v>
      </c>
      <c r="D8953">
        <v>1</v>
      </c>
      <c r="I8953" s="26"/>
      <c r="J8953" s="26"/>
      <c r="K8953" s="26"/>
      <c r="L8953" s="26"/>
    </row>
    <row r="8954" spans="1:12" x14ac:dyDescent="0.25">
      <c r="A8954">
        <v>62</v>
      </c>
      <c r="B8954">
        <v>0</v>
      </c>
      <c r="C8954">
        <v>424</v>
      </c>
      <c r="D8954">
        <v>1</v>
      </c>
      <c r="I8954" s="26"/>
      <c r="J8954" s="26"/>
      <c r="K8954" s="26"/>
      <c r="L8954" s="26"/>
    </row>
    <row r="8955" spans="1:12" x14ac:dyDescent="0.25">
      <c r="A8955">
        <v>62</v>
      </c>
      <c r="B8955">
        <v>0</v>
      </c>
      <c r="C8955">
        <v>425</v>
      </c>
      <c r="D8955">
        <v>1</v>
      </c>
      <c r="I8955" s="26"/>
      <c r="J8955" s="26"/>
      <c r="K8955" s="26"/>
      <c r="L8955" s="26"/>
    </row>
    <row r="8956" spans="1:12" x14ac:dyDescent="0.25">
      <c r="A8956">
        <v>62</v>
      </c>
      <c r="B8956">
        <v>0</v>
      </c>
      <c r="C8956">
        <v>426</v>
      </c>
      <c r="D8956">
        <v>4</v>
      </c>
      <c r="I8956" s="26"/>
      <c r="J8956" s="26"/>
      <c r="K8956" s="26"/>
      <c r="L8956" s="26"/>
    </row>
    <row r="8957" spans="1:12" x14ac:dyDescent="0.25">
      <c r="A8957">
        <v>62</v>
      </c>
      <c r="B8957">
        <v>0</v>
      </c>
      <c r="C8957">
        <v>427</v>
      </c>
      <c r="D8957">
        <v>1</v>
      </c>
      <c r="I8957" s="26"/>
      <c r="J8957" s="26"/>
      <c r="K8957" s="26"/>
      <c r="L8957" s="26"/>
    </row>
    <row r="8958" spans="1:12" x14ac:dyDescent="0.25">
      <c r="A8958">
        <v>62</v>
      </c>
      <c r="B8958">
        <v>0</v>
      </c>
      <c r="C8958">
        <v>430</v>
      </c>
      <c r="D8958">
        <v>2</v>
      </c>
      <c r="I8958" s="26"/>
      <c r="J8958" s="26"/>
      <c r="K8958" s="26"/>
      <c r="L8958" s="26"/>
    </row>
    <row r="8959" spans="1:12" x14ac:dyDescent="0.25">
      <c r="A8959">
        <v>62</v>
      </c>
      <c r="B8959">
        <v>0</v>
      </c>
      <c r="C8959">
        <v>437</v>
      </c>
      <c r="D8959">
        <v>1</v>
      </c>
      <c r="I8959" s="26"/>
      <c r="J8959" s="26"/>
      <c r="K8959" s="26"/>
      <c r="L8959" s="26"/>
    </row>
    <row r="8960" spans="1:12" x14ac:dyDescent="0.25">
      <c r="A8960">
        <v>62</v>
      </c>
      <c r="B8960">
        <v>0</v>
      </c>
      <c r="C8960">
        <v>438</v>
      </c>
      <c r="D8960">
        <v>1</v>
      </c>
      <c r="I8960" s="26"/>
      <c r="J8960" s="26"/>
      <c r="K8960" s="26"/>
      <c r="L8960" s="26"/>
    </row>
    <row r="8961" spans="1:12" x14ac:dyDescent="0.25">
      <c r="A8961">
        <v>62</v>
      </c>
      <c r="B8961">
        <v>0</v>
      </c>
      <c r="C8961">
        <v>448</v>
      </c>
      <c r="D8961">
        <v>1</v>
      </c>
      <c r="I8961" s="26"/>
      <c r="J8961" s="26"/>
      <c r="K8961" s="26"/>
      <c r="L8961" s="26"/>
    </row>
    <row r="8962" spans="1:12" x14ac:dyDescent="0.25">
      <c r="A8962">
        <v>62</v>
      </c>
      <c r="B8962">
        <v>0</v>
      </c>
      <c r="C8962">
        <v>449</v>
      </c>
      <c r="D8962">
        <v>4</v>
      </c>
      <c r="I8962" s="26"/>
      <c r="J8962" s="26"/>
      <c r="K8962" s="26"/>
      <c r="L8962" s="26"/>
    </row>
    <row r="8963" spans="1:12" x14ac:dyDescent="0.25">
      <c r="A8963">
        <v>62</v>
      </c>
      <c r="B8963">
        <v>0</v>
      </c>
      <c r="C8963">
        <v>451</v>
      </c>
      <c r="D8963">
        <v>3</v>
      </c>
      <c r="I8963" s="26"/>
      <c r="J8963" s="26"/>
      <c r="K8963" s="26"/>
      <c r="L8963" s="26"/>
    </row>
    <row r="8964" spans="1:12" x14ac:dyDescent="0.25">
      <c r="A8964">
        <v>62</v>
      </c>
      <c r="B8964">
        <v>0</v>
      </c>
      <c r="C8964">
        <v>453</v>
      </c>
      <c r="D8964">
        <v>2</v>
      </c>
      <c r="I8964" s="26"/>
      <c r="J8964" s="26"/>
      <c r="K8964" s="26"/>
      <c r="L8964" s="26"/>
    </row>
    <row r="8965" spans="1:12" x14ac:dyDescent="0.25">
      <c r="A8965">
        <v>62</v>
      </c>
      <c r="B8965">
        <v>0</v>
      </c>
      <c r="C8965">
        <v>455</v>
      </c>
      <c r="D8965">
        <v>2</v>
      </c>
      <c r="I8965" s="26"/>
      <c r="J8965" s="26"/>
      <c r="K8965" s="26"/>
      <c r="L8965" s="26"/>
    </row>
    <row r="8966" spans="1:12" x14ac:dyDescent="0.25">
      <c r="A8966">
        <v>62</v>
      </c>
      <c r="B8966">
        <v>0</v>
      </c>
      <c r="C8966">
        <v>457</v>
      </c>
      <c r="D8966">
        <v>1</v>
      </c>
      <c r="I8966" s="26"/>
      <c r="J8966" s="26"/>
      <c r="K8966" s="26"/>
      <c r="L8966" s="26"/>
    </row>
    <row r="8967" spans="1:12" x14ac:dyDescent="0.25">
      <c r="A8967">
        <v>62</v>
      </c>
      <c r="B8967">
        <v>0</v>
      </c>
      <c r="C8967">
        <v>460</v>
      </c>
      <c r="D8967">
        <v>1</v>
      </c>
      <c r="I8967" s="26"/>
      <c r="J8967" s="26"/>
      <c r="K8967" s="26"/>
      <c r="L8967" s="26"/>
    </row>
    <row r="8968" spans="1:12" x14ac:dyDescent="0.25">
      <c r="A8968">
        <v>62</v>
      </c>
      <c r="B8968">
        <v>1</v>
      </c>
      <c r="C8968">
        <v>1</v>
      </c>
      <c r="D8968">
        <v>1</v>
      </c>
      <c r="I8968" s="26"/>
      <c r="J8968" s="26"/>
      <c r="K8968" s="26"/>
      <c r="L8968" s="26"/>
    </row>
    <row r="8969" spans="1:12" x14ac:dyDescent="0.25">
      <c r="A8969">
        <v>62</v>
      </c>
      <c r="B8969">
        <v>1</v>
      </c>
      <c r="C8969">
        <v>3</v>
      </c>
      <c r="D8969">
        <v>3</v>
      </c>
      <c r="I8969" s="26"/>
      <c r="J8969" s="26"/>
      <c r="K8969" s="26"/>
      <c r="L8969" s="26"/>
    </row>
    <row r="8970" spans="1:12" x14ac:dyDescent="0.25">
      <c r="A8970">
        <v>62</v>
      </c>
      <c r="B8970">
        <v>1</v>
      </c>
      <c r="C8970">
        <v>6</v>
      </c>
      <c r="D8970">
        <v>2</v>
      </c>
      <c r="I8970" s="26"/>
      <c r="J8970" s="26"/>
      <c r="K8970" s="26"/>
      <c r="L8970" s="26"/>
    </row>
    <row r="8971" spans="1:12" x14ac:dyDescent="0.25">
      <c r="A8971">
        <v>62</v>
      </c>
      <c r="B8971">
        <v>1</v>
      </c>
      <c r="C8971">
        <v>10</v>
      </c>
      <c r="D8971">
        <v>1</v>
      </c>
      <c r="I8971" s="26"/>
      <c r="J8971" s="26"/>
      <c r="K8971" s="26"/>
      <c r="L8971" s="26"/>
    </row>
    <row r="8972" spans="1:12" x14ac:dyDescent="0.25">
      <c r="A8972">
        <v>62</v>
      </c>
      <c r="B8972">
        <v>1</v>
      </c>
      <c r="C8972">
        <v>15</v>
      </c>
      <c r="D8972">
        <v>1</v>
      </c>
      <c r="I8972" s="26"/>
      <c r="J8972" s="26"/>
      <c r="K8972" s="26"/>
      <c r="L8972" s="26"/>
    </row>
    <row r="8973" spans="1:12" x14ac:dyDescent="0.25">
      <c r="A8973">
        <v>62</v>
      </c>
      <c r="B8973">
        <v>1</v>
      </c>
      <c r="C8973">
        <v>18</v>
      </c>
      <c r="D8973">
        <v>2</v>
      </c>
      <c r="I8973" s="26"/>
      <c r="J8973" s="26"/>
      <c r="K8973" s="26"/>
      <c r="L8973" s="26"/>
    </row>
    <row r="8974" spans="1:12" x14ac:dyDescent="0.25">
      <c r="A8974">
        <v>62</v>
      </c>
      <c r="B8974">
        <v>1</v>
      </c>
      <c r="C8974">
        <v>19</v>
      </c>
      <c r="D8974">
        <v>1</v>
      </c>
      <c r="I8974" s="26"/>
      <c r="J8974" s="26"/>
      <c r="K8974" s="26"/>
      <c r="L8974" s="26"/>
    </row>
    <row r="8975" spans="1:12" x14ac:dyDescent="0.25">
      <c r="A8975">
        <v>62</v>
      </c>
      <c r="B8975">
        <v>1</v>
      </c>
      <c r="C8975">
        <v>24</v>
      </c>
      <c r="D8975">
        <v>1</v>
      </c>
      <c r="I8975" s="26"/>
      <c r="J8975" s="26"/>
      <c r="K8975" s="26"/>
      <c r="L8975" s="26"/>
    </row>
    <row r="8976" spans="1:12" x14ac:dyDescent="0.25">
      <c r="A8976">
        <v>62</v>
      </c>
      <c r="B8976">
        <v>1</v>
      </c>
      <c r="C8976">
        <v>42</v>
      </c>
      <c r="D8976">
        <v>50</v>
      </c>
      <c r="I8976" s="26"/>
      <c r="J8976" s="26"/>
      <c r="K8976" s="26"/>
      <c r="L8976" s="26"/>
    </row>
    <row r="8977" spans="1:12" x14ac:dyDescent="0.25">
      <c r="A8977">
        <v>62</v>
      </c>
      <c r="B8977">
        <v>1</v>
      </c>
      <c r="C8977">
        <v>54</v>
      </c>
      <c r="D8977">
        <v>1</v>
      </c>
      <c r="I8977" s="26"/>
      <c r="J8977" s="26"/>
      <c r="K8977" s="26"/>
      <c r="L8977" s="26"/>
    </row>
    <row r="8978" spans="1:12" x14ac:dyDescent="0.25">
      <c r="A8978">
        <v>62</v>
      </c>
      <c r="B8978">
        <v>1</v>
      </c>
      <c r="C8978">
        <v>56</v>
      </c>
      <c r="D8978">
        <v>1</v>
      </c>
      <c r="I8978" s="26"/>
      <c r="J8978" s="26"/>
      <c r="K8978" s="26"/>
      <c r="L8978" s="26"/>
    </row>
    <row r="8979" spans="1:12" x14ac:dyDescent="0.25">
      <c r="A8979">
        <v>62</v>
      </c>
      <c r="B8979">
        <v>1</v>
      </c>
      <c r="C8979">
        <v>59</v>
      </c>
      <c r="D8979">
        <v>1</v>
      </c>
      <c r="I8979" s="26"/>
      <c r="J8979" s="26"/>
      <c r="K8979" s="26"/>
      <c r="L8979" s="26"/>
    </row>
    <row r="8980" spans="1:12" x14ac:dyDescent="0.25">
      <c r="A8980">
        <v>62</v>
      </c>
      <c r="B8980">
        <v>1</v>
      </c>
      <c r="C8980">
        <v>62</v>
      </c>
      <c r="D8980">
        <v>1</v>
      </c>
      <c r="I8980" s="26"/>
      <c r="J8980" s="26"/>
      <c r="K8980" s="26"/>
      <c r="L8980" s="26"/>
    </row>
    <row r="8981" spans="1:12" x14ac:dyDescent="0.25">
      <c r="A8981">
        <v>62</v>
      </c>
      <c r="B8981">
        <v>1</v>
      </c>
      <c r="C8981">
        <v>69</v>
      </c>
      <c r="D8981">
        <v>1</v>
      </c>
      <c r="I8981" s="26"/>
      <c r="J8981" s="26"/>
      <c r="K8981" s="26"/>
      <c r="L8981" s="26"/>
    </row>
    <row r="8982" spans="1:12" x14ac:dyDescent="0.25">
      <c r="A8982">
        <v>62</v>
      </c>
      <c r="B8982">
        <v>1</v>
      </c>
      <c r="C8982">
        <v>75</v>
      </c>
      <c r="D8982">
        <v>1</v>
      </c>
      <c r="I8982" s="26"/>
      <c r="J8982" s="26"/>
      <c r="K8982" s="26"/>
      <c r="L8982" s="26"/>
    </row>
    <row r="8983" spans="1:12" x14ac:dyDescent="0.25">
      <c r="A8983">
        <v>62</v>
      </c>
      <c r="B8983">
        <v>1</v>
      </c>
      <c r="C8983">
        <v>103</v>
      </c>
      <c r="D8983">
        <v>2</v>
      </c>
      <c r="I8983" s="26"/>
      <c r="J8983" s="26"/>
      <c r="K8983" s="26"/>
      <c r="L8983" s="26"/>
    </row>
    <row r="8984" spans="1:12" x14ac:dyDescent="0.25">
      <c r="A8984">
        <v>62</v>
      </c>
      <c r="B8984">
        <v>1</v>
      </c>
      <c r="C8984">
        <v>104</v>
      </c>
      <c r="D8984">
        <v>1</v>
      </c>
      <c r="I8984" s="26"/>
      <c r="J8984" s="26"/>
      <c r="K8984" s="26"/>
      <c r="L8984" s="26"/>
    </row>
    <row r="8985" spans="1:12" x14ac:dyDescent="0.25">
      <c r="A8985">
        <v>62</v>
      </c>
      <c r="B8985">
        <v>1</v>
      </c>
      <c r="C8985">
        <v>105</v>
      </c>
      <c r="D8985">
        <v>1</v>
      </c>
      <c r="I8985" s="26"/>
      <c r="J8985" s="26"/>
      <c r="K8985" s="26"/>
      <c r="L8985" s="26"/>
    </row>
    <row r="8986" spans="1:12" x14ac:dyDescent="0.25">
      <c r="A8986">
        <v>62</v>
      </c>
      <c r="B8986">
        <v>1</v>
      </c>
      <c r="C8986">
        <v>106</v>
      </c>
      <c r="D8986">
        <v>7</v>
      </c>
      <c r="I8986" s="26"/>
      <c r="J8986" s="26"/>
      <c r="K8986" s="26"/>
      <c r="L8986" s="26"/>
    </row>
    <row r="8987" spans="1:12" x14ac:dyDescent="0.25">
      <c r="A8987">
        <v>62</v>
      </c>
      <c r="B8987">
        <v>1</v>
      </c>
      <c r="C8987">
        <v>108</v>
      </c>
      <c r="D8987">
        <v>23</v>
      </c>
      <c r="I8987" s="26"/>
      <c r="J8987" s="26"/>
      <c r="K8987" s="26"/>
      <c r="L8987" s="26"/>
    </row>
    <row r="8988" spans="1:12" x14ac:dyDescent="0.25">
      <c r="A8988">
        <v>62</v>
      </c>
      <c r="B8988">
        <v>1</v>
      </c>
      <c r="C8988">
        <v>110</v>
      </c>
      <c r="D8988">
        <v>1</v>
      </c>
      <c r="I8988" s="26"/>
      <c r="J8988" s="26"/>
      <c r="K8988" s="26"/>
      <c r="L8988" s="26"/>
    </row>
    <row r="8989" spans="1:12" x14ac:dyDescent="0.25">
      <c r="A8989">
        <v>62</v>
      </c>
      <c r="B8989">
        <v>1</v>
      </c>
      <c r="C8989">
        <v>111</v>
      </c>
      <c r="D8989">
        <v>10</v>
      </c>
      <c r="I8989" s="26"/>
      <c r="J8989" s="26"/>
      <c r="K8989" s="26"/>
      <c r="L8989" s="26"/>
    </row>
    <row r="8990" spans="1:12" x14ac:dyDescent="0.25">
      <c r="A8990">
        <v>62</v>
      </c>
      <c r="B8990">
        <v>1</v>
      </c>
      <c r="C8990">
        <v>113</v>
      </c>
      <c r="D8990">
        <v>1</v>
      </c>
      <c r="I8990" s="26"/>
      <c r="J8990" s="26"/>
      <c r="K8990" s="26"/>
      <c r="L8990" s="26"/>
    </row>
    <row r="8991" spans="1:12" x14ac:dyDescent="0.25">
      <c r="A8991">
        <v>62</v>
      </c>
      <c r="B8991">
        <v>1</v>
      </c>
      <c r="C8991">
        <v>114</v>
      </c>
      <c r="D8991">
        <v>5</v>
      </c>
      <c r="I8991" s="26"/>
      <c r="J8991" s="26"/>
      <c r="K8991" s="26"/>
      <c r="L8991" s="26"/>
    </row>
    <row r="8992" spans="1:12" x14ac:dyDescent="0.25">
      <c r="A8992">
        <v>62</v>
      </c>
      <c r="B8992">
        <v>1</v>
      </c>
      <c r="C8992">
        <v>116</v>
      </c>
      <c r="D8992">
        <v>12</v>
      </c>
      <c r="I8992" s="26"/>
      <c r="J8992" s="26"/>
      <c r="K8992" s="26"/>
      <c r="L8992" s="26"/>
    </row>
    <row r="8993" spans="1:12" x14ac:dyDescent="0.25">
      <c r="A8993">
        <v>62</v>
      </c>
      <c r="B8993">
        <v>1</v>
      </c>
      <c r="C8993">
        <v>117</v>
      </c>
      <c r="D8993">
        <v>1</v>
      </c>
      <c r="I8993" s="26"/>
      <c r="J8993" s="26"/>
      <c r="K8993" s="26"/>
      <c r="L8993" s="26"/>
    </row>
    <row r="8994" spans="1:12" x14ac:dyDescent="0.25">
      <c r="A8994">
        <v>62</v>
      </c>
      <c r="B8994">
        <v>1</v>
      </c>
      <c r="C8994">
        <v>118</v>
      </c>
      <c r="D8994">
        <v>12</v>
      </c>
      <c r="I8994" s="26"/>
      <c r="J8994" s="26"/>
      <c r="K8994" s="26"/>
      <c r="L8994" s="26"/>
    </row>
    <row r="8995" spans="1:12" x14ac:dyDescent="0.25">
      <c r="A8995">
        <v>62</v>
      </c>
      <c r="B8995">
        <v>1</v>
      </c>
      <c r="C8995">
        <v>120</v>
      </c>
      <c r="D8995">
        <v>22</v>
      </c>
      <c r="I8995" s="26"/>
      <c r="J8995" s="26"/>
      <c r="K8995" s="26"/>
      <c r="L8995" s="26"/>
    </row>
    <row r="8996" spans="1:12" x14ac:dyDescent="0.25">
      <c r="A8996">
        <v>62</v>
      </c>
      <c r="B8996">
        <v>1</v>
      </c>
      <c r="C8996">
        <v>122</v>
      </c>
      <c r="D8996">
        <v>8</v>
      </c>
      <c r="I8996" s="26"/>
      <c r="J8996" s="26"/>
      <c r="K8996" s="26"/>
      <c r="L8996" s="26"/>
    </row>
    <row r="8997" spans="1:12" x14ac:dyDescent="0.25">
      <c r="A8997">
        <v>62</v>
      </c>
      <c r="B8997">
        <v>1</v>
      </c>
      <c r="C8997">
        <v>123</v>
      </c>
      <c r="D8997">
        <v>1</v>
      </c>
      <c r="I8997" s="26"/>
      <c r="J8997" s="26"/>
      <c r="K8997" s="26"/>
      <c r="L8997" s="26"/>
    </row>
    <row r="8998" spans="1:12" x14ac:dyDescent="0.25">
      <c r="A8998">
        <v>62</v>
      </c>
      <c r="B8998">
        <v>1</v>
      </c>
      <c r="C8998">
        <v>124</v>
      </c>
      <c r="D8998">
        <v>7</v>
      </c>
      <c r="I8998" s="26"/>
      <c r="J8998" s="26"/>
      <c r="K8998" s="26"/>
      <c r="L8998" s="26"/>
    </row>
    <row r="8999" spans="1:12" x14ac:dyDescent="0.25">
      <c r="A8999">
        <v>62</v>
      </c>
      <c r="B8999">
        <v>1</v>
      </c>
      <c r="C8999">
        <v>126</v>
      </c>
      <c r="D8999">
        <v>8</v>
      </c>
      <c r="I8999" s="26"/>
      <c r="J8999" s="26"/>
      <c r="K8999" s="26"/>
      <c r="L8999" s="26"/>
    </row>
    <row r="9000" spans="1:12" x14ac:dyDescent="0.25">
      <c r="A9000">
        <v>62</v>
      </c>
      <c r="B9000">
        <v>1</v>
      </c>
      <c r="C9000">
        <v>128</v>
      </c>
      <c r="D9000">
        <v>13</v>
      </c>
      <c r="I9000" s="26"/>
      <c r="J9000" s="26"/>
      <c r="K9000" s="26"/>
      <c r="L9000" s="26"/>
    </row>
    <row r="9001" spans="1:12" x14ac:dyDescent="0.25">
      <c r="A9001">
        <v>62</v>
      </c>
      <c r="B9001">
        <v>1</v>
      </c>
      <c r="C9001">
        <v>129</v>
      </c>
      <c r="D9001">
        <v>1</v>
      </c>
      <c r="I9001" s="26"/>
      <c r="J9001" s="26"/>
      <c r="K9001" s="26"/>
      <c r="L9001" s="26"/>
    </row>
    <row r="9002" spans="1:12" x14ac:dyDescent="0.25">
      <c r="A9002">
        <v>62</v>
      </c>
      <c r="B9002">
        <v>1</v>
      </c>
      <c r="C9002">
        <v>130</v>
      </c>
      <c r="D9002">
        <v>9</v>
      </c>
      <c r="I9002" s="26"/>
      <c r="J9002" s="26"/>
      <c r="K9002" s="26"/>
      <c r="L9002" s="26"/>
    </row>
    <row r="9003" spans="1:12" x14ac:dyDescent="0.25">
      <c r="A9003">
        <v>62</v>
      </c>
      <c r="B9003">
        <v>1</v>
      </c>
      <c r="C9003">
        <v>132</v>
      </c>
      <c r="D9003">
        <v>7</v>
      </c>
      <c r="I9003" s="26"/>
      <c r="J9003" s="26"/>
      <c r="K9003" s="26"/>
      <c r="L9003" s="26"/>
    </row>
    <row r="9004" spans="1:12" x14ac:dyDescent="0.25">
      <c r="A9004">
        <v>62</v>
      </c>
      <c r="B9004">
        <v>1</v>
      </c>
      <c r="C9004">
        <v>133</v>
      </c>
      <c r="D9004">
        <v>1</v>
      </c>
      <c r="I9004" s="26"/>
      <c r="J9004" s="26"/>
      <c r="K9004" s="26"/>
      <c r="L9004" s="26"/>
    </row>
    <row r="9005" spans="1:12" x14ac:dyDescent="0.25">
      <c r="A9005">
        <v>62</v>
      </c>
      <c r="B9005">
        <v>1</v>
      </c>
      <c r="C9005">
        <v>134</v>
      </c>
      <c r="D9005">
        <v>7</v>
      </c>
      <c r="I9005" s="26"/>
      <c r="J9005" s="26"/>
      <c r="K9005" s="26"/>
      <c r="L9005" s="26"/>
    </row>
    <row r="9006" spans="1:12" x14ac:dyDescent="0.25">
      <c r="A9006">
        <v>62</v>
      </c>
      <c r="B9006">
        <v>1</v>
      </c>
      <c r="C9006">
        <v>136</v>
      </c>
      <c r="D9006">
        <v>3</v>
      </c>
      <c r="I9006" s="26"/>
      <c r="J9006" s="26"/>
      <c r="K9006" s="26"/>
      <c r="L9006" s="26"/>
    </row>
    <row r="9007" spans="1:12" x14ac:dyDescent="0.25">
      <c r="A9007">
        <v>62</v>
      </c>
      <c r="B9007">
        <v>1</v>
      </c>
      <c r="C9007">
        <v>137</v>
      </c>
      <c r="D9007">
        <v>2</v>
      </c>
      <c r="I9007" s="26"/>
      <c r="J9007" s="26"/>
      <c r="K9007" s="26"/>
      <c r="L9007" s="26"/>
    </row>
    <row r="9008" spans="1:12" x14ac:dyDescent="0.25">
      <c r="A9008">
        <v>62</v>
      </c>
      <c r="B9008">
        <v>1</v>
      </c>
      <c r="C9008">
        <v>138</v>
      </c>
      <c r="D9008">
        <v>8</v>
      </c>
      <c r="I9008" s="26"/>
      <c r="J9008" s="26"/>
      <c r="K9008" s="26"/>
      <c r="L9008" s="26"/>
    </row>
    <row r="9009" spans="1:12" x14ac:dyDescent="0.25">
      <c r="A9009">
        <v>62</v>
      </c>
      <c r="B9009">
        <v>1</v>
      </c>
      <c r="C9009">
        <v>139</v>
      </c>
      <c r="D9009">
        <v>1</v>
      </c>
      <c r="I9009" s="26"/>
      <c r="J9009" s="26"/>
      <c r="K9009" s="26"/>
      <c r="L9009" s="26"/>
    </row>
    <row r="9010" spans="1:12" x14ac:dyDescent="0.25">
      <c r="A9010">
        <v>62</v>
      </c>
      <c r="B9010">
        <v>1</v>
      </c>
      <c r="C9010">
        <v>140</v>
      </c>
      <c r="D9010">
        <v>6</v>
      </c>
      <c r="I9010" s="26"/>
      <c r="J9010" s="26"/>
      <c r="K9010" s="26"/>
      <c r="L9010" s="26"/>
    </row>
    <row r="9011" spans="1:12" x14ac:dyDescent="0.25">
      <c r="A9011">
        <v>62</v>
      </c>
      <c r="B9011">
        <v>1</v>
      </c>
      <c r="C9011">
        <v>144</v>
      </c>
      <c r="D9011">
        <v>5</v>
      </c>
      <c r="I9011" s="26"/>
      <c r="J9011" s="26"/>
      <c r="K9011" s="26"/>
      <c r="L9011" s="26"/>
    </row>
    <row r="9012" spans="1:12" x14ac:dyDescent="0.25">
      <c r="A9012">
        <v>62</v>
      </c>
      <c r="B9012">
        <v>1</v>
      </c>
      <c r="C9012">
        <v>145</v>
      </c>
      <c r="D9012">
        <v>1</v>
      </c>
      <c r="I9012" s="26"/>
      <c r="J9012" s="26"/>
      <c r="K9012" s="26"/>
      <c r="L9012" s="26"/>
    </row>
    <row r="9013" spans="1:12" x14ac:dyDescent="0.25">
      <c r="A9013">
        <v>62</v>
      </c>
      <c r="B9013">
        <v>1</v>
      </c>
      <c r="C9013">
        <v>146</v>
      </c>
      <c r="D9013">
        <v>7</v>
      </c>
      <c r="I9013" s="26"/>
      <c r="J9013" s="26"/>
      <c r="K9013" s="26"/>
      <c r="L9013" s="26"/>
    </row>
    <row r="9014" spans="1:12" x14ac:dyDescent="0.25">
      <c r="A9014">
        <v>62</v>
      </c>
      <c r="B9014">
        <v>1</v>
      </c>
      <c r="C9014">
        <v>147</v>
      </c>
      <c r="D9014">
        <v>1</v>
      </c>
      <c r="I9014" s="26"/>
      <c r="J9014" s="26"/>
      <c r="K9014" s="26"/>
      <c r="L9014" s="26"/>
    </row>
    <row r="9015" spans="1:12" x14ac:dyDescent="0.25">
      <c r="A9015">
        <v>62</v>
      </c>
      <c r="B9015">
        <v>1</v>
      </c>
      <c r="C9015">
        <v>148</v>
      </c>
      <c r="D9015">
        <v>3</v>
      </c>
      <c r="I9015" s="26"/>
      <c r="J9015" s="26"/>
      <c r="K9015" s="26"/>
      <c r="L9015" s="26"/>
    </row>
    <row r="9016" spans="1:12" x14ac:dyDescent="0.25">
      <c r="A9016">
        <v>62</v>
      </c>
      <c r="B9016">
        <v>1</v>
      </c>
      <c r="C9016">
        <v>150</v>
      </c>
      <c r="D9016">
        <v>5</v>
      </c>
      <c r="I9016" s="26"/>
      <c r="J9016" s="26"/>
      <c r="K9016" s="26"/>
      <c r="L9016" s="26"/>
    </row>
    <row r="9017" spans="1:12" x14ac:dyDescent="0.25">
      <c r="A9017">
        <v>62</v>
      </c>
      <c r="B9017">
        <v>1</v>
      </c>
      <c r="C9017">
        <v>152</v>
      </c>
      <c r="D9017">
        <v>3</v>
      </c>
      <c r="I9017" s="26"/>
      <c r="J9017" s="26"/>
      <c r="K9017" s="26"/>
      <c r="L9017" s="26"/>
    </row>
    <row r="9018" spans="1:12" x14ac:dyDescent="0.25">
      <c r="A9018">
        <v>62</v>
      </c>
      <c r="B9018">
        <v>1</v>
      </c>
      <c r="C9018">
        <v>153</v>
      </c>
      <c r="D9018">
        <v>1</v>
      </c>
      <c r="I9018" s="26"/>
      <c r="J9018" s="26"/>
      <c r="K9018" s="26"/>
      <c r="L9018" s="26"/>
    </row>
    <row r="9019" spans="1:12" x14ac:dyDescent="0.25">
      <c r="A9019">
        <v>62</v>
      </c>
      <c r="B9019">
        <v>1</v>
      </c>
      <c r="C9019">
        <v>154</v>
      </c>
      <c r="D9019">
        <v>1</v>
      </c>
      <c r="I9019" s="26"/>
      <c r="J9019" s="26"/>
      <c r="K9019" s="26"/>
      <c r="L9019" s="26"/>
    </row>
    <row r="9020" spans="1:12" x14ac:dyDescent="0.25">
      <c r="A9020">
        <v>62</v>
      </c>
      <c r="B9020">
        <v>1</v>
      </c>
      <c r="C9020">
        <v>155</v>
      </c>
      <c r="D9020">
        <v>2</v>
      </c>
      <c r="I9020" s="26"/>
      <c r="J9020" s="26"/>
      <c r="K9020" s="26"/>
      <c r="L9020" s="26"/>
    </row>
    <row r="9021" spans="1:12" x14ac:dyDescent="0.25">
      <c r="A9021">
        <v>62</v>
      </c>
      <c r="B9021">
        <v>1</v>
      </c>
      <c r="C9021">
        <v>156</v>
      </c>
      <c r="D9021">
        <v>4</v>
      </c>
      <c r="I9021" s="26"/>
      <c r="J9021" s="26"/>
      <c r="K9021" s="26"/>
      <c r="L9021" s="26"/>
    </row>
    <row r="9022" spans="1:12" x14ac:dyDescent="0.25">
      <c r="A9022">
        <v>62</v>
      </c>
      <c r="B9022">
        <v>1</v>
      </c>
      <c r="C9022">
        <v>158</v>
      </c>
      <c r="D9022">
        <v>2</v>
      </c>
      <c r="I9022" s="26"/>
      <c r="J9022" s="26"/>
      <c r="K9022" s="26"/>
      <c r="L9022" s="26"/>
    </row>
    <row r="9023" spans="1:12" x14ac:dyDescent="0.25">
      <c r="A9023">
        <v>62</v>
      </c>
      <c r="B9023">
        <v>1</v>
      </c>
      <c r="C9023">
        <v>160</v>
      </c>
      <c r="D9023">
        <v>6</v>
      </c>
      <c r="I9023" s="26"/>
      <c r="J9023" s="26"/>
      <c r="K9023" s="26"/>
      <c r="L9023" s="26"/>
    </row>
    <row r="9024" spans="1:12" x14ac:dyDescent="0.25">
      <c r="A9024">
        <v>62</v>
      </c>
      <c r="B9024">
        <v>1</v>
      </c>
      <c r="C9024">
        <v>161</v>
      </c>
      <c r="D9024">
        <v>6</v>
      </c>
      <c r="I9024" s="26"/>
      <c r="J9024" s="26"/>
      <c r="K9024" s="26"/>
      <c r="L9024" s="26"/>
    </row>
    <row r="9025" spans="1:12" x14ac:dyDescent="0.25">
      <c r="A9025">
        <v>62</v>
      </c>
      <c r="B9025">
        <v>1</v>
      </c>
      <c r="C9025">
        <v>162</v>
      </c>
      <c r="D9025">
        <v>2</v>
      </c>
      <c r="I9025" s="26"/>
      <c r="J9025" s="26"/>
      <c r="K9025" s="26"/>
      <c r="L9025" s="26"/>
    </row>
    <row r="9026" spans="1:12" x14ac:dyDescent="0.25">
      <c r="A9026">
        <v>62</v>
      </c>
      <c r="B9026">
        <v>1</v>
      </c>
      <c r="C9026">
        <v>164</v>
      </c>
      <c r="D9026">
        <v>59</v>
      </c>
      <c r="I9026" s="26"/>
      <c r="J9026" s="26"/>
      <c r="K9026" s="26"/>
      <c r="L9026" s="26"/>
    </row>
    <row r="9027" spans="1:12" x14ac:dyDescent="0.25">
      <c r="A9027">
        <v>62</v>
      </c>
      <c r="B9027">
        <v>1</v>
      </c>
      <c r="C9027">
        <v>166</v>
      </c>
      <c r="D9027">
        <v>4</v>
      </c>
      <c r="I9027" s="26"/>
      <c r="J9027" s="26"/>
      <c r="K9027" s="26"/>
      <c r="L9027" s="26"/>
    </row>
    <row r="9028" spans="1:12" x14ac:dyDescent="0.25">
      <c r="A9028">
        <v>62</v>
      </c>
      <c r="B9028">
        <v>1</v>
      </c>
      <c r="C9028">
        <v>167</v>
      </c>
      <c r="D9028">
        <v>36</v>
      </c>
      <c r="I9028" s="26"/>
      <c r="J9028" s="26"/>
      <c r="K9028" s="26"/>
      <c r="L9028" s="26"/>
    </row>
    <row r="9029" spans="1:12" x14ac:dyDescent="0.25">
      <c r="A9029">
        <v>62</v>
      </c>
      <c r="B9029">
        <v>1</v>
      </c>
      <c r="C9029">
        <v>168</v>
      </c>
      <c r="D9029">
        <v>7</v>
      </c>
      <c r="I9029" s="26"/>
      <c r="J9029" s="26"/>
      <c r="K9029" s="26"/>
      <c r="L9029" s="26"/>
    </row>
    <row r="9030" spans="1:12" x14ac:dyDescent="0.25">
      <c r="A9030">
        <v>62</v>
      </c>
      <c r="B9030">
        <v>1</v>
      </c>
      <c r="C9030">
        <v>169</v>
      </c>
      <c r="D9030">
        <v>3</v>
      </c>
      <c r="I9030" s="26"/>
      <c r="J9030" s="26"/>
      <c r="K9030" s="26"/>
      <c r="L9030" s="26"/>
    </row>
    <row r="9031" spans="1:12" x14ac:dyDescent="0.25">
      <c r="A9031">
        <v>62</v>
      </c>
      <c r="B9031">
        <v>1</v>
      </c>
      <c r="C9031">
        <v>170</v>
      </c>
      <c r="D9031">
        <v>19</v>
      </c>
      <c r="I9031" s="26"/>
      <c r="J9031" s="26"/>
      <c r="K9031" s="26"/>
      <c r="L9031" s="26"/>
    </row>
    <row r="9032" spans="1:12" x14ac:dyDescent="0.25">
      <c r="A9032">
        <v>62</v>
      </c>
      <c r="B9032">
        <v>1</v>
      </c>
      <c r="C9032">
        <v>171</v>
      </c>
      <c r="D9032">
        <v>6</v>
      </c>
      <c r="I9032" s="26"/>
      <c r="J9032" s="26"/>
      <c r="K9032" s="26"/>
      <c r="L9032" s="26"/>
    </row>
    <row r="9033" spans="1:12" x14ac:dyDescent="0.25">
      <c r="A9033">
        <v>62</v>
      </c>
      <c r="B9033">
        <v>1</v>
      </c>
      <c r="C9033">
        <v>172</v>
      </c>
      <c r="D9033">
        <v>29</v>
      </c>
      <c r="I9033" s="26"/>
      <c r="J9033" s="26"/>
      <c r="K9033" s="26"/>
      <c r="L9033" s="26"/>
    </row>
    <row r="9034" spans="1:12" x14ac:dyDescent="0.25">
      <c r="A9034">
        <v>62</v>
      </c>
      <c r="B9034">
        <v>1</v>
      </c>
      <c r="C9034">
        <v>173</v>
      </c>
      <c r="D9034">
        <v>19</v>
      </c>
      <c r="I9034" s="26"/>
      <c r="J9034" s="26"/>
      <c r="K9034" s="26"/>
      <c r="L9034" s="26"/>
    </row>
    <row r="9035" spans="1:12" x14ac:dyDescent="0.25">
      <c r="A9035">
        <v>62</v>
      </c>
      <c r="B9035">
        <v>1</v>
      </c>
      <c r="C9035">
        <v>174</v>
      </c>
      <c r="D9035">
        <v>44</v>
      </c>
      <c r="I9035" s="26"/>
      <c r="J9035" s="26"/>
      <c r="K9035" s="26"/>
      <c r="L9035" s="26"/>
    </row>
    <row r="9036" spans="1:12" x14ac:dyDescent="0.25">
      <c r="A9036">
        <v>62</v>
      </c>
      <c r="B9036">
        <v>1</v>
      </c>
      <c r="C9036">
        <v>175</v>
      </c>
      <c r="D9036">
        <v>3</v>
      </c>
      <c r="I9036" s="26"/>
      <c r="J9036" s="26"/>
      <c r="K9036" s="26"/>
      <c r="L9036" s="26"/>
    </row>
    <row r="9037" spans="1:12" x14ac:dyDescent="0.25">
      <c r="A9037">
        <v>62</v>
      </c>
      <c r="B9037">
        <v>1</v>
      </c>
      <c r="C9037">
        <v>176</v>
      </c>
      <c r="D9037">
        <v>61</v>
      </c>
      <c r="I9037" s="26"/>
      <c r="J9037" s="26"/>
      <c r="K9037" s="26"/>
      <c r="L9037" s="26"/>
    </row>
    <row r="9038" spans="1:12" x14ac:dyDescent="0.25">
      <c r="A9038">
        <v>62</v>
      </c>
      <c r="B9038">
        <v>1</v>
      </c>
      <c r="C9038">
        <v>177</v>
      </c>
      <c r="D9038">
        <v>4</v>
      </c>
      <c r="I9038" s="26"/>
      <c r="J9038" s="26"/>
      <c r="K9038" s="26"/>
      <c r="L9038" s="26"/>
    </row>
    <row r="9039" spans="1:12" x14ac:dyDescent="0.25">
      <c r="A9039">
        <v>62</v>
      </c>
      <c r="B9039">
        <v>1</v>
      </c>
      <c r="C9039">
        <v>178</v>
      </c>
      <c r="D9039">
        <v>40</v>
      </c>
      <c r="I9039" s="26"/>
      <c r="J9039" s="26"/>
      <c r="K9039" s="26"/>
      <c r="L9039" s="26"/>
    </row>
    <row r="9040" spans="1:12" x14ac:dyDescent="0.25">
      <c r="A9040">
        <v>62</v>
      </c>
      <c r="B9040">
        <v>1</v>
      </c>
      <c r="C9040">
        <v>179</v>
      </c>
      <c r="D9040">
        <v>4</v>
      </c>
      <c r="I9040" s="26"/>
      <c r="J9040" s="26"/>
      <c r="K9040" s="26"/>
      <c r="L9040" s="26"/>
    </row>
    <row r="9041" spans="1:12" x14ac:dyDescent="0.25">
      <c r="A9041">
        <v>62</v>
      </c>
      <c r="B9041">
        <v>1</v>
      </c>
      <c r="C9041">
        <v>180</v>
      </c>
      <c r="D9041">
        <v>36</v>
      </c>
      <c r="I9041" s="26"/>
      <c r="J9041" s="26"/>
      <c r="K9041" s="26"/>
      <c r="L9041" s="26"/>
    </row>
    <row r="9042" spans="1:12" x14ac:dyDescent="0.25">
      <c r="A9042">
        <v>62</v>
      </c>
      <c r="B9042">
        <v>1</v>
      </c>
      <c r="C9042">
        <v>181</v>
      </c>
      <c r="D9042">
        <v>3</v>
      </c>
      <c r="I9042" s="26"/>
      <c r="J9042" s="26"/>
      <c r="K9042" s="26"/>
      <c r="L9042" s="26"/>
    </row>
    <row r="9043" spans="1:12" x14ac:dyDescent="0.25">
      <c r="A9043">
        <v>62</v>
      </c>
      <c r="B9043">
        <v>1</v>
      </c>
      <c r="C9043">
        <v>182</v>
      </c>
      <c r="D9043">
        <v>40</v>
      </c>
      <c r="I9043" s="26"/>
      <c r="J9043" s="26"/>
      <c r="K9043" s="26"/>
      <c r="L9043" s="26"/>
    </row>
    <row r="9044" spans="1:12" x14ac:dyDescent="0.25">
      <c r="A9044">
        <v>62</v>
      </c>
      <c r="B9044">
        <v>1</v>
      </c>
      <c r="C9044">
        <v>183</v>
      </c>
      <c r="D9044">
        <v>8</v>
      </c>
      <c r="I9044" s="26"/>
      <c r="J9044" s="26"/>
      <c r="K9044" s="26"/>
      <c r="L9044" s="26"/>
    </row>
    <row r="9045" spans="1:12" x14ac:dyDescent="0.25">
      <c r="A9045">
        <v>62</v>
      </c>
      <c r="B9045">
        <v>1</v>
      </c>
      <c r="C9045">
        <v>184</v>
      </c>
      <c r="D9045">
        <v>41</v>
      </c>
      <c r="I9045" s="26"/>
      <c r="J9045" s="26"/>
      <c r="K9045" s="26"/>
      <c r="L9045" s="26"/>
    </row>
    <row r="9046" spans="1:12" x14ac:dyDescent="0.25">
      <c r="A9046">
        <v>62</v>
      </c>
      <c r="B9046">
        <v>1</v>
      </c>
      <c r="C9046">
        <v>185</v>
      </c>
      <c r="D9046">
        <v>6</v>
      </c>
      <c r="I9046" s="26"/>
      <c r="J9046" s="26"/>
      <c r="K9046" s="26"/>
      <c r="L9046" s="26"/>
    </row>
    <row r="9047" spans="1:12" x14ac:dyDescent="0.25">
      <c r="A9047">
        <v>62</v>
      </c>
      <c r="B9047">
        <v>1</v>
      </c>
      <c r="C9047">
        <v>186</v>
      </c>
      <c r="D9047">
        <v>37</v>
      </c>
      <c r="I9047" s="26"/>
      <c r="J9047" s="26"/>
      <c r="K9047" s="26"/>
      <c r="L9047" s="26"/>
    </row>
    <row r="9048" spans="1:12" x14ac:dyDescent="0.25">
      <c r="A9048">
        <v>62</v>
      </c>
      <c r="B9048">
        <v>1</v>
      </c>
      <c r="C9048">
        <v>187</v>
      </c>
      <c r="D9048">
        <v>2</v>
      </c>
      <c r="I9048" s="26"/>
      <c r="J9048" s="26"/>
      <c r="K9048" s="26"/>
      <c r="L9048" s="26"/>
    </row>
    <row r="9049" spans="1:12" x14ac:dyDescent="0.25">
      <c r="A9049">
        <v>62</v>
      </c>
      <c r="B9049">
        <v>1</v>
      </c>
      <c r="C9049">
        <v>188</v>
      </c>
      <c r="D9049">
        <v>31</v>
      </c>
      <c r="I9049" s="26"/>
      <c r="J9049" s="26"/>
      <c r="K9049" s="26"/>
      <c r="L9049" s="26"/>
    </row>
    <row r="9050" spans="1:12" x14ac:dyDescent="0.25">
      <c r="A9050">
        <v>62</v>
      </c>
      <c r="B9050">
        <v>1</v>
      </c>
      <c r="C9050">
        <v>189</v>
      </c>
      <c r="D9050">
        <v>2</v>
      </c>
      <c r="I9050" s="26"/>
      <c r="J9050" s="26"/>
      <c r="K9050" s="26"/>
      <c r="L9050" s="26"/>
    </row>
    <row r="9051" spans="1:12" x14ac:dyDescent="0.25">
      <c r="A9051">
        <v>62</v>
      </c>
      <c r="B9051">
        <v>1</v>
      </c>
      <c r="C9051">
        <v>190</v>
      </c>
      <c r="D9051">
        <v>31</v>
      </c>
      <c r="I9051" s="26"/>
      <c r="J9051" s="26"/>
      <c r="K9051" s="26"/>
      <c r="L9051" s="26"/>
    </row>
    <row r="9052" spans="1:12" x14ac:dyDescent="0.25">
      <c r="A9052">
        <v>62</v>
      </c>
      <c r="B9052">
        <v>1</v>
      </c>
      <c r="C9052">
        <v>191</v>
      </c>
      <c r="D9052">
        <v>2</v>
      </c>
      <c r="I9052" s="26"/>
      <c r="J9052" s="26"/>
      <c r="K9052" s="26"/>
      <c r="L9052" s="26"/>
    </row>
    <row r="9053" spans="1:12" x14ac:dyDescent="0.25">
      <c r="A9053">
        <v>62</v>
      </c>
      <c r="B9053">
        <v>1</v>
      </c>
      <c r="C9053">
        <v>192</v>
      </c>
      <c r="D9053">
        <v>37</v>
      </c>
      <c r="I9053" s="26"/>
      <c r="J9053" s="26"/>
      <c r="K9053" s="26"/>
      <c r="L9053" s="26"/>
    </row>
    <row r="9054" spans="1:12" x14ac:dyDescent="0.25">
      <c r="A9054">
        <v>62</v>
      </c>
      <c r="B9054">
        <v>1</v>
      </c>
      <c r="C9054">
        <v>193</v>
      </c>
      <c r="D9054">
        <v>6</v>
      </c>
      <c r="I9054" s="26"/>
      <c r="J9054" s="26"/>
      <c r="K9054" s="26"/>
      <c r="L9054" s="26"/>
    </row>
    <row r="9055" spans="1:12" x14ac:dyDescent="0.25">
      <c r="A9055">
        <v>62</v>
      </c>
      <c r="B9055">
        <v>1</v>
      </c>
      <c r="C9055">
        <v>194</v>
      </c>
      <c r="D9055">
        <v>16</v>
      </c>
      <c r="I9055" s="26"/>
      <c r="J9055" s="26"/>
      <c r="K9055" s="26"/>
      <c r="L9055" s="26"/>
    </row>
    <row r="9056" spans="1:12" x14ac:dyDescent="0.25">
      <c r="A9056">
        <v>62</v>
      </c>
      <c r="B9056">
        <v>1</v>
      </c>
      <c r="C9056">
        <v>195</v>
      </c>
      <c r="D9056">
        <v>2</v>
      </c>
      <c r="I9056" s="26"/>
      <c r="J9056" s="26"/>
      <c r="K9056" s="26"/>
      <c r="L9056" s="26"/>
    </row>
    <row r="9057" spans="1:12" x14ac:dyDescent="0.25">
      <c r="A9057">
        <v>62</v>
      </c>
      <c r="B9057">
        <v>1</v>
      </c>
      <c r="C9057">
        <v>196</v>
      </c>
      <c r="D9057">
        <v>1</v>
      </c>
      <c r="I9057" s="26"/>
      <c r="J9057" s="26"/>
      <c r="K9057" s="26"/>
      <c r="L9057" s="26"/>
    </row>
    <row r="9058" spans="1:12" x14ac:dyDescent="0.25">
      <c r="A9058">
        <v>62</v>
      </c>
      <c r="B9058">
        <v>1</v>
      </c>
      <c r="C9058">
        <v>197</v>
      </c>
      <c r="D9058">
        <v>5</v>
      </c>
      <c r="I9058" s="26"/>
      <c r="J9058" s="26"/>
      <c r="K9058" s="26"/>
      <c r="L9058" s="26"/>
    </row>
    <row r="9059" spans="1:12" x14ac:dyDescent="0.25">
      <c r="A9059">
        <v>62</v>
      </c>
      <c r="B9059">
        <v>1</v>
      </c>
      <c r="C9059">
        <v>198</v>
      </c>
      <c r="D9059">
        <v>72</v>
      </c>
      <c r="I9059" s="26"/>
      <c r="J9059" s="26"/>
      <c r="K9059" s="26"/>
      <c r="L9059" s="26"/>
    </row>
    <row r="9060" spans="1:12" x14ac:dyDescent="0.25">
      <c r="A9060">
        <v>62</v>
      </c>
      <c r="B9060">
        <v>1</v>
      </c>
      <c r="C9060">
        <v>199</v>
      </c>
      <c r="D9060">
        <v>5</v>
      </c>
      <c r="I9060" s="26"/>
      <c r="J9060" s="26"/>
      <c r="K9060" s="26"/>
      <c r="L9060" s="26"/>
    </row>
    <row r="9061" spans="1:12" x14ac:dyDescent="0.25">
      <c r="A9061">
        <v>62</v>
      </c>
      <c r="B9061">
        <v>1</v>
      </c>
      <c r="C9061">
        <v>200</v>
      </c>
      <c r="D9061">
        <v>68</v>
      </c>
      <c r="I9061" s="26"/>
      <c r="J9061" s="26"/>
      <c r="K9061" s="26"/>
      <c r="L9061" s="26"/>
    </row>
    <row r="9062" spans="1:12" x14ac:dyDescent="0.25">
      <c r="A9062">
        <v>62</v>
      </c>
      <c r="B9062">
        <v>1</v>
      </c>
      <c r="C9062">
        <v>201</v>
      </c>
      <c r="D9062">
        <v>4</v>
      </c>
      <c r="I9062" s="26"/>
      <c r="J9062" s="26"/>
      <c r="K9062" s="26"/>
      <c r="L9062" s="26"/>
    </row>
    <row r="9063" spans="1:12" x14ac:dyDescent="0.25">
      <c r="A9063">
        <v>62</v>
      </c>
      <c r="B9063">
        <v>1</v>
      </c>
      <c r="C9063">
        <v>202</v>
      </c>
      <c r="D9063">
        <v>51</v>
      </c>
      <c r="I9063" s="26"/>
      <c r="J9063" s="26"/>
      <c r="K9063" s="26"/>
      <c r="L9063" s="26"/>
    </row>
    <row r="9064" spans="1:12" x14ac:dyDescent="0.25">
      <c r="A9064">
        <v>62</v>
      </c>
      <c r="B9064">
        <v>1</v>
      </c>
      <c r="C9064">
        <v>203</v>
      </c>
      <c r="D9064">
        <v>4</v>
      </c>
      <c r="I9064" s="26"/>
      <c r="J9064" s="26"/>
      <c r="K9064" s="26"/>
      <c r="L9064" s="26"/>
    </row>
    <row r="9065" spans="1:12" x14ac:dyDescent="0.25">
      <c r="A9065">
        <v>62</v>
      </c>
      <c r="B9065">
        <v>1</v>
      </c>
      <c r="C9065">
        <v>204</v>
      </c>
      <c r="D9065">
        <v>36</v>
      </c>
      <c r="I9065" s="26"/>
      <c r="J9065" s="26"/>
      <c r="K9065" s="26"/>
      <c r="L9065" s="26"/>
    </row>
    <row r="9066" spans="1:12" x14ac:dyDescent="0.25">
      <c r="A9066">
        <v>62</v>
      </c>
      <c r="B9066">
        <v>1</v>
      </c>
      <c r="C9066">
        <v>205</v>
      </c>
      <c r="D9066">
        <v>6</v>
      </c>
      <c r="I9066" s="26"/>
      <c r="J9066" s="26"/>
      <c r="K9066" s="26"/>
      <c r="L9066" s="26"/>
    </row>
    <row r="9067" spans="1:12" x14ac:dyDescent="0.25">
      <c r="A9067">
        <v>62</v>
      </c>
      <c r="B9067">
        <v>1</v>
      </c>
      <c r="C9067">
        <v>206</v>
      </c>
      <c r="D9067">
        <v>52</v>
      </c>
      <c r="I9067" s="26"/>
      <c r="J9067" s="26"/>
      <c r="K9067" s="26"/>
      <c r="L9067" s="26"/>
    </row>
    <row r="9068" spans="1:12" x14ac:dyDescent="0.25">
      <c r="A9068">
        <v>62</v>
      </c>
      <c r="B9068">
        <v>1</v>
      </c>
      <c r="C9068">
        <v>207</v>
      </c>
      <c r="D9068">
        <v>5</v>
      </c>
      <c r="I9068" s="26"/>
      <c r="J9068" s="26"/>
      <c r="K9068" s="26"/>
      <c r="L9068" s="26"/>
    </row>
    <row r="9069" spans="1:12" x14ac:dyDescent="0.25">
      <c r="A9069">
        <v>62</v>
      </c>
      <c r="B9069">
        <v>1</v>
      </c>
      <c r="C9069">
        <v>208</v>
      </c>
      <c r="D9069">
        <v>39</v>
      </c>
      <c r="I9069" s="26"/>
      <c r="J9069" s="26"/>
      <c r="K9069" s="26"/>
      <c r="L9069" s="26"/>
    </row>
    <row r="9070" spans="1:12" x14ac:dyDescent="0.25">
      <c r="A9070">
        <v>62</v>
      </c>
      <c r="B9070">
        <v>1</v>
      </c>
      <c r="C9070">
        <v>209</v>
      </c>
      <c r="D9070">
        <v>6</v>
      </c>
      <c r="I9070" s="26"/>
      <c r="J9070" s="26"/>
      <c r="K9070" s="26"/>
      <c r="L9070" s="26"/>
    </row>
    <row r="9071" spans="1:12" x14ac:dyDescent="0.25">
      <c r="A9071">
        <v>62</v>
      </c>
      <c r="B9071">
        <v>1</v>
      </c>
      <c r="C9071">
        <v>210</v>
      </c>
      <c r="D9071">
        <v>47</v>
      </c>
      <c r="I9071" s="26"/>
      <c r="J9071" s="26"/>
      <c r="K9071" s="26"/>
      <c r="L9071" s="26"/>
    </row>
    <row r="9072" spans="1:12" x14ac:dyDescent="0.25">
      <c r="A9072">
        <v>62</v>
      </c>
      <c r="B9072">
        <v>1</v>
      </c>
      <c r="C9072">
        <v>211</v>
      </c>
      <c r="D9072">
        <v>8</v>
      </c>
      <c r="I9072" s="26"/>
      <c r="J9072" s="26"/>
      <c r="K9072" s="26"/>
      <c r="L9072" s="26"/>
    </row>
    <row r="9073" spans="1:12" x14ac:dyDescent="0.25">
      <c r="A9073">
        <v>62</v>
      </c>
      <c r="B9073">
        <v>1</v>
      </c>
      <c r="C9073">
        <v>212</v>
      </c>
      <c r="D9073">
        <v>45</v>
      </c>
      <c r="I9073" s="26"/>
      <c r="J9073" s="26"/>
      <c r="K9073" s="26"/>
      <c r="L9073" s="26"/>
    </row>
    <row r="9074" spans="1:12" x14ac:dyDescent="0.25">
      <c r="A9074">
        <v>62</v>
      </c>
      <c r="B9074">
        <v>1</v>
      </c>
      <c r="C9074">
        <v>213</v>
      </c>
      <c r="D9074">
        <v>7</v>
      </c>
      <c r="I9074" s="26"/>
      <c r="J9074" s="26"/>
      <c r="K9074" s="26"/>
      <c r="L9074" s="26"/>
    </row>
    <row r="9075" spans="1:12" x14ac:dyDescent="0.25">
      <c r="A9075">
        <v>62</v>
      </c>
      <c r="B9075">
        <v>1</v>
      </c>
      <c r="C9075">
        <v>214</v>
      </c>
      <c r="D9075">
        <v>18</v>
      </c>
      <c r="I9075" s="26"/>
      <c r="J9075" s="26"/>
      <c r="K9075" s="26"/>
      <c r="L9075" s="26"/>
    </row>
    <row r="9076" spans="1:12" x14ac:dyDescent="0.25">
      <c r="A9076">
        <v>62</v>
      </c>
      <c r="B9076">
        <v>1</v>
      </c>
      <c r="C9076">
        <v>215</v>
      </c>
      <c r="D9076">
        <v>4</v>
      </c>
      <c r="I9076" s="26"/>
      <c r="J9076" s="26"/>
      <c r="K9076" s="26"/>
      <c r="L9076" s="26"/>
    </row>
    <row r="9077" spans="1:12" x14ac:dyDescent="0.25">
      <c r="A9077">
        <v>62</v>
      </c>
      <c r="B9077">
        <v>1</v>
      </c>
      <c r="C9077">
        <v>216</v>
      </c>
      <c r="D9077">
        <v>58</v>
      </c>
      <c r="I9077" s="26"/>
      <c r="J9077" s="26"/>
      <c r="K9077" s="26"/>
      <c r="L9077" s="26"/>
    </row>
    <row r="9078" spans="1:12" x14ac:dyDescent="0.25">
      <c r="A9078">
        <v>62</v>
      </c>
      <c r="B9078">
        <v>1</v>
      </c>
      <c r="C9078">
        <v>217</v>
      </c>
      <c r="D9078">
        <v>5</v>
      </c>
      <c r="I9078" s="26"/>
      <c r="J9078" s="26"/>
      <c r="K9078" s="26"/>
      <c r="L9078" s="26"/>
    </row>
    <row r="9079" spans="1:12" x14ac:dyDescent="0.25">
      <c r="A9079">
        <v>62</v>
      </c>
      <c r="B9079">
        <v>1</v>
      </c>
      <c r="C9079">
        <v>218</v>
      </c>
      <c r="D9079">
        <v>59</v>
      </c>
      <c r="I9079" s="26"/>
      <c r="J9079" s="26"/>
      <c r="K9079" s="26"/>
      <c r="L9079" s="26"/>
    </row>
    <row r="9080" spans="1:12" x14ac:dyDescent="0.25">
      <c r="A9080">
        <v>62</v>
      </c>
      <c r="B9080">
        <v>1</v>
      </c>
      <c r="C9080">
        <v>219</v>
      </c>
      <c r="D9080">
        <v>3</v>
      </c>
      <c r="I9080" s="26"/>
      <c r="J9080" s="26"/>
      <c r="K9080" s="26"/>
      <c r="L9080" s="26"/>
    </row>
    <row r="9081" spans="1:12" x14ac:dyDescent="0.25">
      <c r="A9081">
        <v>62</v>
      </c>
      <c r="B9081">
        <v>1</v>
      </c>
      <c r="C9081">
        <v>220</v>
      </c>
      <c r="D9081">
        <v>55</v>
      </c>
      <c r="I9081" s="26"/>
      <c r="J9081" s="26"/>
      <c r="K9081" s="26"/>
      <c r="L9081" s="26"/>
    </row>
    <row r="9082" spans="1:12" x14ac:dyDescent="0.25">
      <c r="A9082">
        <v>62</v>
      </c>
      <c r="B9082">
        <v>1</v>
      </c>
      <c r="C9082">
        <v>221</v>
      </c>
      <c r="D9082">
        <v>6</v>
      </c>
      <c r="I9082" s="26"/>
      <c r="J9082" s="26"/>
      <c r="K9082" s="26"/>
      <c r="L9082" s="26"/>
    </row>
    <row r="9083" spans="1:12" x14ac:dyDescent="0.25">
      <c r="A9083">
        <v>62</v>
      </c>
      <c r="B9083">
        <v>1</v>
      </c>
      <c r="C9083">
        <v>222</v>
      </c>
      <c r="D9083">
        <v>41</v>
      </c>
      <c r="I9083" s="26"/>
      <c r="J9083" s="26"/>
      <c r="K9083" s="26"/>
      <c r="L9083" s="26"/>
    </row>
    <row r="9084" spans="1:12" x14ac:dyDescent="0.25">
      <c r="A9084">
        <v>62</v>
      </c>
      <c r="B9084">
        <v>1</v>
      </c>
      <c r="C9084">
        <v>223</v>
      </c>
      <c r="D9084">
        <v>1</v>
      </c>
      <c r="I9084" s="26"/>
      <c r="J9084" s="26"/>
      <c r="K9084" s="26"/>
      <c r="L9084" s="26"/>
    </row>
    <row r="9085" spans="1:12" x14ac:dyDescent="0.25">
      <c r="A9085">
        <v>62</v>
      </c>
      <c r="B9085">
        <v>1</v>
      </c>
      <c r="C9085">
        <v>224</v>
      </c>
      <c r="D9085">
        <v>36</v>
      </c>
      <c r="I9085" s="26"/>
      <c r="J9085" s="26"/>
      <c r="K9085" s="26"/>
      <c r="L9085" s="26"/>
    </row>
    <row r="9086" spans="1:12" x14ac:dyDescent="0.25">
      <c r="A9086">
        <v>62</v>
      </c>
      <c r="B9086">
        <v>1</v>
      </c>
      <c r="C9086">
        <v>225</v>
      </c>
      <c r="D9086">
        <v>1</v>
      </c>
      <c r="I9086" s="26"/>
      <c r="J9086" s="26"/>
      <c r="K9086" s="26"/>
      <c r="L9086" s="26"/>
    </row>
    <row r="9087" spans="1:12" x14ac:dyDescent="0.25">
      <c r="A9087">
        <v>62</v>
      </c>
      <c r="B9087">
        <v>1</v>
      </c>
      <c r="C9087">
        <v>226</v>
      </c>
      <c r="D9087">
        <v>35</v>
      </c>
      <c r="I9087" s="26"/>
      <c r="J9087" s="26"/>
      <c r="K9087" s="26"/>
      <c r="L9087" s="26"/>
    </row>
    <row r="9088" spans="1:12" x14ac:dyDescent="0.25">
      <c r="A9088">
        <v>62</v>
      </c>
      <c r="B9088">
        <v>1</v>
      </c>
      <c r="C9088">
        <v>227</v>
      </c>
      <c r="D9088">
        <v>2</v>
      </c>
      <c r="I9088" s="26"/>
      <c r="J9088" s="26"/>
      <c r="K9088" s="26"/>
      <c r="L9088" s="26"/>
    </row>
    <row r="9089" spans="1:12" x14ac:dyDescent="0.25">
      <c r="A9089">
        <v>62</v>
      </c>
      <c r="B9089">
        <v>1</v>
      </c>
      <c r="C9089">
        <v>228</v>
      </c>
      <c r="D9089">
        <v>26</v>
      </c>
      <c r="I9089" s="26"/>
      <c r="J9089" s="26"/>
      <c r="K9089" s="26"/>
      <c r="L9089" s="26"/>
    </row>
    <row r="9090" spans="1:12" x14ac:dyDescent="0.25">
      <c r="A9090">
        <v>62</v>
      </c>
      <c r="B9090">
        <v>1</v>
      </c>
      <c r="C9090">
        <v>229</v>
      </c>
      <c r="D9090">
        <v>4</v>
      </c>
      <c r="I9090" s="26"/>
      <c r="J9090" s="26"/>
      <c r="K9090" s="26"/>
      <c r="L9090" s="26"/>
    </row>
    <row r="9091" spans="1:12" x14ac:dyDescent="0.25">
      <c r="A9091">
        <v>62</v>
      </c>
      <c r="B9091">
        <v>1</v>
      </c>
      <c r="C9091">
        <v>230</v>
      </c>
      <c r="D9091">
        <v>40</v>
      </c>
      <c r="I9091" s="26"/>
      <c r="J9091" s="26"/>
      <c r="K9091" s="26"/>
      <c r="L9091" s="26"/>
    </row>
    <row r="9092" spans="1:12" x14ac:dyDescent="0.25">
      <c r="A9092">
        <v>62</v>
      </c>
      <c r="B9092">
        <v>1</v>
      </c>
      <c r="C9092">
        <v>231</v>
      </c>
      <c r="D9092">
        <v>2</v>
      </c>
      <c r="I9092" s="26"/>
      <c r="J9092" s="26"/>
      <c r="K9092" s="26"/>
      <c r="L9092" s="26"/>
    </row>
    <row r="9093" spans="1:12" x14ac:dyDescent="0.25">
      <c r="A9093">
        <v>62</v>
      </c>
      <c r="B9093">
        <v>1</v>
      </c>
      <c r="C9093">
        <v>232</v>
      </c>
      <c r="D9093">
        <v>10</v>
      </c>
      <c r="I9093" s="26"/>
      <c r="J9093" s="26"/>
      <c r="K9093" s="26"/>
      <c r="L9093" s="26"/>
    </row>
    <row r="9094" spans="1:12" x14ac:dyDescent="0.25">
      <c r="A9094">
        <v>62</v>
      </c>
      <c r="B9094">
        <v>1</v>
      </c>
      <c r="C9094">
        <v>233</v>
      </c>
      <c r="D9094">
        <v>23</v>
      </c>
      <c r="I9094" s="26"/>
      <c r="J9094" s="26"/>
      <c r="K9094" s="26"/>
      <c r="L9094" s="26"/>
    </row>
    <row r="9095" spans="1:12" x14ac:dyDescent="0.25">
      <c r="A9095">
        <v>62</v>
      </c>
      <c r="B9095">
        <v>1</v>
      </c>
      <c r="C9095">
        <v>234</v>
      </c>
      <c r="D9095">
        <v>21</v>
      </c>
      <c r="I9095" s="26"/>
      <c r="J9095" s="26"/>
      <c r="K9095" s="26"/>
      <c r="L9095" s="26"/>
    </row>
    <row r="9096" spans="1:12" x14ac:dyDescent="0.25">
      <c r="A9096">
        <v>62</v>
      </c>
      <c r="B9096">
        <v>1</v>
      </c>
      <c r="C9096">
        <v>235</v>
      </c>
      <c r="D9096">
        <v>5</v>
      </c>
      <c r="I9096" s="26"/>
      <c r="J9096" s="26"/>
      <c r="K9096" s="26"/>
      <c r="L9096" s="26"/>
    </row>
    <row r="9097" spans="1:12" x14ac:dyDescent="0.25">
      <c r="A9097">
        <v>62</v>
      </c>
      <c r="B9097">
        <v>1</v>
      </c>
      <c r="C9097">
        <v>236</v>
      </c>
      <c r="D9097">
        <v>13</v>
      </c>
      <c r="I9097" s="26"/>
      <c r="J9097" s="26"/>
      <c r="K9097" s="26"/>
      <c r="L9097" s="26"/>
    </row>
    <row r="9098" spans="1:12" x14ac:dyDescent="0.25">
      <c r="A9098">
        <v>62</v>
      </c>
      <c r="B9098">
        <v>1</v>
      </c>
      <c r="C9098">
        <v>237</v>
      </c>
      <c r="D9098">
        <v>3</v>
      </c>
      <c r="I9098" s="26"/>
      <c r="J9098" s="26"/>
      <c r="K9098" s="26"/>
      <c r="L9098" s="26"/>
    </row>
    <row r="9099" spans="1:12" x14ac:dyDescent="0.25">
      <c r="A9099">
        <v>62</v>
      </c>
      <c r="B9099">
        <v>1</v>
      </c>
      <c r="C9099">
        <v>238</v>
      </c>
      <c r="D9099">
        <v>31</v>
      </c>
      <c r="I9099" s="26"/>
      <c r="J9099" s="26"/>
      <c r="K9099" s="26"/>
      <c r="L9099" s="26"/>
    </row>
    <row r="9100" spans="1:12" x14ac:dyDescent="0.25">
      <c r="A9100">
        <v>62</v>
      </c>
      <c r="B9100">
        <v>1</v>
      </c>
      <c r="C9100">
        <v>239</v>
      </c>
      <c r="D9100">
        <v>1</v>
      </c>
      <c r="I9100" s="26"/>
      <c r="J9100" s="26"/>
      <c r="K9100" s="26"/>
      <c r="L9100" s="26"/>
    </row>
    <row r="9101" spans="1:12" x14ac:dyDescent="0.25">
      <c r="A9101">
        <v>62</v>
      </c>
      <c r="B9101">
        <v>1</v>
      </c>
      <c r="C9101">
        <v>240</v>
      </c>
      <c r="D9101">
        <v>20</v>
      </c>
      <c r="I9101" s="26"/>
      <c r="J9101" s="26"/>
      <c r="K9101" s="26"/>
      <c r="L9101" s="26"/>
    </row>
    <row r="9102" spans="1:12" x14ac:dyDescent="0.25">
      <c r="A9102">
        <v>62</v>
      </c>
      <c r="B9102">
        <v>1</v>
      </c>
      <c r="C9102">
        <v>241</v>
      </c>
      <c r="D9102">
        <v>5</v>
      </c>
      <c r="I9102" s="26"/>
      <c r="J9102" s="26"/>
      <c r="K9102" s="26"/>
      <c r="L9102" s="26"/>
    </row>
    <row r="9103" spans="1:12" x14ac:dyDescent="0.25">
      <c r="A9103">
        <v>62</v>
      </c>
      <c r="B9103">
        <v>1</v>
      </c>
      <c r="C9103">
        <v>242</v>
      </c>
      <c r="D9103">
        <v>24</v>
      </c>
      <c r="I9103" s="26"/>
      <c r="J9103" s="26"/>
      <c r="K9103" s="26"/>
      <c r="L9103" s="26"/>
    </row>
    <row r="9104" spans="1:12" x14ac:dyDescent="0.25">
      <c r="A9104">
        <v>62</v>
      </c>
      <c r="B9104">
        <v>1</v>
      </c>
      <c r="C9104">
        <v>243</v>
      </c>
      <c r="D9104">
        <v>5</v>
      </c>
      <c r="I9104" s="26"/>
      <c r="J9104" s="26"/>
      <c r="K9104" s="26"/>
      <c r="L9104" s="26"/>
    </row>
    <row r="9105" spans="1:12" x14ac:dyDescent="0.25">
      <c r="A9105">
        <v>62</v>
      </c>
      <c r="B9105">
        <v>1</v>
      </c>
      <c r="C9105">
        <v>244</v>
      </c>
      <c r="D9105">
        <v>21</v>
      </c>
      <c r="I9105" s="26"/>
      <c r="J9105" s="26"/>
      <c r="K9105" s="26"/>
      <c r="L9105" s="26"/>
    </row>
    <row r="9106" spans="1:12" x14ac:dyDescent="0.25">
      <c r="A9106">
        <v>62</v>
      </c>
      <c r="B9106">
        <v>1</v>
      </c>
      <c r="C9106">
        <v>245</v>
      </c>
      <c r="D9106">
        <v>2</v>
      </c>
      <c r="I9106" s="26"/>
      <c r="J9106" s="26"/>
      <c r="K9106" s="26"/>
      <c r="L9106" s="26"/>
    </row>
    <row r="9107" spans="1:12" x14ac:dyDescent="0.25">
      <c r="A9107">
        <v>62</v>
      </c>
      <c r="B9107">
        <v>1</v>
      </c>
      <c r="C9107">
        <v>246</v>
      </c>
      <c r="D9107">
        <v>35</v>
      </c>
      <c r="I9107" s="26"/>
      <c r="J9107" s="26"/>
      <c r="K9107" s="26"/>
      <c r="L9107" s="26"/>
    </row>
    <row r="9108" spans="1:12" x14ac:dyDescent="0.25">
      <c r="A9108">
        <v>62</v>
      </c>
      <c r="B9108">
        <v>1</v>
      </c>
      <c r="C9108">
        <v>247</v>
      </c>
      <c r="D9108">
        <v>5</v>
      </c>
      <c r="I9108" s="26"/>
      <c r="J9108" s="26"/>
      <c r="K9108" s="26"/>
      <c r="L9108" s="26"/>
    </row>
    <row r="9109" spans="1:12" x14ac:dyDescent="0.25">
      <c r="A9109">
        <v>62</v>
      </c>
      <c r="B9109">
        <v>1</v>
      </c>
      <c r="C9109">
        <v>248</v>
      </c>
      <c r="D9109">
        <v>53</v>
      </c>
      <c r="I9109" s="26"/>
      <c r="J9109" s="26"/>
      <c r="K9109" s="26"/>
      <c r="L9109" s="26"/>
    </row>
    <row r="9110" spans="1:12" x14ac:dyDescent="0.25">
      <c r="A9110">
        <v>62</v>
      </c>
      <c r="B9110">
        <v>1</v>
      </c>
      <c r="C9110">
        <v>249</v>
      </c>
      <c r="D9110">
        <v>5</v>
      </c>
      <c r="I9110" s="26"/>
      <c r="J9110" s="26"/>
      <c r="K9110" s="26"/>
      <c r="L9110" s="26"/>
    </row>
    <row r="9111" spans="1:12" x14ac:dyDescent="0.25">
      <c r="A9111">
        <v>62</v>
      </c>
      <c r="B9111">
        <v>1</v>
      </c>
      <c r="C9111">
        <v>250</v>
      </c>
      <c r="D9111">
        <v>83</v>
      </c>
      <c r="I9111" s="26"/>
      <c r="J9111" s="26"/>
      <c r="K9111" s="26"/>
      <c r="L9111" s="26"/>
    </row>
    <row r="9112" spans="1:12" x14ac:dyDescent="0.25">
      <c r="A9112">
        <v>62</v>
      </c>
      <c r="B9112">
        <v>1</v>
      </c>
      <c r="C9112">
        <v>251</v>
      </c>
      <c r="D9112">
        <v>2</v>
      </c>
      <c r="I9112" s="26"/>
      <c r="J9112" s="26"/>
      <c r="K9112" s="26"/>
      <c r="L9112" s="26"/>
    </row>
    <row r="9113" spans="1:12" x14ac:dyDescent="0.25">
      <c r="A9113">
        <v>62</v>
      </c>
      <c r="B9113">
        <v>1</v>
      </c>
      <c r="C9113">
        <v>252</v>
      </c>
      <c r="D9113">
        <v>49</v>
      </c>
      <c r="I9113" s="26"/>
      <c r="J9113" s="26"/>
      <c r="K9113" s="26"/>
      <c r="L9113" s="26"/>
    </row>
    <row r="9114" spans="1:12" x14ac:dyDescent="0.25">
      <c r="A9114">
        <v>62</v>
      </c>
      <c r="B9114">
        <v>1</v>
      </c>
      <c r="C9114">
        <v>253</v>
      </c>
      <c r="D9114">
        <v>2</v>
      </c>
      <c r="I9114" s="26"/>
      <c r="J9114" s="26"/>
      <c r="K9114" s="26"/>
      <c r="L9114" s="26"/>
    </row>
    <row r="9115" spans="1:12" x14ac:dyDescent="0.25">
      <c r="A9115">
        <v>62</v>
      </c>
      <c r="B9115">
        <v>1</v>
      </c>
      <c r="C9115">
        <v>254</v>
      </c>
      <c r="D9115">
        <v>33</v>
      </c>
      <c r="I9115" s="26"/>
      <c r="J9115" s="26"/>
      <c r="K9115" s="26"/>
      <c r="L9115" s="26"/>
    </row>
    <row r="9116" spans="1:12" x14ac:dyDescent="0.25">
      <c r="A9116">
        <v>62</v>
      </c>
      <c r="B9116">
        <v>1</v>
      </c>
      <c r="C9116">
        <v>255</v>
      </c>
      <c r="D9116">
        <v>4</v>
      </c>
      <c r="I9116" s="26"/>
      <c r="J9116" s="26"/>
      <c r="K9116" s="26"/>
      <c r="L9116" s="26"/>
    </row>
    <row r="9117" spans="1:12" x14ac:dyDescent="0.25">
      <c r="A9117">
        <v>62</v>
      </c>
      <c r="B9117">
        <v>1</v>
      </c>
      <c r="C9117">
        <v>256</v>
      </c>
      <c r="D9117">
        <v>39</v>
      </c>
      <c r="I9117" s="26"/>
      <c r="J9117" s="26"/>
      <c r="K9117" s="26"/>
      <c r="L9117" s="26"/>
    </row>
    <row r="9118" spans="1:12" x14ac:dyDescent="0.25">
      <c r="A9118">
        <v>62</v>
      </c>
      <c r="B9118">
        <v>1</v>
      </c>
      <c r="C9118">
        <v>257</v>
      </c>
      <c r="D9118">
        <v>1</v>
      </c>
      <c r="I9118" s="26"/>
      <c r="J9118" s="26"/>
      <c r="K9118" s="26"/>
      <c r="L9118" s="26"/>
    </row>
    <row r="9119" spans="1:12" x14ac:dyDescent="0.25">
      <c r="A9119">
        <v>62</v>
      </c>
      <c r="B9119">
        <v>1</v>
      </c>
      <c r="C9119">
        <v>258</v>
      </c>
      <c r="D9119">
        <v>24</v>
      </c>
      <c r="I9119" s="26"/>
      <c r="J9119" s="26"/>
      <c r="K9119" s="26"/>
      <c r="L9119" s="26"/>
    </row>
    <row r="9120" spans="1:12" x14ac:dyDescent="0.25">
      <c r="A9120">
        <v>62</v>
      </c>
      <c r="B9120">
        <v>1</v>
      </c>
      <c r="C9120">
        <v>259</v>
      </c>
      <c r="D9120">
        <v>3</v>
      </c>
      <c r="I9120" s="26"/>
      <c r="J9120" s="26"/>
      <c r="K9120" s="26"/>
      <c r="L9120" s="26"/>
    </row>
    <row r="9121" spans="1:12" x14ac:dyDescent="0.25">
      <c r="A9121">
        <v>62</v>
      </c>
      <c r="B9121">
        <v>1</v>
      </c>
      <c r="C9121">
        <v>260</v>
      </c>
      <c r="D9121">
        <v>24</v>
      </c>
      <c r="I9121" s="26"/>
      <c r="J9121" s="26"/>
      <c r="K9121" s="26"/>
      <c r="L9121" s="26"/>
    </row>
    <row r="9122" spans="1:12" x14ac:dyDescent="0.25">
      <c r="A9122">
        <v>62</v>
      </c>
      <c r="B9122">
        <v>1</v>
      </c>
      <c r="C9122">
        <v>261</v>
      </c>
      <c r="D9122">
        <v>4</v>
      </c>
      <c r="I9122" s="26"/>
      <c r="J9122" s="26"/>
      <c r="K9122" s="26"/>
      <c r="L9122" s="26"/>
    </row>
    <row r="9123" spans="1:12" x14ac:dyDescent="0.25">
      <c r="A9123">
        <v>62</v>
      </c>
      <c r="B9123">
        <v>1</v>
      </c>
      <c r="C9123">
        <v>262</v>
      </c>
      <c r="D9123">
        <v>30</v>
      </c>
      <c r="I9123" s="26"/>
      <c r="J9123" s="26"/>
      <c r="K9123" s="26"/>
      <c r="L9123" s="26"/>
    </row>
    <row r="9124" spans="1:12" x14ac:dyDescent="0.25">
      <c r="A9124">
        <v>62</v>
      </c>
      <c r="B9124">
        <v>1</v>
      </c>
      <c r="C9124">
        <v>263</v>
      </c>
      <c r="D9124">
        <v>1</v>
      </c>
      <c r="I9124" s="26"/>
      <c r="J9124" s="26"/>
      <c r="K9124" s="26"/>
      <c r="L9124" s="26"/>
    </row>
    <row r="9125" spans="1:12" x14ac:dyDescent="0.25">
      <c r="A9125">
        <v>62</v>
      </c>
      <c r="B9125">
        <v>1</v>
      </c>
      <c r="C9125">
        <v>264</v>
      </c>
      <c r="D9125">
        <v>29</v>
      </c>
      <c r="I9125" s="26"/>
      <c r="J9125" s="26"/>
      <c r="K9125" s="26"/>
      <c r="L9125" s="26"/>
    </row>
    <row r="9126" spans="1:12" x14ac:dyDescent="0.25">
      <c r="A9126">
        <v>62</v>
      </c>
      <c r="B9126">
        <v>1</v>
      </c>
      <c r="C9126">
        <v>266</v>
      </c>
      <c r="D9126">
        <v>4</v>
      </c>
      <c r="I9126" s="26"/>
      <c r="J9126" s="26"/>
      <c r="K9126" s="26"/>
      <c r="L9126" s="26"/>
    </row>
    <row r="9127" spans="1:12" x14ac:dyDescent="0.25">
      <c r="A9127">
        <v>62</v>
      </c>
      <c r="B9127">
        <v>1</v>
      </c>
      <c r="C9127">
        <v>267</v>
      </c>
      <c r="D9127">
        <v>1</v>
      </c>
      <c r="I9127" s="26"/>
      <c r="J9127" s="26"/>
      <c r="K9127" s="26"/>
      <c r="L9127" s="26"/>
    </row>
    <row r="9128" spans="1:12" x14ac:dyDescent="0.25">
      <c r="A9128">
        <v>62</v>
      </c>
      <c r="B9128">
        <v>1</v>
      </c>
      <c r="C9128">
        <v>268</v>
      </c>
      <c r="D9128">
        <v>17</v>
      </c>
      <c r="I9128" s="26"/>
      <c r="J9128" s="26"/>
      <c r="K9128" s="26"/>
      <c r="L9128" s="26"/>
    </row>
    <row r="9129" spans="1:12" x14ac:dyDescent="0.25">
      <c r="A9129">
        <v>62</v>
      </c>
      <c r="B9129">
        <v>1</v>
      </c>
      <c r="C9129">
        <v>269</v>
      </c>
      <c r="D9129">
        <v>1</v>
      </c>
      <c r="I9129" s="26"/>
      <c r="J9129" s="26"/>
      <c r="K9129" s="26"/>
      <c r="L9129" s="26"/>
    </row>
    <row r="9130" spans="1:12" x14ac:dyDescent="0.25">
      <c r="A9130">
        <v>62</v>
      </c>
      <c r="B9130">
        <v>1</v>
      </c>
      <c r="C9130">
        <v>270</v>
      </c>
      <c r="D9130">
        <v>12</v>
      </c>
      <c r="I9130" s="26"/>
      <c r="J9130" s="26"/>
      <c r="K9130" s="26"/>
      <c r="L9130" s="26"/>
    </row>
    <row r="9131" spans="1:12" x14ac:dyDescent="0.25">
      <c r="A9131">
        <v>62</v>
      </c>
      <c r="B9131">
        <v>1</v>
      </c>
      <c r="C9131">
        <v>271</v>
      </c>
      <c r="D9131">
        <v>2</v>
      </c>
      <c r="I9131" s="26"/>
      <c r="J9131" s="26"/>
      <c r="K9131" s="26"/>
      <c r="L9131" s="26"/>
    </row>
    <row r="9132" spans="1:12" x14ac:dyDescent="0.25">
      <c r="A9132">
        <v>62</v>
      </c>
      <c r="B9132">
        <v>1</v>
      </c>
      <c r="C9132">
        <v>272</v>
      </c>
      <c r="D9132">
        <v>6</v>
      </c>
      <c r="I9132" s="26"/>
      <c r="J9132" s="26"/>
      <c r="K9132" s="26"/>
      <c r="L9132" s="26"/>
    </row>
    <row r="9133" spans="1:12" x14ac:dyDescent="0.25">
      <c r="A9133">
        <v>62</v>
      </c>
      <c r="B9133">
        <v>1</v>
      </c>
      <c r="C9133">
        <v>273</v>
      </c>
      <c r="D9133">
        <v>1</v>
      </c>
      <c r="I9133" s="26"/>
      <c r="J9133" s="26"/>
      <c r="K9133" s="26"/>
      <c r="L9133" s="26"/>
    </row>
    <row r="9134" spans="1:12" x14ac:dyDescent="0.25">
      <c r="A9134">
        <v>62</v>
      </c>
      <c r="B9134">
        <v>1</v>
      </c>
      <c r="C9134">
        <v>274</v>
      </c>
      <c r="D9134">
        <v>11</v>
      </c>
      <c r="I9134" s="26"/>
      <c r="J9134" s="26"/>
      <c r="K9134" s="26"/>
      <c r="L9134" s="26"/>
    </row>
    <row r="9135" spans="1:12" x14ac:dyDescent="0.25">
      <c r="A9135">
        <v>62</v>
      </c>
      <c r="B9135">
        <v>1</v>
      </c>
      <c r="C9135">
        <v>275</v>
      </c>
      <c r="D9135">
        <v>1</v>
      </c>
      <c r="I9135" s="26"/>
      <c r="J9135" s="26"/>
      <c r="K9135" s="26"/>
      <c r="L9135" s="26"/>
    </row>
    <row r="9136" spans="1:12" x14ac:dyDescent="0.25">
      <c r="A9136">
        <v>62</v>
      </c>
      <c r="B9136">
        <v>1</v>
      </c>
      <c r="C9136">
        <v>276</v>
      </c>
      <c r="D9136">
        <v>17</v>
      </c>
      <c r="I9136" s="26"/>
      <c r="J9136" s="26"/>
      <c r="K9136" s="26"/>
      <c r="L9136" s="26"/>
    </row>
    <row r="9137" spans="1:12" x14ac:dyDescent="0.25">
      <c r="A9137">
        <v>62</v>
      </c>
      <c r="B9137">
        <v>1</v>
      </c>
      <c r="C9137">
        <v>277</v>
      </c>
      <c r="D9137">
        <v>1</v>
      </c>
      <c r="I9137" s="26"/>
      <c r="J9137" s="26"/>
      <c r="K9137" s="26"/>
      <c r="L9137" s="26"/>
    </row>
    <row r="9138" spans="1:12" x14ac:dyDescent="0.25">
      <c r="A9138">
        <v>62</v>
      </c>
      <c r="B9138">
        <v>1</v>
      </c>
      <c r="C9138">
        <v>278</v>
      </c>
      <c r="D9138">
        <v>16</v>
      </c>
      <c r="I9138" s="26"/>
      <c r="J9138" s="26"/>
      <c r="K9138" s="26"/>
      <c r="L9138" s="26"/>
    </row>
    <row r="9139" spans="1:12" x14ac:dyDescent="0.25">
      <c r="A9139">
        <v>62</v>
      </c>
      <c r="B9139">
        <v>1</v>
      </c>
      <c r="C9139">
        <v>279</v>
      </c>
      <c r="D9139">
        <v>2</v>
      </c>
      <c r="I9139" s="26"/>
      <c r="J9139" s="26"/>
      <c r="K9139" s="26"/>
      <c r="L9139" s="26"/>
    </row>
    <row r="9140" spans="1:12" x14ac:dyDescent="0.25">
      <c r="A9140">
        <v>62</v>
      </c>
      <c r="B9140">
        <v>1</v>
      </c>
      <c r="C9140">
        <v>280</v>
      </c>
      <c r="D9140">
        <v>11</v>
      </c>
      <c r="I9140" s="26"/>
      <c r="J9140" s="26"/>
      <c r="K9140" s="26"/>
      <c r="L9140" s="26"/>
    </row>
    <row r="9141" spans="1:12" x14ac:dyDescent="0.25">
      <c r="A9141">
        <v>62</v>
      </c>
      <c r="B9141">
        <v>1</v>
      </c>
      <c r="C9141">
        <v>281</v>
      </c>
      <c r="D9141">
        <v>3</v>
      </c>
      <c r="I9141" s="26"/>
      <c r="J9141" s="26"/>
      <c r="K9141" s="26"/>
      <c r="L9141" s="26"/>
    </row>
    <row r="9142" spans="1:12" x14ac:dyDescent="0.25">
      <c r="A9142">
        <v>62</v>
      </c>
      <c r="B9142">
        <v>1</v>
      </c>
      <c r="C9142">
        <v>282</v>
      </c>
      <c r="D9142">
        <v>11</v>
      </c>
      <c r="I9142" s="26"/>
      <c r="J9142" s="26"/>
      <c r="K9142" s="26"/>
      <c r="L9142" s="26"/>
    </row>
    <row r="9143" spans="1:12" x14ac:dyDescent="0.25">
      <c r="A9143">
        <v>62</v>
      </c>
      <c r="B9143">
        <v>1</v>
      </c>
      <c r="C9143">
        <v>283</v>
      </c>
      <c r="D9143">
        <v>1</v>
      </c>
      <c r="I9143" s="26"/>
      <c r="J9143" s="26"/>
      <c r="K9143" s="26"/>
      <c r="L9143" s="26"/>
    </row>
    <row r="9144" spans="1:12" x14ac:dyDescent="0.25">
      <c r="A9144">
        <v>62</v>
      </c>
      <c r="B9144">
        <v>1</v>
      </c>
      <c r="C9144">
        <v>284</v>
      </c>
      <c r="D9144">
        <v>22</v>
      </c>
      <c r="I9144" s="26"/>
      <c r="J9144" s="26"/>
      <c r="K9144" s="26"/>
      <c r="L9144" s="26"/>
    </row>
    <row r="9145" spans="1:12" x14ac:dyDescent="0.25">
      <c r="A9145">
        <v>62</v>
      </c>
      <c r="B9145">
        <v>1</v>
      </c>
      <c r="C9145">
        <v>286</v>
      </c>
      <c r="D9145">
        <v>8</v>
      </c>
      <c r="I9145" s="26"/>
      <c r="J9145" s="26"/>
      <c r="K9145" s="26"/>
      <c r="L9145" s="26"/>
    </row>
    <row r="9146" spans="1:12" x14ac:dyDescent="0.25">
      <c r="A9146">
        <v>62</v>
      </c>
      <c r="B9146">
        <v>1</v>
      </c>
      <c r="C9146">
        <v>288</v>
      </c>
      <c r="D9146">
        <v>17</v>
      </c>
      <c r="I9146" s="26"/>
      <c r="J9146" s="26"/>
      <c r="K9146" s="26"/>
      <c r="L9146" s="26"/>
    </row>
    <row r="9147" spans="1:12" x14ac:dyDescent="0.25">
      <c r="A9147">
        <v>62</v>
      </c>
      <c r="B9147">
        <v>1</v>
      </c>
      <c r="C9147">
        <v>290</v>
      </c>
      <c r="D9147">
        <v>4</v>
      </c>
      <c r="I9147" s="26"/>
      <c r="J9147" s="26"/>
      <c r="K9147" s="26"/>
      <c r="L9147" s="26"/>
    </row>
    <row r="9148" spans="1:12" x14ac:dyDescent="0.25">
      <c r="A9148">
        <v>62</v>
      </c>
      <c r="B9148">
        <v>1</v>
      </c>
      <c r="C9148">
        <v>292</v>
      </c>
      <c r="D9148">
        <v>3</v>
      </c>
      <c r="I9148" s="26"/>
      <c r="J9148" s="26"/>
      <c r="K9148" s="26"/>
      <c r="L9148" s="26"/>
    </row>
    <row r="9149" spans="1:12" x14ac:dyDescent="0.25">
      <c r="A9149">
        <v>62</v>
      </c>
      <c r="B9149">
        <v>1</v>
      </c>
      <c r="C9149">
        <v>294</v>
      </c>
      <c r="D9149">
        <v>3</v>
      </c>
      <c r="I9149" s="26"/>
      <c r="J9149" s="26"/>
      <c r="K9149" s="26"/>
      <c r="L9149" s="26"/>
    </row>
    <row r="9150" spans="1:12" x14ac:dyDescent="0.25">
      <c r="A9150">
        <v>62</v>
      </c>
      <c r="B9150">
        <v>1</v>
      </c>
      <c r="C9150">
        <v>323</v>
      </c>
      <c r="D9150">
        <v>1</v>
      </c>
      <c r="I9150" s="26"/>
      <c r="J9150" s="26"/>
      <c r="K9150" s="26"/>
      <c r="L9150" s="26"/>
    </row>
    <row r="9151" spans="1:12" x14ac:dyDescent="0.25">
      <c r="A9151">
        <v>63</v>
      </c>
      <c r="B9151">
        <v>0</v>
      </c>
      <c r="C9151">
        <v>42</v>
      </c>
      <c r="D9151">
        <v>1</v>
      </c>
      <c r="I9151" s="26"/>
      <c r="J9151" s="26"/>
      <c r="K9151" s="26"/>
      <c r="L9151" s="26"/>
    </row>
    <row r="9152" spans="1:12" x14ac:dyDescent="0.25">
      <c r="A9152">
        <v>63</v>
      </c>
      <c r="B9152">
        <v>0</v>
      </c>
      <c r="C9152">
        <v>182</v>
      </c>
      <c r="D9152">
        <v>1</v>
      </c>
      <c r="I9152" s="26"/>
      <c r="J9152" s="26"/>
      <c r="K9152" s="26"/>
      <c r="L9152" s="26"/>
    </row>
    <row r="9153" spans="1:12" x14ac:dyDescent="0.25">
      <c r="A9153">
        <v>63</v>
      </c>
      <c r="B9153">
        <v>0</v>
      </c>
      <c r="C9153">
        <v>210</v>
      </c>
      <c r="D9153">
        <v>3</v>
      </c>
      <c r="I9153" s="26"/>
      <c r="J9153" s="26"/>
      <c r="K9153" s="26"/>
      <c r="L9153" s="26"/>
    </row>
    <row r="9154" spans="1:12" x14ac:dyDescent="0.25">
      <c r="A9154">
        <v>63</v>
      </c>
      <c r="B9154">
        <v>0</v>
      </c>
      <c r="C9154">
        <v>211</v>
      </c>
      <c r="D9154">
        <v>1</v>
      </c>
      <c r="I9154" s="26"/>
      <c r="J9154" s="26"/>
      <c r="K9154" s="26"/>
      <c r="L9154" s="26"/>
    </row>
    <row r="9155" spans="1:12" x14ac:dyDescent="0.25">
      <c r="A9155">
        <v>63</v>
      </c>
      <c r="B9155">
        <v>0</v>
      </c>
      <c r="C9155">
        <v>212</v>
      </c>
      <c r="D9155">
        <v>1</v>
      </c>
      <c r="I9155" s="26"/>
      <c r="J9155" s="26"/>
      <c r="K9155" s="26"/>
      <c r="L9155" s="26"/>
    </row>
    <row r="9156" spans="1:12" x14ac:dyDescent="0.25">
      <c r="A9156">
        <v>63</v>
      </c>
      <c r="B9156">
        <v>0</v>
      </c>
      <c r="C9156">
        <v>213</v>
      </c>
      <c r="D9156">
        <v>6</v>
      </c>
      <c r="I9156" s="26"/>
      <c r="J9156" s="26"/>
      <c r="K9156" s="26"/>
      <c r="L9156" s="26"/>
    </row>
    <row r="9157" spans="1:12" x14ac:dyDescent="0.25">
      <c r="A9157">
        <v>63</v>
      </c>
      <c r="B9157">
        <v>0</v>
      </c>
      <c r="C9157">
        <v>215</v>
      </c>
      <c r="D9157">
        <v>5</v>
      </c>
      <c r="I9157" s="26"/>
      <c r="J9157" s="26"/>
      <c r="K9157" s="26"/>
      <c r="L9157" s="26"/>
    </row>
    <row r="9158" spans="1:12" x14ac:dyDescent="0.25">
      <c r="A9158">
        <v>63</v>
      </c>
      <c r="B9158">
        <v>0</v>
      </c>
      <c r="C9158">
        <v>216</v>
      </c>
      <c r="D9158">
        <v>10</v>
      </c>
      <c r="I9158" s="26"/>
      <c r="J9158" s="26"/>
      <c r="K9158" s="26"/>
      <c r="L9158" s="26"/>
    </row>
    <row r="9159" spans="1:12" x14ac:dyDescent="0.25">
      <c r="A9159">
        <v>63</v>
      </c>
      <c r="B9159">
        <v>0</v>
      </c>
      <c r="C9159">
        <v>218</v>
      </c>
      <c r="D9159">
        <v>8</v>
      </c>
      <c r="I9159" s="26"/>
      <c r="J9159" s="26"/>
      <c r="K9159" s="26"/>
      <c r="L9159" s="26"/>
    </row>
    <row r="9160" spans="1:12" x14ac:dyDescent="0.25">
      <c r="A9160">
        <v>63</v>
      </c>
      <c r="B9160">
        <v>0</v>
      </c>
      <c r="C9160">
        <v>220</v>
      </c>
      <c r="D9160">
        <v>8</v>
      </c>
      <c r="I9160" s="26"/>
      <c r="J9160" s="26"/>
      <c r="K9160" s="26"/>
      <c r="L9160" s="26"/>
    </row>
    <row r="9161" spans="1:12" x14ac:dyDescent="0.25">
      <c r="A9161">
        <v>63</v>
      </c>
      <c r="B9161">
        <v>0</v>
      </c>
      <c r="C9161">
        <v>221</v>
      </c>
      <c r="D9161">
        <v>2</v>
      </c>
      <c r="I9161" s="26"/>
      <c r="J9161" s="26"/>
      <c r="K9161" s="26"/>
      <c r="L9161" s="26"/>
    </row>
    <row r="9162" spans="1:12" x14ac:dyDescent="0.25">
      <c r="A9162">
        <v>63</v>
      </c>
      <c r="B9162">
        <v>0</v>
      </c>
      <c r="C9162">
        <v>222</v>
      </c>
      <c r="D9162">
        <v>10</v>
      </c>
      <c r="I9162" s="26"/>
      <c r="J9162" s="26"/>
      <c r="K9162" s="26"/>
      <c r="L9162" s="26"/>
    </row>
    <row r="9163" spans="1:12" x14ac:dyDescent="0.25">
      <c r="A9163">
        <v>63</v>
      </c>
      <c r="B9163">
        <v>0</v>
      </c>
      <c r="C9163">
        <v>224</v>
      </c>
      <c r="D9163">
        <v>6</v>
      </c>
      <c r="I9163" s="26"/>
      <c r="J9163" s="26"/>
      <c r="K9163" s="26"/>
      <c r="L9163" s="26"/>
    </row>
    <row r="9164" spans="1:12" x14ac:dyDescent="0.25">
      <c r="A9164">
        <v>63</v>
      </c>
      <c r="B9164">
        <v>0</v>
      </c>
      <c r="C9164">
        <v>225</v>
      </c>
      <c r="D9164">
        <v>1</v>
      </c>
      <c r="I9164" s="26"/>
      <c r="J9164" s="26"/>
      <c r="K9164" s="26"/>
      <c r="L9164" s="26"/>
    </row>
    <row r="9165" spans="1:12" x14ac:dyDescent="0.25">
      <c r="A9165">
        <v>63</v>
      </c>
      <c r="B9165">
        <v>0</v>
      </c>
      <c r="C9165">
        <v>226</v>
      </c>
      <c r="D9165">
        <v>8</v>
      </c>
      <c r="I9165" s="26"/>
      <c r="J9165" s="26"/>
      <c r="K9165" s="26"/>
      <c r="L9165" s="26"/>
    </row>
    <row r="9166" spans="1:12" x14ac:dyDescent="0.25">
      <c r="A9166">
        <v>63</v>
      </c>
      <c r="B9166">
        <v>0</v>
      </c>
      <c r="C9166">
        <v>227</v>
      </c>
      <c r="D9166">
        <v>1</v>
      </c>
      <c r="I9166" s="26"/>
      <c r="J9166" s="26"/>
      <c r="K9166" s="26"/>
      <c r="L9166" s="26"/>
    </row>
    <row r="9167" spans="1:12" x14ac:dyDescent="0.25">
      <c r="A9167">
        <v>63</v>
      </c>
      <c r="B9167">
        <v>0</v>
      </c>
      <c r="C9167">
        <v>228</v>
      </c>
      <c r="D9167">
        <v>13</v>
      </c>
      <c r="I9167" s="26"/>
      <c r="J9167" s="26"/>
      <c r="K9167" s="26"/>
      <c r="L9167" s="26"/>
    </row>
    <row r="9168" spans="1:12" x14ac:dyDescent="0.25">
      <c r="A9168">
        <v>63</v>
      </c>
      <c r="B9168">
        <v>0</v>
      </c>
      <c r="C9168">
        <v>229</v>
      </c>
      <c r="D9168">
        <v>2</v>
      </c>
      <c r="I9168" s="26"/>
      <c r="J9168" s="26"/>
      <c r="K9168" s="26"/>
      <c r="L9168" s="26"/>
    </row>
    <row r="9169" spans="1:12" x14ac:dyDescent="0.25">
      <c r="A9169">
        <v>63</v>
      </c>
      <c r="B9169">
        <v>0</v>
      </c>
      <c r="C9169">
        <v>230</v>
      </c>
      <c r="D9169">
        <v>9</v>
      </c>
      <c r="I9169" s="26"/>
      <c r="J9169" s="26"/>
      <c r="K9169" s="26"/>
      <c r="L9169" s="26"/>
    </row>
    <row r="9170" spans="1:12" x14ac:dyDescent="0.25">
      <c r="A9170">
        <v>63</v>
      </c>
      <c r="B9170">
        <v>0</v>
      </c>
      <c r="C9170">
        <v>232</v>
      </c>
      <c r="D9170">
        <v>4</v>
      </c>
      <c r="I9170" s="26"/>
      <c r="J9170" s="26"/>
      <c r="K9170" s="26"/>
      <c r="L9170" s="26"/>
    </row>
    <row r="9171" spans="1:12" x14ac:dyDescent="0.25">
      <c r="A9171">
        <v>63</v>
      </c>
      <c r="B9171">
        <v>0</v>
      </c>
      <c r="C9171">
        <v>234</v>
      </c>
      <c r="D9171">
        <v>6</v>
      </c>
      <c r="I9171" s="26"/>
      <c r="J9171" s="26"/>
      <c r="K9171" s="26"/>
      <c r="L9171" s="26"/>
    </row>
    <row r="9172" spans="1:12" x14ac:dyDescent="0.25">
      <c r="A9172">
        <v>63</v>
      </c>
      <c r="B9172">
        <v>0</v>
      </c>
      <c r="C9172">
        <v>235</v>
      </c>
      <c r="D9172">
        <v>2</v>
      </c>
      <c r="I9172" s="26"/>
      <c r="J9172" s="26"/>
      <c r="K9172" s="26"/>
      <c r="L9172" s="26"/>
    </row>
    <row r="9173" spans="1:12" x14ac:dyDescent="0.25">
      <c r="A9173">
        <v>63</v>
      </c>
      <c r="B9173">
        <v>0</v>
      </c>
      <c r="C9173">
        <v>236</v>
      </c>
      <c r="D9173">
        <v>3</v>
      </c>
      <c r="I9173" s="26"/>
      <c r="J9173" s="26"/>
      <c r="K9173" s="26"/>
      <c r="L9173" s="26"/>
    </row>
    <row r="9174" spans="1:12" x14ac:dyDescent="0.25">
      <c r="A9174">
        <v>63</v>
      </c>
      <c r="B9174">
        <v>0</v>
      </c>
      <c r="C9174">
        <v>238</v>
      </c>
      <c r="D9174">
        <v>1</v>
      </c>
      <c r="I9174" s="26"/>
      <c r="J9174" s="26"/>
      <c r="K9174" s="26"/>
      <c r="L9174" s="26"/>
    </row>
    <row r="9175" spans="1:12" x14ac:dyDescent="0.25">
      <c r="A9175">
        <v>63</v>
      </c>
      <c r="B9175">
        <v>0</v>
      </c>
      <c r="C9175">
        <v>239</v>
      </c>
      <c r="D9175">
        <v>1</v>
      </c>
      <c r="I9175" s="26"/>
      <c r="J9175" s="26"/>
      <c r="K9175" s="26"/>
      <c r="L9175" s="26"/>
    </row>
    <row r="9176" spans="1:12" x14ac:dyDescent="0.25">
      <c r="A9176">
        <v>63</v>
      </c>
      <c r="B9176">
        <v>0</v>
      </c>
      <c r="C9176">
        <v>240</v>
      </c>
      <c r="D9176">
        <v>3</v>
      </c>
      <c r="I9176" s="26"/>
      <c r="J9176" s="26"/>
      <c r="K9176" s="26"/>
      <c r="L9176" s="26"/>
    </row>
    <row r="9177" spans="1:12" x14ac:dyDescent="0.25">
      <c r="A9177">
        <v>63</v>
      </c>
      <c r="B9177">
        <v>0</v>
      </c>
      <c r="C9177">
        <v>241</v>
      </c>
      <c r="D9177">
        <v>1</v>
      </c>
      <c r="I9177" s="26"/>
      <c r="J9177" s="26"/>
      <c r="K9177" s="26"/>
      <c r="L9177" s="26"/>
    </row>
    <row r="9178" spans="1:12" x14ac:dyDescent="0.25">
      <c r="A9178">
        <v>63</v>
      </c>
      <c r="B9178">
        <v>0</v>
      </c>
      <c r="C9178">
        <v>242</v>
      </c>
      <c r="D9178">
        <v>9</v>
      </c>
      <c r="I9178" s="26"/>
      <c r="J9178" s="26"/>
      <c r="K9178" s="26"/>
      <c r="L9178" s="26"/>
    </row>
    <row r="9179" spans="1:12" x14ac:dyDescent="0.25">
      <c r="A9179">
        <v>63</v>
      </c>
      <c r="B9179">
        <v>0</v>
      </c>
      <c r="C9179">
        <v>244</v>
      </c>
      <c r="D9179">
        <v>11</v>
      </c>
      <c r="I9179" s="26"/>
      <c r="J9179" s="26"/>
      <c r="K9179" s="26"/>
      <c r="L9179" s="26"/>
    </row>
    <row r="9180" spans="1:12" x14ac:dyDescent="0.25">
      <c r="A9180">
        <v>63</v>
      </c>
      <c r="B9180">
        <v>0</v>
      </c>
      <c r="C9180">
        <v>245</v>
      </c>
      <c r="D9180">
        <v>5</v>
      </c>
      <c r="I9180" s="26"/>
      <c r="J9180" s="26"/>
      <c r="K9180" s="26"/>
      <c r="L9180" s="26"/>
    </row>
    <row r="9181" spans="1:12" x14ac:dyDescent="0.25">
      <c r="A9181">
        <v>63</v>
      </c>
      <c r="B9181">
        <v>0</v>
      </c>
      <c r="C9181">
        <v>246</v>
      </c>
      <c r="D9181">
        <v>8</v>
      </c>
      <c r="I9181" s="26"/>
      <c r="J9181" s="26"/>
      <c r="K9181" s="26"/>
      <c r="L9181" s="26"/>
    </row>
    <row r="9182" spans="1:12" x14ac:dyDescent="0.25">
      <c r="A9182">
        <v>63</v>
      </c>
      <c r="B9182">
        <v>0</v>
      </c>
      <c r="C9182">
        <v>247</v>
      </c>
      <c r="D9182">
        <v>3</v>
      </c>
      <c r="I9182" s="26"/>
      <c r="J9182" s="26"/>
      <c r="K9182" s="26"/>
      <c r="L9182" s="26"/>
    </row>
    <row r="9183" spans="1:12" x14ac:dyDescent="0.25">
      <c r="A9183">
        <v>63</v>
      </c>
      <c r="B9183">
        <v>0</v>
      </c>
      <c r="C9183">
        <v>248</v>
      </c>
      <c r="D9183">
        <v>9</v>
      </c>
      <c r="I9183" s="26"/>
      <c r="J9183" s="26"/>
      <c r="K9183" s="26"/>
      <c r="L9183" s="26"/>
    </row>
    <row r="9184" spans="1:12" x14ac:dyDescent="0.25">
      <c r="A9184">
        <v>63</v>
      </c>
      <c r="B9184">
        <v>0</v>
      </c>
      <c r="C9184">
        <v>249</v>
      </c>
      <c r="D9184">
        <v>4</v>
      </c>
      <c r="I9184" s="26"/>
      <c r="J9184" s="26"/>
      <c r="K9184" s="26"/>
      <c r="L9184" s="26"/>
    </row>
    <row r="9185" spans="1:12" x14ac:dyDescent="0.25">
      <c r="A9185">
        <v>63</v>
      </c>
      <c r="B9185">
        <v>0</v>
      </c>
      <c r="C9185">
        <v>250</v>
      </c>
      <c r="D9185">
        <v>22</v>
      </c>
      <c r="I9185" s="26"/>
      <c r="J9185" s="26"/>
      <c r="K9185" s="26"/>
      <c r="L9185" s="26"/>
    </row>
    <row r="9186" spans="1:12" x14ac:dyDescent="0.25">
      <c r="A9186">
        <v>63</v>
      </c>
      <c r="B9186">
        <v>0</v>
      </c>
      <c r="C9186">
        <v>252</v>
      </c>
      <c r="D9186">
        <v>27</v>
      </c>
      <c r="I9186" s="26"/>
      <c r="J9186" s="26"/>
      <c r="K9186" s="26"/>
      <c r="L9186" s="26"/>
    </row>
    <row r="9187" spans="1:12" x14ac:dyDescent="0.25">
      <c r="A9187">
        <v>63</v>
      </c>
      <c r="B9187">
        <v>0</v>
      </c>
      <c r="C9187">
        <v>253</v>
      </c>
      <c r="D9187">
        <v>1</v>
      </c>
      <c r="I9187" s="26"/>
      <c r="J9187" s="26"/>
      <c r="K9187" s="26"/>
      <c r="L9187" s="26"/>
    </row>
    <row r="9188" spans="1:12" x14ac:dyDescent="0.25">
      <c r="A9188">
        <v>63</v>
      </c>
      <c r="B9188">
        <v>0</v>
      </c>
      <c r="C9188">
        <v>254</v>
      </c>
      <c r="D9188">
        <v>28</v>
      </c>
      <c r="I9188" s="26"/>
      <c r="J9188" s="26"/>
      <c r="K9188" s="26"/>
      <c r="L9188" s="26"/>
    </row>
    <row r="9189" spans="1:12" x14ac:dyDescent="0.25">
      <c r="A9189">
        <v>63</v>
      </c>
      <c r="B9189">
        <v>0</v>
      </c>
      <c r="C9189">
        <v>255</v>
      </c>
      <c r="D9189">
        <v>4</v>
      </c>
      <c r="I9189" s="26"/>
      <c r="J9189" s="26"/>
      <c r="K9189" s="26"/>
      <c r="L9189" s="26"/>
    </row>
    <row r="9190" spans="1:12" x14ac:dyDescent="0.25">
      <c r="A9190">
        <v>63</v>
      </c>
      <c r="B9190">
        <v>0</v>
      </c>
      <c r="C9190">
        <v>256</v>
      </c>
      <c r="D9190">
        <v>24</v>
      </c>
      <c r="I9190" s="26"/>
      <c r="J9190" s="26"/>
      <c r="K9190" s="26"/>
      <c r="L9190" s="26"/>
    </row>
    <row r="9191" spans="1:12" x14ac:dyDescent="0.25">
      <c r="A9191">
        <v>63</v>
      </c>
      <c r="B9191">
        <v>0</v>
      </c>
      <c r="C9191">
        <v>257</v>
      </c>
      <c r="D9191">
        <v>2</v>
      </c>
      <c r="I9191" s="26"/>
      <c r="J9191" s="26"/>
      <c r="K9191" s="26"/>
      <c r="L9191" s="26"/>
    </row>
    <row r="9192" spans="1:12" x14ac:dyDescent="0.25">
      <c r="A9192">
        <v>63</v>
      </c>
      <c r="B9192">
        <v>0</v>
      </c>
      <c r="C9192">
        <v>258</v>
      </c>
      <c r="D9192">
        <v>24</v>
      </c>
      <c r="I9192" s="26"/>
      <c r="J9192" s="26"/>
      <c r="K9192" s="26"/>
      <c r="L9192" s="26"/>
    </row>
    <row r="9193" spans="1:12" x14ac:dyDescent="0.25">
      <c r="A9193">
        <v>63</v>
      </c>
      <c r="B9193">
        <v>0</v>
      </c>
      <c r="C9193">
        <v>259</v>
      </c>
      <c r="D9193">
        <v>2</v>
      </c>
      <c r="I9193" s="26"/>
      <c r="J9193" s="26"/>
      <c r="K9193" s="26"/>
      <c r="L9193" s="26"/>
    </row>
    <row r="9194" spans="1:12" x14ac:dyDescent="0.25">
      <c r="A9194">
        <v>63</v>
      </c>
      <c r="B9194">
        <v>0</v>
      </c>
      <c r="C9194">
        <v>260</v>
      </c>
      <c r="D9194">
        <v>19</v>
      </c>
      <c r="I9194" s="26"/>
      <c r="J9194" s="26"/>
      <c r="K9194" s="26"/>
      <c r="L9194" s="26"/>
    </row>
    <row r="9195" spans="1:12" x14ac:dyDescent="0.25">
      <c r="A9195">
        <v>63</v>
      </c>
      <c r="B9195">
        <v>0</v>
      </c>
      <c r="C9195">
        <v>261</v>
      </c>
      <c r="D9195">
        <v>1</v>
      </c>
      <c r="I9195" s="26"/>
      <c r="J9195" s="26"/>
      <c r="K9195" s="26"/>
      <c r="L9195" s="26"/>
    </row>
    <row r="9196" spans="1:12" x14ac:dyDescent="0.25">
      <c r="A9196">
        <v>63</v>
      </c>
      <c r="B9196">
        <v>0</v>
      </c>
      <c r="C9196">
        <v>262</v>
      </c>
      <c r="D9196">
        <v>25</v>
      </c>
      <c r="I9196" s="26"/>
      <c r="J9196" s="26"/>
      <c r="K9196" s="26"/>
      <c r="L9196" s="26"/>
    </row>
    <row r="9197" spans="1:12" x14ac:dyDescent="0.25">
      <c r="A9197">
        <v>63</v>
      </c>
      <c r="B9197">
        <v>0</v>
      </c>
      <c r="C9197">
        <v>264</v>
      </c>
      <c r="D9197">
        <v>24</v>
      </c>
      <c r="I9197" s="26"/>
      <c r="J9197" s="26"/>
      <c r="K9197" s="26"/>
      <c r="L9197" s="26"/>
    </row>
    <row r="9198" spans="1:12" x14ac:dyDescent="0.25">
      <c r="A9198">
        <v>63</v>
      </c>
      <c r="B9198">
        <v>0</v>
      </c>
      <c r="C9198">
        <v>265</v>
      </c>
      <c r="D9198">
        <v>1</v>
      </c>
      <c r="I9198" s="26"/>
      <c r="J9198" s="26"/>
      <c r="K9198" s="26"/>
      <c r="L9198" s="26"/>
    </row>
    <row r="9199" spans="1:12" x14ac:dyDescent="0.25">
      <c r="A9199">
        <v>63</v>
      </c>
      <c r="B9199">
        <v>0</v>
      </c>
      <c r="C9199">
        <v>266</v>
      </c>
      <c r="D9199">
        <v>17</v>
      </c>
      <c r="I9199" s="26"/>
      <c r="J9199" s="26"/>
      <c r="K9199" s="26"/>
      <c r="L9199" s="26"/>
    </row>
    <row r="9200" spans="1:12" x14ac:dyDescent="0.25">
      <c r="A9200">
        <v>63</v>
      </c>
      <c r="B9200">
        <v>0</v>
      </c>
      <c r="C9200">
        <v>267</v>
      </c>
      <c r="D9200">
        <v>1</v>
      </c>
      <c r="I9200" s="26"/>
      <c r="J9200" s="26"/>
      <c r="K9200" s="26"/>
      <c r="L9200" s="26"/>
    </row>
    <row r="9201" spans="1:12" x14ac:dyDescent="0.25">
      <c r="A9201">
        <v>63</v>
      </c>
      <c r="B9201">
        <v>0</v>
      </c>
      <c r="C9201">
        <v>268</v>
      </c>
      <c r="D9201">
        <v>8</v>
      </c>
      <c r="I9201" s="26"/>
      <c r="J9201" s="26"/>
      <c r="K9201" s="26"/>
      <c r="L9201" s="26"/>
    </row>
    <row r="9202" spans="1:12" x14ac:dyDescent="0.25">
      <c r="A9202">
        <v>63</v>
      </c>
      <c r="B9202">
        <v>0</v>
      </c>
      <c r="C9202">
        <v>269</v>
      </c>
      <c r="D9202">
        <v>1</v>
      </c>
      <c r="I9202" s="26"/>
      <c r="J9202" s="26"/>
      <c r="K9202" s="26"/>
      <c r="L9202" s="26"/>
    </row>
    <row r="9203" spans="1:12" x14ac:dyDescent="0.25">
      <c r="A9203">
        <v>63</v>
      </c>
      <c r="B9203">
        <v>0</v>
      </c>
      <c r="C9203">
        <v>270</v>
      </c>
      <c r="D9203">
        <v>8</v>
      </c>
      <c r="I9203" s="26"/>
      <c r="J9203" s="26"/>
      <c r="K9203" s="26"/>
      <c r="L9203" s="26"/>
    </row>
    <row r="9204" spans="1:12" x14ac:dyDescent="0.25">
      <c r="A9204">
        <v>63</v>
      </c>
      <c r="B9204">
        <v>0</v>
      </c>
      <c r="C9204">
        <v>271</v>
      </c>
      <c r="D9204">
        <v>2</v>
      </c>
      <c r="I9204" s="26"/>
      <c r="J9204" s="26"/>
      <c r="K9204" s="26"/>
      <c r="L9204" s="26"/>
    </row>
    <row r="9205" spans="1:12" x14ac:dyDescent="0.25">
      <c r="A9205">
        <v>63</v>
      </c>
      <c r="B9205">
        <v>0</v>
      </c>
      <c r="C9205">
        <v>272</v>
      </c>
      <c r="D9205">
        <v>10</v>
      </c>
      <c r="I9205" s="26"/>
      <c r="J9205" s="26"/>
      <c r="K9205" s="26"/>
      <c r="L9205" s="26"/>
    </row>
    <row r="9206" spans="1:12" x14ac:dyDescent="0.25">
      <c r="A9206">
        <v>63</v>
      </c>
      <c r="B9206">
        <v>0</v>
      </c>
      <c r="C9206">
        <v>273</v>
      </c>
      <c r="D9206">
        <v>1</v>
      </c>
      <c r="I9206" s="26"/>
      <c r="J9206" s="26"/>
      <c r="K9206" s="26"/>
      <c r="L9206" s="26"/>
    </row>
    <row r="9207" spans="1:12" x14ac:dyDescent="0.25">
      <c r="A9207">
        <v>63</v>
      </c>
      <c r="B9207">
        <v>0</v>
      </c>
      <c r="C9207">
        <v>274</v>
      </c>
      <c r="D9207">
        <v>6</v>
      </c>
      <c r="I9207" s="26"/>
      <c r="J9207" s="26"/>
      <c r="K9207" s="26"/>
      <c r="L9207" s="26"/>
    </row>
    <row r="9208" spans="1:12" x14ac:dyDescent="0.25">
      <c r="A9208">
        <v>63</v>
      </c>
      <c r="B9208">
        <v>0</v>
      </c>
      <c r="C9208">
        <v>275</v>
      </c>
      <c r="D9208">
        <v>2</v>
      </c>
      <c r="I9208" s="26"/>
      <c r="J9208" s="26"/>
      <c r="K9208" s="26"/>
      <c r="L9208" s="26"/>
    </row>
    <row r="9209" spans="1:12" x14ac:dyDescent="0.25">
      <c r="A9209">
        <v>63</v>
      </c>
      <c r="B9209">
        <v>0</v>
      </c>
      <c r="C9209">
        <v>276</v>
      </c>
      <c r="D9209">
        <v>13</v>
      </c>
      <c r="I9209" s="26"/>
      <c r="J9209" s="26"/>
      <c r="K9209" s="26"/>
      <c r="L9209" s="26"/>
    </row>
    <row r="9210" spans="1:12" x14ac:dyDescent="0.25">
      <c r="A9210">
        <v>63</v>
      </c>
      <c r="B9210">
        <v>0</v>
      </c>
      <c r="C9210">
        <v>277</v>
      </c>
      <c r="D9210">
        <v>2</v>
      </c>
      <c r="I9210" s="26"/>
      <c r="J9210" s="26"/>
      <c r="K9210" s="26"/>
      <c r="L9210" s="26"/>
    </row>
    <row r="9211" spans="1:12" x14ac:dyDescent="0.25">
      <c r="A9211">
        <v>63</v>
      </c>
      <c r="B9211">
        <v>0</v>
      </c>
      <c r="C9211">
        <v>278</v>
      </c>
      <c r="D9211">
        <v>8</v>
      </c>
      <c r="I9211" s="26"/>
      <c r="J9211" s="26"/>
      <c r="K9211" s="26"/>
      <c r="L9211" s="26"/>
    </row>
    <row r="9212" spans="1:12" x14ac:dyDescent="0.25">
      <c r="A9212">
        <v>63</v>
      </c>
      <c r="B9212">
        <v>0</v>
      </c>
      <c r="C9212">
        <v>279</v>
      </c>
      <c r="D9212">
        <v>1</v>
      </c>
      <c r="I9212" s="26"/>
      <c r="J9212" s="26"/>
      <c r="K9212" s="26"/>
      <c r="L9212" s="26"/>
    </row>
    <row r="9213" spans="1:12" x14ac:dyDescent="0.25">
      <c r="A9213">
        <v>63</v>
      </c>
      <c r="B9213">
        <v>0</v>
      </c>
      <c r="C9213">
        <v>280</v>
      </c>
      <c r="D9213">
        <v>13</v>
      </c>
      <c r="I9213" s="26"/>
      <c r="J9213" s="26"/>
      <c r="K9213" s="26"/>
      <c r="L9213" s="26"/>
    </row>
    <row r="9214" spans="1:12" x14ac:dyDescent="0.25">
      <c r="A9214">
        <v>63</v>
      </c>
      <c r="B9214">
        <v>0</v>
      </c>
      <c r="C9214">
        <v>281</v>
      </c>
      <c r="D9214">
        <v>2</v>
      </c>
      <c r="I9214" s="26"/>
      <c r="J9214" s="26"/>
      <c r="K9214" s="26"/>
      <c r="L9214" s="26"/>
    </row>
    <row r="9215" spans="1:12" x14ac:dyDescent="0.25">
      <c r="A9215">
        <v>63</v>
      </c>
      <c r="B9215">
        <v>0</v>
      </c>
      <c r="C9215">
        <v>282</v>
      </c>
      <c r="D9215">
        <v>6</v>
      </c>
      <c r="I9215" s="26"/>
      <c r="J9215" s="26"/>
      <c r="K9215" s="26"/>
      <c r="L9215" s="26"/>
    </row>
    <row r="9216" spans="1:12" x14ac:dyDescent="0.25">
      <c r="A9216">
        <v>63</v>
      </c>
      <c r="B9216">
        <v>0</v>
      </c>
      <c r="C9216">
        <v>283</v>
      </c>
      <c r="D9216">
        <v>1</v>
      </c>
      <c r="I9216" s="26"/>
      <c r="J9216" s="26"/>
      <c r="K9216" s="26"/>
      <c r="L9216" s="26"/>
    </row>
    <row r="9217" spans="1:12" x14ac:dyDescent="0.25">
      <c r="A9217">
        <v>63</v>
      </c>
      <c r="B9217">
        <v>0</v>
      </c>
      <c r="C9217">
        <v>284</v>
      </c>
      <c r="D9217">
        <v>11</v>
      </c>
      <c r="I9217" s="26"/>
      <c r="J9217" s="26"/>
      <c r="K9217" s="26"/>
      <c r="L9217" s="26"/>
    </row>
    <row r="9218" spans="1:12" x14ac:dyDescent="0.25">
      <c r="A9218">
        <v>63</v>
      </c>
      <c r="B9218">
        <v>0</v>
      </c>
      <c r="C9218">
        <v>285</v>
      </c>
      <c r="D9218">
        <v>1</v>
      </c>
      <c r="I9218" s="26"/>
      <c r="J9218" s="26"/>
      <c r="K9218" s="26"/>
      <c r="L9218" s="26"/>
    </row>
    <row r="9219" spans="1:12" x14ac:dyDescent="0.25">
      <c r="A9219">
        <v>63</v>
      </c>
      <c r="B9219">
        <v>0</v>
      </c>
      <c r="C9219">
        <v>286</v>
      </c>
      <c r="D9219">
        <v>8</v>
      </c>
      <c r="I9219" s="26"/>
      <c r="J9219" s="26"/>
      <c r="K9219" s="26"/>
      <c r="L9219" s="26"/>
    </row>
    <row r="9220" spans="1:12" x14ac:dyDescent="0.25">
      <c r="A9220">
        <v>63</v>
      </c>
      <c r="B9220">
        <v>0</v>
      </c>
      <c r="C9220">
        <v>287</v>
      </c>
      <c r="D9220">
        <v>2</v>
      </c>
      <c r="I9220" s="26"/>
      <c r="J9220" s="26"/>
      <c r="K9220" s="26"/>
      <c r="L9220" s="26"/>
    </row>
    <row r="9221" spans="1:12" x14ac:dyDescent="0.25">
      <c r="A9221">
        <v>63</v>
      </c>
      <c r="B9221">
        <v>0</v>
      </c>
      <c r="C9221">
        <v>288</v>
      </c>
      <c r="D9221">
        <v>22</v>
      </c>
      <c r="I9221" s="26"/>
      <c r="J9221" s="26"/>
      <c r="K9221" s="26"/>
      <c r="L9221" s="26"/>
    </row>
    <row r="9222" spans="1:12" x14ac:dyDescent="0.25">
      <c r="A9222">
        <v>63</v>
      </c>
      <c r="B9222">
        <v>0</v>
      </c>
      <c r="C9222">
        <v>289</v>
      </c>
      <c r="D9222">
        <v>7</v>
      </c>
      <c r="I9222" s="26"/>
      <c r="J9222" s="26"/>
      <c r="K9222" s="26"/>
      <c r="L9222" s="26"/>
    </row>
    <row r="9223" spans="1:12" x14ac:dyDescent="0.25">
      <c r="A9223">
        <v>63</v>
      </c>
      <c r="B9223">
        <v>0</v>
      </c>
      <c r="C9223">
        <v>290</v>
      </c>
      <c r="D9223">
        <v>15</v>
      </c>
      <c r="I9223" s="26"/>
      <c r="J9223" s="26"/>
      <c r="K9223" s="26"/>
      <c r="L9223" s="26"/>
    </row>
    <row r="9224" spans="1:12" x14ac:dyDescent="0.25">
      <c r="A9224">
        <v>63</v>
      </c>
      <c r="B9224">
        <v>0</v>
      </c>
      <c r="C9224">
        <v>291</v>
      </c>
      <c r="D9224">
        <v>2</v>
      </c>
      <c r="I9224" s="26"/>
      <c r="J9224" s="26"/>
      <c r="K9224" s="26"/>
      <c r="L9224" s="26"/>
    </row>
    <row r="9225" spans="1:12" x14ac:dyDescent="0.25">
      <c r="A9225">
        <v>63</v>
      </c>
      <c r="B9225">
        <v>0</v>
      </c>
      <c r="C9225">
        <v>292</v>
      </c>
      <c r="D9225">
        <v>32</v>
      </c>
      <c r="I9225" s="26"/>
      <c r="J9225" s="26"/>
      <c r="K9225" s="26"/>
      <c r="L9225" s="26"/>
    </row>
    <row r="9226" spans="1:12" x14ac:dyDescent="0.25">
      <c r="A9226">
        <v>63</v>
      </c>
      <c r="B9226">
        <v>0</v>
      </c>
      <c r="C9226">
        <v>293</v>
      </c>
      <c r="D9226">
        <v>5</v>
      </c>
      <c r="I9226" s="26"/>
      <c r="J9226" s="26"/>
      <c r="K9226" s="26"/>
      <c r="L9226" s="26"/>
    </row>
    <row r="9227" spans="1:12" x14ac:dyDescent="0.25">
      <c r="A9227">
        <v>63</v>
      </c>
      <c r="B9227">
        <v>0</v>
      </c>
      <c r="C9227">
        <v>294</v>
      </c>
      <c r="D9227">
        <v>9</v>
      </c>
      <c r="I9227" s="26"/>
      <c r="J9227" s="26"/>
      <c r="K9227" s="26"/>
      <c r="L9227" s="26"/>
    </row>
    <row r="9228" spans="1:12" x14ac:dyDescent="0.25">
      <c r="A9228">
        <v>63</v>
      </c>
      <c r="B9228">
        <v>0</v>
      </c>
      <c r="C9228">
        <v>295</v>
      </c>
      <c r="D9228">
        <v>6</v>
      </c>
      <c r="I9228" s="26"/>
      <c r="J9228" s="26"/>
      <c r="K9228" s="26"/>
      <c r="L9228" s="26"/>
    </row>
    <row r="9229" spans="1:12" x14ac:dyDescent="0.25">
      <c r="A9229">
        <v>63</v>
      </c>
      <c r="B9229">
        <v>0</v>
      </c>
      <c r="C9229">
        <v>296</v>
      </c>
      <c r="D9229">
        <v>19</v>
      </c>
      <c r="I9229" s="26"/>
      <c r="J9229" s="26"/>
      <c r="K9229" s="26"/>
      <c r="L9229" s="26"/>
    </row>
    <row r="9230" spans="1:12" x14ac:dyDescent="0.25">
      <c r="A9230">
        <v>63</v>
      </c>
      <c r="B9230">
        <v>0</v>
      </c>
      <c r="C9230">
        <v>297</v>
      </c>
      <c r="D9230">
        <v>2</v>
      </c>
      <c r="I9230" s="26"/>
      <c r="J9230" s="26"/>
      <c r="K9230" s="26"/>
      <c r="L9230" s="26"/>
    </row>
    <row r="9231" spans="1:12" x14ac:dyDescent="0.25">
      <c r="A9231">
        <v>63</v>
      </c>
      <c r="B9231">
        <v>0</v>
      </c>
      <c r="C9231">
        <v>298</v>
      </c>
      <c r="D9231">
        <v>17</v>
      </c>
      <c r="I9231" s="26"/>
      <c r="J9231" s="26"/>
      <c r="K9231" s="26"/>
      <c r="L9231" s="26"/>
    </row>
    <row r="9232" spans="1:12" x14ac:dyDescent="0.25">
      <c r="A9232">
        <v>63</v>
      </c>
      <c r="B9232">
        <v>0</v>
      </c>
      <c r="C9232">
        <v>299</v>
      </c>
      <c r="D9232">
        <v>2</v>
      </c>
      <c r="I9232" s="26"/>
      <c r="J9232" s="26"/>
      <c r="K9232" s="26"/>
      <c r="L9232" s="26"/>
    </row>
    <row r="9233" spans="1:12" x14ac:dyDescent="0.25">
      <c r="A9233">
        <v>63</v>
      </c>
      <c r="B9233">
        <v>0</v>
      </c>
      <c r="C9233">
        <v>300</v>
      </c>
      <c r="D9233">
        <v>16</v>
      </c>
      <c r="I9233" s="26"/>
      <c r="J9233" s="26"/>
      <c r="K9233" s="26"/>
      <c r="L9233" s="26"/>
    </row>
    <row r="9234" spans="1:12" x14ac:dyDescent="0.25">
      <c r="A9234">
        <v>63</v>
      </c>
      <c r="B9234">
        <v>0</v>
      </c>
      <c r="C9234">
        <v>301</v>
      </c>
      <c r="D9234">
        <v>1</v>
      </c>
      <c r="I9234" s="26"/>
      <c r="J9234" s="26"/>
      <c r="K9234" s="26"/>
      <c r="L9234" s="26"/>
    </row>
    <row r="9235" spans="1:12" x14ac:dyDescent="0.25">
      <c r="A9235">
        <v>63</v>
      </c>
      <c r="B9235">
        <v>0</v>
      </c>
      <c r="C9235">
        <v>302</v>
      </c>
      <c r="D9235">
        <v>12</v>
      </c>
      <c r="I9235" s="26"/>
      <c r="J9235" s="26"/>
      <c r="K9235" s="26"/>
      <c r="L9235" s="26"/>
    </row>
    <row r="9236" spans="1:12" x14ac:dyDescent="0.25">
      <c r="A9236">
        <v>63</v>
      </c>
      <c r="B9236">
        <v>0</v>
      </c>
      <c r="C9236">
        <v>303</v>
      </c>
      <c r="D9236">
        <v>3</v>
      </c>
      <c r="I9236" s="26"/>
      <c r="J9236" s="26"/>
      <c r="K9236" s="26"/>
      <c r="L9236" s="26"/>
    </row>
    <row r="9237" spans="1:12" x14ac:dyDescent="0.25">
      <c r="A9237">
        <v>63</v>
      </c>
      <c r="B9237">
        <v>0</v>
      </c>
      <c r="C9237">
        <v>304</v>
      </c>
      <c r="D9237">
        <v>14</v>
      </c>
      <c r="I9237" s="26"/>
      <c r="J9237" s="26"/>
      <c r="K9237" s="26"/>
      <c r="L9237" s="26"/>
    </row>
    <row r="9238" spans="1:12" x14ac:dyDescent="0.25">
      <c r="A9238">
        <v>63</v>
      </c>
      <c r="B9238">
        <v>0</v>
      </c>
      <c r="C9238">
        <v>305</v>
      </c>
      <c r="D9238">
        <v>3</v>
      </c>
      <c r="I9238" s="26"/>
      <c r="J9238" s="26"/>
      <c r="K9238" s="26"/>
      <c r="L9238" s="26"/>
    </row>
    <row r="9239" spans="1:12" x14ac:dyDescent="0.25">
      <c r="A9239">
        <v>63</v>
      </c>
      <c r="B9239">
        <v>0</v>
      </c>
      <c r="C9239">
        <v>306</v>
      </c>
      <c r="D9239">
        <v>16</v>
      </c>
      <c r="I9239" s="26"/>
      <c r="J9239" s="26"/>
      <c r="K9239" s="26"/>
      <c r="L9239" s="26"/>
    </row>
    <row r="9240" spans="1:12" x14ac:dyDescent="0.25">
      <c r="A9240">
        <v>63</v>
      </c>
      <c r="B9240">
        <v>0</v>
      </c>
      <c r="C9240">
        <v>307</v>
      </c>
      <c r="D9240">
        <v>2</v>
      </c>
      <c r="I9240" s="26"/>
      <c r="J9240" s="26"/>
      <c r="K9240" s="26"/>
      <c r="L9240" s="26"/>
    </row>
    <row r="9241" spans="1:12" x14ac:dyDescent="0.25">
      <c r="A9241">
        <v>63</v>
      </c>
      <c r="B9241">
        <v>0</v>
      </c>
      <c r="C9241">
        <v>308</v>
      </c>
      <c r="D9241">
        <v>10</v>
      </c>
      <c r="I9241" s="26"/>
      <c r="J9241" s="26"/>
      <c r="K9241" s="26"/>
      <c r="L9241" s="26"/>
    </row>
    <row r="9242" spans="1:12" x14ac:dyDescent="0.25">
      <c r="A9242">
        <v>63</v>
      </c>
      <c r="B9242">
        <v>0</v>
      </c>
      <c r="C9242">
        <v>309</v>
      </c>
      <c r="D9242">
        <v>1</v>
      </c>
      <c r="I9242" s="26"/>
      <c r="J9242" s="26"/>
      <c r="K9242" s="26"/>
      <c r="L9242" s="26"/>
    </row>
    <row r="9243" spans="1:12" x14ac:dyDescent="0.25">
      <c r="A9243">
        <v>63</v>
      </c>
      <c r="B9243">
        <v>0</v>
      </c>
      <c r="C9243">
        <v>310</v>
      </c>
      <c r="D9243">
        <v>16</v>
      </c>
      <c r="I9243" s="26"/>
      <c r="J9243" s="26"/>
      <c r="K9243" s="26"/>
      <c r="L9243" s="26"/>
    </row>
    <row r="9244" spans="1:12" x14ac:dyDescent="0.25">
      <c r="A9244">
        <v>63</v>
      </c>
      <c r="B9244">
        <v>0</v>
      </c>
      <c r="C9244">
        <v>311</v>
      </c>
      <c r="D9244">
        <v>3</v>
      </c>
      <c r="I9244" s="26"/>
      <c r="J9244" s="26"/>
      <c r="K9244" s="26"/>
      <c r="L9244" s="26"/>
    </row>
    <row r="9245" spans="1:12" x14ac:dyDescent="0.25">
      <c r="A9245">
        <v>63</v>
      </c>
      <c r="B9245">
        <v>0</v>
      </c>
      <c r="C9245">
        <v>312</v>
      </c>
      <c r="D9245">
        <v>14</v>
      </c>
      <c r="I9245" s="26"/>
      <c r="J9245" s="26"/>
      <c r="K9245" s="26"/>
      <c r="L9245" s="26"/>
    </row>
    <row r="9246" spans="1:12" x14ac:dyDescent="0.25">
      <c r="A9246">
        <v>63</v>
      </c>
      <c r="B9246">
        <v>0</v>
      </c>
      <c r="C9246">
        <v>313</v>
      </c>
      <c r="D9246">
        <v>2</v>
      </c>
      <c r="I9246" s="26"/>
      <c r="J9246" s="26"/>
      <c r="K9246" s="26"/>
      <c r="L9246" s="26"/>
    </row>
    <row r="9247" spans="1:12" x14ac:dyDescent="0.25">
      <c r="A9247">
        <v>63</v>
      </c>
      <c r="B9247">
        <v>0</v>
      </c>
      <c r="C9247">
        <v>314</v>
      </c>
      <c r="D9247">
        <v>20</v>
      </c>
      <c r="I9247" s="26"/>
      <c r="J9247" s="26"/>
      <c r="K9247" s="26"/>
      <c r="L9247" s="26"/>
    </row>
    <row r="9248" spans="1:12" x14ac:dyDescent="0.25">
      <c r="A9248">
        <v>63</v>
      </c>
      <c r="B9248">
        <v>0</v>
      </c>
      <c r="C9248">
        <v>315</v>
      </c>
      <c r="D9248">
        <v>1</v>
      </c>
      <c r="I9248" s="26"/>
      <c r="J9248" s="26"/>
      <c r="K9248" s="26"/>
      <c r="L9248" s="26"/>
    </row>
    <row r="9249" spans="1:12" x14ac:dyDescent="0.25">
      <c r="A9249">
        <v>63</v>
      </c>
      <c r="B9249">
        <v>0</v>
      </c>
      <c r="C9249">
        <v>316</v>
      </c>
      <c r="D9249">
        <v>4</v>
      </c>
      <c r="I9249" s="26"/>
      <c r="J9249" s="26"/>
      <c r="K9249" s="26"/>
      <c r="L9249" s="26"/>
    </row>
    <row r="9250" spans="1:12" x14ac:dyDescent="0.25">
      <c r="A9250">
        <v>63</v>
      </c>
      <c r="B9250">
        <v>0</v>
      </c>
      <c r="C9250">
        <v>317</v>
      </c>
      <c r="D9250">
        <v>1</v>
      </c>
      <c r="I9250" s="26"/>
      <c r="J9250" s="26"/>
      <c r="K9250" s="26"/>
      <c r="L9250" s="26"/>
    </row>
    <row r="9251" spans="1:12" x14ac:dyDescent="0.25">
      <c r="A9251">
        <v>63</v>
      </c>
      <c r="B9251">
        <v>0</v>
      </c>
      <c r="C9251">
        <v>318</v>
      </c>
      <c r="D9251">
        <v>15</v>
      </c>
      <c r="I9251" s="26"/>
      <c r="J9251" s="26"/>
      <c r="K9251" s="26"/>
      <c r="L9251" s="26"/>
    </row>
    <row r="9252" spans="1:12" x14ac:dyDescent="0.25">
      <c r="A9252">
        <v>63</v>
      </c>
      <c r="B9252">
        <v>0</v>
      </c>
      <c r="C9252">
        <v>319</v>
      </c>
      <c r="D9252">
        <v>3</v>
      </c>
      <c r="I9252" s="26"/>
      <c r="J9252" s="26"/>
      <c r="K9252" s="26"/>
      <c r="L9252" s="26"/>
    </row>
    <row r="9253" spans="1:12" x14ac:dyDescent="0.25">
      <c r="A9253">
        <v>63</v>
      </c>
      <c r="B9253">
        <v>0</v>
      </c>
      <c r="C9253">
        <v>320</v>
      </c>
      <c r="D9253">
        <v>8</v>
      </c>
      <c r="I9253" s="26"/>
      <c r="J9253" s="26"/>
      <c r="K9253" s="26"/>
      <c r="L9253" s="26"/>
    </row>
    <row r="9254" spans="1:12" x14ac:dyDescent="0.25">
      <c r="A9254">
        <v>63</v>
      </c>
      <c r="B9254">
        <v>0</v>
      </c>
      <c r="C9254">
        <v>322</v>
      </c>
      <c r="D9254">
        <v>9</v>
      </c>
      <c r="I9254" s="26"/>
      <c r="J9254" s="26"/>
      <c r="K9254" s="26"/>
      <c r="L9254" s="26"/>
    </row>
    <row r="9255" spans="1:12" x14ac:dyDescent="0.25">
      <c r="A9255">
        <v>63</v>
      </c>
      <c r="B9255">
        <v>0</v>
      </c>
      <c r="C9255">
        <v>323</v>
      </c>
      <c r="D9255">
        <v>4</v>
      </c>
      <c r="I9255" s="26"/>
      <c r="J9255" s="26"/>
      <c r="K9255" s="26"/>
      <c r="L9255" s="26"/>
    </row>
    <row r="9256" spans="1:12" x14ac:dyDescent="0.25">
      <c r="A9256">
        <v>63</v>
      </c>
      <c r="B9256">
        <v>0</v>
      </c>
      <c r="C9256">
        <v>324</v>
      </c>
      <c r="D9256">
        <v>13</v>
      </c>
      <c r="I9256" s="26"/>
      <c r="J9256" s="26"/>
      <c r="K9256" s="26"/>
      <c r="L9256" s="26"/>
    </row>
    <row r="9257" spans="1:12" x14ac:dyDescent="0.25">
      <c r="A9257">
        <v>63</v>
      </c>
      <c r="B9257">
        <v>0</v>
      </c>
      <c r="C9257">
        <v>326</v>
      </c>
      <c r="D9257">
        <v>15</v>
      </c>
      <c r="I9257" s="26"/>
      <c r="J9257" s="26"/>
      <c r="K9257" s="26"/>
      <c r="L9257" s="26"/>
    </row>
    <row r="9258" spans="1:12" x14ac:dyDescent="0.25">
      <c r="A9258">
        <v>63</v>
      </c>
      <c r="B9258">
        <v>0</v>
      </c>
      <c r="C9258">
        <v>327</v>
      </c>
      <c r="D9258">
        <v>1</v>
      </c>
      <c r="I9258" s="26"/>
      <c r="J9258" s="26"/>
      <c r="K9258" s="26"/>
      <c r="L9258" s="26"/>
    </row>
    <row r="9259" spans="1:12" x14ac:dyDescent="0.25">
      <c r="A9259">
        <v>63</v>
      </c>
      <c r="B9259">
        <v>0</v>
      </c>
      <c r="C9259">
        <v>328</v>
      </c>
      <c r="D9259">
        <v>8</v>
      </c>
      <c r="I9259" s="26"/>
      <c r="J9259" s="26"/>
      <c r="K9259" s="26"/>
      <c r="L9259" s="26"/>
    </row>
    <row r="9260" spans="1:12" x14ac:dyDescent="0.25">
      <c r="A9260">
        <v>63</v>
      </c>
      <c r="B9260">
        <v>0</v>
      </c>
      <c r="C9260">
        <v>329</v>
      </c>
      <c r="D9260">
        <v>1</v>
      </c>
      <c r="I9260" s="26"/>
      <c r="J9260" s="26"/>
      <c r="K9260" s="26"/>
      <c r="L9260" s="26"/>
    </row>
    <row r="9261" spans="1:12" x14ac:dyDescent="0.25">
      <c r="A9261">
        <v>63</v>
      </c>
      <c r="B9261">
        <v>0</v>
      </c>
      <c r="C9261">
        <v>330</v>
      </c>
      <c r="D9261">
        <v>14</v>
      </c>
      <c r="I9261" s="26"/>
      <c r="J9261" s="26"/>
      <c r="K9261" s="26"/>
      <c r="L9261" s="26"/>
    </row>
    <row r="9262" spans="1:12" x14ac:dyDescent="0.25">
      <c r="A9262">
        <v>63</v>
      </c>
      <c r="B9262">
        <v>0</v>
      </c>
      <c r="C9262">
        <v>331</v>
      </c>
      <c r="D9262">
        <v>2</v>
      </c>
      <c r="I9262" s="26"/>
      <c r="J9262" s="26"/>
      <c r="K9262" s="26"/>
      <c r="L9262" s="26"/>
    </row>
    <row r="9263" spans="1:12" x14ac:dyDescent="0.25">
      <c r="A9263">
        <v>63</v>
      </c>
      <c r="B9263">
        <v>0</v>
      </c>
      <c r="C9263">
        <v>332</v>
      </c>
      <c r="D9263">
        <v>6</v>
      </c>
      <c r="I9263" s="26"/>
      <c r="J9263" s="26"/>
      <c r="K9263" s="26"/>
      <c r="L9263" s="26"/>
    </row>
    <row r="9264" spans="1:12" x14ac:dyDescent="0.25">
      <c r="A9264">
        <v>63</v>
      </c>
      <c r="B9264">
        <v>0</v>
      </c>
      <c r="C9264">
        <v>333</v>
      </c>
      <c r="D9264">
        <v>1</v>
      </c>
      <c r="I9264" s="26"/>
      <c r="J9264" s="26"/>
      <c r="K9264" s="26"/>
      <c r="L9264" s="26"/>
    </row>
    <row r="9265" spans="1:12" x14ac:dyDescent="0.25">
      <c r="A9265">
        <v>63</v>
      </c>
      <c r="B9265">
        <v>0</v>
      </c>
      <c r="C9265">
        <v>334</v>
      </c>
      <c r="D9265">
        <v>7</v>
      </c>
      <c r="I9265" s="26"/>
      <c r="J9265" s="26"/>
      <c r="K9265" s="26"/>
      <c r="L9265" s="26"/>
    </row>
    <row r="9266" spans="1:12" x14ac:dyDescent="0.25">
      <c r="A9266">
        <v>63</v>
      </c>
      <c r="B9266">
        <v>0</v>
      </c>
      <c r="C9266">
        <v>335</v>
      </c>
      <c r="D9266">
        <v>1</v>
      </c>
      <c r="I9266" s="26"/>
      <c r="J9266" s="26"/>
      <c r="K9266" s="26"/>
      <c r="L9266" s="26"/>
    </row>
    <row r="9267" spans="1:12" x14ac:dyDescent="0.25">
      <c r="A9267">
        <v>63</v>
      </c>
      <c r="B9267">
        <v>0</v>
      </c>
      <c r="C9267">
        <v>336</v>
      </c>
      <c r="D9267">
        <v>10</v>
      </c>
      <c r="I9267" s="26"/>
      <c r="J9267" s="26"/>
      <c r="K9267" s="26"/>
      <c r="L9267" s="26"/>
    </row>
    <row r="9268" spans="1:12" x14ac:dyDescent="0.25">
      <c r="A9268">
        <v>63</v>
      </c>
      <c r="B9268">
        <v>0</v>
      </c>
      <c r="C9268">
        <v>338</v>
      </c>
      <c r="D9268">
        <v>6</v>
      </c>
      <c r="I9268" s="26"/>
      <c r="J9268" s="26"/>
      <c r="K9268" s="26"/>
      <c r="L9268" s="26"/>
    </row>
    <row r="9269" spans="1:12" x14ac:dyDescent="0.25">
      <c r="A9269">
        <v>63</v>
      </c>
      <c r="B9269">
        <v>0</v>
      </c>
      <c r="C9269">
        <v>340</v>
      </c>
      <c r="D9269">
        <v>6</v>
      </c>
      <c r="I9269" s="26"/>
      <c r="J9269" s="26"/>
      <c r="K9269" s="26"/>
      <c r="L9269" s="26"/>
    </row>
    <row r="9270" spans="1:12" x14ac:dyDescent="0.25">
      <c r="A9270">
        <v>63</v>
      </c>
      <c r="B9270">
        <v>0</v>
      </c>
      <c r="C9270">
        <v>341</v>
      </c>
      <c r="D9270">
        <v>1</v>
      </c>
      <c r="I9270" s="26"/>
      <c r="J9270" s="26"/>
      <c r="K9270" s="26"/>
      <c r="L9270" s="26"/>
    </row>
    <row r="9271" spans="1:12" x14ac:dyDescent="0.25">
      <c r="A9271">
        <v>63</v>
      </c>
      <c r="B9271">
        <v>0</v>
      </c>
      <c r="C9271">
        <v>342</v>
      </c>
      <c r="D9271">
        <v>5</v>
      </c>
      <c r="I9271" s="26"/>
      <c r="J9271" s="26"/>
      <c r="K9271" s="26"/>
      <c r="L9271" s="26"/>
    </row>
    <row r="9272" spans="1:12" x14ac:dyDescent="0.25">
      <c r="A9272">
        <v>63</v>
      </c>
      <c r="B9272">
        <v>0</v>
      </c>
      <c r="C9272">
        <v>344</v>
      </c>
      <c r="D9272">
        <v>5</v>
      </c>
      <c r="I9272" s="26"/>
      <c r="J9272" s="26"/>
      <c r="K9272" s="26"/>
      <c r="L9272" s="26"/>
    </row>
    <row r="9273" spans="1:12" x14ac:dyDescent="0.25">
      <c r="A9273">
        <v>63</v>
      </c>
      <c r="B9273">
        <v>0</v>
      </c>
      <c r="C9273">
        <v>346</v>
      </c>
      <c r="D9273">
        <v>6</v>
      </c>
      <c r="I9273" s="26"/>
      <c r="J9273" s="26"/>
      <c r="K9273" s="26"/>
      <c r="L9273" s="26"/>
    </row>
    <row r="9274" spans="1:12" x14ac:dyDescent="0.25">
      <c r="A9274">
        <v>63</v>
      </c>
      <c r="B9274">
        <v>0</v>
      </c>
      <c r="C9274">
        <v>347</v>
      </c>
      <c r="D9274">
        <v>1</v>
      </c>
      <c r="I9274" s="26"/>
      <c r="J9274" s="26"/>
      <c r="K9274" s="26"/>
      <c r="L9274" s="26"/>
    </row>
    <row r="9275" spans="1:12" x14ac:dyDescent="0.25">
      <c r="A9275">
        <v>63</v>
      </c>
      <c r="B9275">
        <v>0</v>
      </c>
      <c r="C9275">
        <v>350</v>
      </c>
      <c r="D9275">
        <v>2</v>
      </c>
      <c r="I9275" s="26"/>
      <c r="J9275" s="26"/>
      <c r="K9275" s="26"/>
      <c r="L9275" s="26"/>
    </row>
    <row r="9276" spans="1:12" x14ac:dyDescent="0.25">
      <c r="A9276">
        <v>63</v>
      </c>
      <c r="B9276">
        <v>0</v>
      </c>
      <c r="C9276">
        <v>352</v>
      </c>
      <c r="D9276">
        <v>2</v>
      </c>
      <c r="I9276" s="26"/>
      <c r="J9276" s="26"/>
      <c r="K9276" s="26"/>
      <c r="L9276" s="26"/>
    </row>
    <row r="9277" spans="1:12" x14ac:dyDescent="0.25">
      <c r="A9277">
        <v>63</v>
      </c>
      <c r="B9277">
        <v>0</v>
      </c>
      <c r="C9277">
        <v>353</v>
      </c>
      <c r="D9277">
        <v>1</v>
      </c>
      <c r="I9277" s="26"/>
      <c r="J9277" s="26"/>
      <c r="K9277" s="26"/>
      <c r="L9277" s="26"/>
    </row>
    <row r="9278" spans="1:12" x14ac:dyDescent="0.25">
      <c r="A9278">
        <v>63</v>
      </c>
      <c r="B9278">
        <v>0</v>
      </c>
      <c r="C9278">
        <v>354</v>
      </c>
      <c r="D9278">
        <v>8</v>
      </c>
      <c r="I9278" s="26"/>
      <c r="J9278" s="26"/>
      <c r="K9278" s="26"/>
      <c r="L9278" s="26"/>
    </row>
    <row r="9279" spans="1:12" x14ac:dyDescent="0.25">
      <c r="A9279">
        <v>63</v>
      </c>
      <c r="B9279">
        <v>0</v>
      </c>
      <c r="C9279">
        <v>356</v>
      </c>
      <c r="D9279">
        <v>8</v>
      </c>
      <c r="I9279" s="26"/>
      <c r="J9279" s="26"/>
      <c r="K9279" s="26"/>
      <c r="L9279" s="26"/>
    </row>
    <row r="9280" spans="1:12" x14ac:dyDescent="0.25">
      <c r="A9280">
        <v>63</v>
      </c>
      <c r="B9280">
        <v>0</v>
      </c>
      <c r="C9280">
        <v>357</v>
      </c>
      <c r="D9280">
        <v>1</v>
      </c>
      <c r="I9280" s="26"/>
      <c r="J9280" s="26"/>
      <c r="K9280" s="26"/>
      <c r="L9280" s="26"/>
    </row>
    <row r="9281" spans="1:12" x14ac:dyDescent="0.25">
      <c r="A9281">
        <v>63</v>
      </c>
      <c r="B9281">
        <v>0</v>
      </c>
      <c r="C9281">
        <v>358</v>
      </c>
      <c r="D9281">
        <v>1</v>
      </c>
      <c r="I9281" s="26"/>
      <c r="J9281" s="26"/>
      <c r="K9281" s="26"/>
      <c r="L9281" s="26"/>
    </row>
    <row r="9282" spans="1:12" x14ac:dyDescent="0.25">
      <c r="A9282">
        <v>63</v>
      </c>
      <c r="B9282">
        <v>0</v>
      </c>
      <c r="C9282">
        <v>360</v>
      </c>
      <c r="D9282">
        <v>3</v>
      </c>
      <c r="I9282" s="26"/>
      <c r="J9282" s="26"/>
      <c r="K9282" s="26"/>
      <c r="L9282" s="26"/>
    </row>
    <row r="9283" spans="1:12" x14ac:dyDescent="0.25">
      <c r="A9283">
        <v>63</v>
      </c>
      <c r="B9283">
        <v>0</v>
      </c>
      <c r="C9283">
        <v>361</v>
      </c>
      <c r="D9283">
        <v>1</v>
      </c>
      <c r="I9283" s="26"/>
      <c r="J9283" s="26"/>
      <c r="K9283" s="26"/>
      <c r="L9283" s="26"/>
    </row>
    <row r="9284" spans="1:12" x14ac:dyDescent="0.25">
      <c r="A9284">
        <v>63</v>
      </c>
      <c r="B9284">
        <v>0</v>
      </c>
      <c r="C9284">
        <v>362</v>
      </c>
      <c r="D9284">
        <v>8</v>
      </c>
      <c r="I9284" s="26"/>
      <c r="J9284" s="26"/>
      <c r="K9284" s="26"/>
      <c r="L9284" s="26"/>
    </row>
    <row r="9285" spans="1:12" x14ac:dyDescent="0.25">
      <c r="A9285">
        <v>63</v>
      </c>
      <c r="B9285">
        <v>0</v>
      </c>
      <c r="C9285">
        <v>364</v>
      </c>
      <c r="D9285">
        <v>8</v>
      </c>
      <c r="I9285" s="26"/>
      <c r="J9285" s="26"/>
      <c r="K9285" s="26"/>
      <c r="L9285" s="26"/>
    </row>
    <row r="9286" spans="1:12" x14ac:dyDescent="0.25">
      <c r="A9286">
        <v>63</v>
      </c>
      <c r="B9286">
        <v>0</v>
      </c>
      <c r="C9286">
        <v>366</v>
      </c>
      <c r="D9286">
        <v>1</v>
      </c>
      <c r="I9286" s="26"/>
      <c r="J9286" s="26"/>
      <c r="K9286" s="26"/>
      <c r="L9286" s="26"/>
    </row>
    <row r="9287" spans="1:12" x14ac:dyDescent="0.25">
      <c r="A9287">
        <v>63</v>
      </c>
      <c r="B9287">
        <v>0</v>
      </c>
      <c r="C9287">
        <v>367</v>
      </c>
      <c r="D9287">
        <v>2</v>
      </c>
      <c r="I9287" s="26"/>
      <c r="J9287" s="26"/>
      <c r="K9287" s="26"/>
      <c r="L9287" s="26"/>
    </row>
    <row r="9288" spans="1:12" x14ac:dyDescent="0.25">
      <c r="A9288">
        <v>63</v>
      </c>
      <c r="B9288">
        <v>0</v>
      </c>
      <c r="C9288">
        <v>370</v>
      </c>
      <c r="D9288">
        <v>1</v>
      </c>
      <c r="I9288" s="26"/>
      <c r="J9288" s="26"/>
      <c r="K9288" s="26"/>
      <c r="L9288" s="26"/>
    </row>
    <row r="9289" spans="1:12" x14ac:dyDescent="0.25">
      <c r="A9289">
        <v>63</v>
      </c>
      <c r="B9289">
        <v>0</v>
      </c>
      <c r="C9289">
        <v>371</v>
      </c>
      <c r="D9289">
        <v>1</v>
      </c>
      <c r="I9289" s="26"/>
      <c r="J9289" s="26"/>
      <c r="K9289" s="26"/>
      <c r="L9289" s="26"/>
    </row>
    <row r="9290" spans="1:12" x14ac:dyDescent="0.25">
      <c r="A9290">
        <v>63</v>
      </c>
      <c r="B9290">
        <v>0</v>
      </c>
      <c r="C9290">
        <v>372</v>
      </c>
      <c r="D9290">
        <v>2</v>
      </c>
      <c r="I9290" s="26"/>
      <c r="J9290" s="26"/>
      <c r="K9290" s="26"/>
      <c r="L9290" s="26"/>
    </row>
    <row r="9291" spans="1:12" x14ac:dyDescent="0.25">
      <c r="A9291">
        <v>63</v>
      </c>
      <c r="B9291">
        <v>0</v>
      </c>
      <c r="C9291">
        <v>373</v>
      </c>
      <c r="D9291">
        <v>1</v>
      </c>
      <c r="I9291" s="26"/>
      <c r="J9291" s="26"/>
      <c r="K9291" s="26"/>
      <c r="L9291" s="26"/>
    </row>
    <row r="9292" spans="1:12" x14ac:dyDescent="0.25">
      <c r="A9292">
        <v>63</v>
      </c>
      <c r="B9292">
        <v>0</v>
      </c>
      <c r="C9292">
        <v>374</v>
      </c>
      <c r="D9292">
        <v>1</v>
      </c>
      <c r="I9292" s="26"/>
      <c r="J9292" s="26"/>
      <c r="K9292" s="26"/>
      <c r="L9292" s="26"/>
    </row>
    <row r="9293" spans="1:12" x14ac:dyDescent="0.25">
      <c r="A9293">
        <v>63</v>
      </c>
      <c r="B9293">
        <v>0</v>
      </c>
      <c r="C9293">
        <v>377</v>
      </c>
      <c r="D9293">
        <v>1</v>
      </c>
      <c r="I9293" s="26"/>
      <c r="J9293" s="26"/>
      <c r="K9293" s="26"/>
      <c r="L9293" s="26"/>
    </row>
    <row r="9294" spans="1:12" x14ac:dyDescent="0.25">
      <c r="A9294">
        <v>63</v>
      </c>
      <c r="B9294">
        <v>0</v>
      </c>
      <c r="C9294">
        <v>380</v>
      </c>
      <c r="D9294">
        <v>1</v>
      </c>
      <c r="I9294" s="26"/>
      <c r="J9294" s="26"/>
      <c r="K9294" s="26"/>
      <c r="L9294" s="26"/>
    </row>
    <row r="9295" spans="1:12" x14ac:dyDescent="0.25">
      <c r="A9295">
        <v>63</v>
      </c>
      <c r="B9295">
        <v>0</v>
      </c>
      <c r="C9295">
        <v>382</v>
      </c>
      <c r="D9295">
        <v>3</v>
      </c>
      <c r="I9295" s="26"/>
      <c r="J9295" s="26"/>
      <c r="K9295" s="26"/>
      <c r="L9295" s="26"/>
    </row>
    <row r="9296" spans="1:12" x14ac:dyDescent="0.25">
      <c r="A9296">
        <v>63</v>
      </c>
      <c r="B9296">
        <v>0</v>
      </c>
      <c r="C9296">
        <v>383</v>
      </c>
      <c r="D9296">
        <v>2</v>
      </c>
      <c r="I9296" s="26"/>
      <c r="J9296" s="26"/>
      <c r="K9296" s="26"/>
      <c r="L9296" s="26"/>
    </row>
    <row r="9297" spans="1:12" x14ac:dyDescent="0.25">
      <c r="A9297">
        <v>63</v>
      </c>
      <c r="B9297">
        <v>0</v>
      </c>
      <c r="C9297">
        <v>384</v>
      </c>
      <c r="D9297">
        <v>3</v>
      </c>
      <c r="I9297" s="26"/>
      <c r="J9297" s="26"/>
      <c r="K9297" s="26"/>
      <c r="L9297" s="26"/>
    </row>
    <row r="9298" spans="1:12" x14ac:dyDescent="0.25">
      <c r="A9298">
        <v>63</v>
      </c>
      <c r="B9298">
        <v>0</v>
      </c>
      <c r="C9298">
        <v>385</v>
      </c>
      <c r="D9298">
        <v>1</v>
      </c>
      <c r="I9298" s="26"/>
      <c r="J9298" s="26"/>
      <c r="K9298" s="26"/>
      <c r="L9298" s="26"/>
    </row>
    <row r="9299" spans="1:12" x14ac:dyDescent="0.25">
      <c r="A9299">
        <v>63</v>
      </c>
      <c r="B9299">
        <v>0</v>
      </c>
      <c r="C9299">
        <v>386</v>
      </c>
      <c r="D9299">
        <v>2</v>
      </c>
      <c r="I9299" s="26"/>
      <c r="J9299" s="26"/>
      <c r="K9299" s="26"/>
      <c r="L9299" s="26"/>
    </row>
    <row r="9300" spans="1:12" x14ac:dyDescent="0.25">
      <c r="A9300">
        <v>63</v>
      </c>
      <c r="B9300">
        <v>0</v>
      </c>
      <c r="C9300">
        <v>388</v>
      </c>
      <c r="D9300">
        <v>1</v>
      </c>
      <c r="I9300" s="26"/>
      <c r="J9300" s="26"/>
      <c r="K9300" s="26"/>
      <c r="L9300" s="26"/>
    </row>
    <row r="9301" spans="1:12" x14ac:dyDescent="0.25">
      <c r="A9301">
        <v>63</v>
      </c>
      <c r="B9301">
        <v>0</v>
      </c>
      <c r="C9301">
        <v>390</v>
      </c>
      <c r="D9301">
        <v>2</v>
      </c>
      <c r="I9301" s="26"/>
      <c r="J9301" s="26"/>
      <c r="K9301" s="26"/>
      <c r="L9301" s="26"/>
    </row>
    <row r="9302" spans="1:12" x14ac:dyDescent="0.25">
      <c r="A9302">
        <v>63</v>
      </c>
      <c r="B9302">
        <v>0</v>
      </c>
      <c r="C9302">
        <v>392</v>
      </c>
      <c r="D9302">
        <v>2</v>
      </c>
      <c r="I9302" s="26"/>
      <c r="J9302" s="26"/>
      <c r="K9302" s="26"/>
      <c r="L9302" s="26"/>
    </row>
    <row r="9303" spans="1:12" x14ac:dyDescent="0.25">
      <c r="A9303">
        <v>63</v>
      </c>
      <c r="B9303">
        <v>0</v>
      </c>
      <c r="C9303">
        <v>394</v>
      </c>
      <c r="D9303">
        <v>3</v>
      </c>
      <c r="I9303" s="26"/>
      <c r="J9303" s="26"/>
      <c r="K9303" s="26"/>
      <c r="L9303" s="26"/>
    </row>
    <row r="9304" spans="1:12" x14ac:dyDescent="0.25">
      <c r="A9304">
        <v>63</v>
      </c>
      <c r="B9304">
        <v>0</v>
      </c>
      <c r="C9304">
        <v>396</v>
      </c>
      <c r="D9304">
        <v>5</v>
      </c>
      <c r="I9304" s="26"/>
      <c r="J9304" s="26"/>
      <c r="K9304" s="26"/>
      <c r="L9304" s="26"/>
    </row>
    <row r="9305" spans="1:12" x14ac:dyDescent="0.25">
      <c r="A9305">
        <v>63</v>
      </c>
      <c r="B9305">
        <v>0</v>
      </c>
      <c r="C9305">
        <v>399</v>
      </c>
      <c r="D9305">
        <v>1</v>
      </c>
      <c r="I9305" s="26"/>
      <c r="J9305" s="26"/>
      <c r="K9305" s="26"/>
      <c r="L9305" s="26"/>
    </row>
    <row r="9306" spans="1:12" x14ac:dyDescent="0.25">
      <c r="A9306">
        <v>63</v>
      </c>
      <c r="B9306">
        <v>0</v>
      </c>
      <c r="C9306">
        <v>400</v>
      </c>
      <c r="D9306">
        <v>5</v>
      </c>
      <c r="I9306" s="26"/>
      <c r="J9306" s="26"/>
      <c r="K9306" s="26"/>
      <c r="L9306" s="26"/>
    </row>
    <row r="9307" spans="1:12" x14ac:dyDescent="0.25">
      <c r="A9307">
        <v>63</v>
      </c>
      <c r="B9307">
        <v>0</v>
      </c>
      <c r="C9307">
        <v>402</v>
      </c>
      <c r="D9307">
        <v>3</v>
      </c>
      <c r="I9307" s="26"/>
      <c r="J9307" s="26"/>
      <c r="K9307" s="26"/>
      <c r="L9307" s="26"/>
    </row>
    <row r="9308" spans="1:12" x14ac:dyDescent="0.25">
      <c r="A9308">
        <v>63</v>
      </c>
      <c r="B9308">
        <v>0</v>
      </c>
      <c r="C9308">
        <v>403</v>
      </c>
      <c r="D9308">
        <v>2</v>
      </c>
      <c r="I9308" s="26"/>
      <c r="J9308" s="26"/>
      <c r="K9308" s="26"/>
      <c r="L9308" s="26"/>
    </row>
    <row r="9309" spans="1:12" x14ac:dyDescent="0.25">
      <c r="A9309">
        <v>63</v>
      </c>
      <c r="B9309">
        <v>0</v>
      </c>
      <c r="C9309">
        <v>406</v>
      </c>
      <c r="D9309">
        <v>4</v>
      </c>
      <c r="I9309" s="26"/>
      <c r="J9309" s="26"/>
      <c r="K9309" s="26"/>
      <c r="L9309" s="26"/>
    </row>
    <row r="9310" spans="1:12" x14ac:dyDescent="0.25">
      <c r="A9310">
        <v>63</v>
      </c>
      <c r="B9310">
        <v>0</v>
      </c>
      <c r="C9310">
        <v>407</v>
      </c>
      <c r="D9310">
        <v>3</v>
      </c>
      <c r="I9310" s="26"/>
      <c r="J9310" s="26"/>
      <c r="K9310" s="26"/>
      <c r="L9310" s="26"/>
    </row>
    <row r="9311" spans="1:12" x14ac:dyDescent="0.25">
      <c r="A9311">
        <v>63</v>
      </c>
      <c r="B9311">
        <v>0</v>
      </c>
      <c r="C9311">
        <v>408</v>
      </c>
      <c r="D9311">
        <v>3</v>
      </c>
      <c r="I9311" s="26"/>
      <c r="J9311" s="26"/>
      <c r="K9311" s="26"/>
      <c r="L9311" s="26"/>
    </row>
    <row r="9312" spans="1:12" x14ac:dyDescent="0.25">
      <c r="A9312">
        <v>63</v>
      </c>
      <c r="B9312">
        <v>0</v>
      </c>
      <c r="C9312">
        <v>410</v>
      </c>
      <c r="D9312">
        <v>1</v>
      </c>
      <c r="I9312" s="26"/>
      <c r="J9312" s="26"/>
      <c r="K9312" s="26"/>
      <c r="L9312" s="26"/>
    </row>
    <row r="9313" spans="1:12" x14ac:dyDescent="0.25">
      <c r="A9313">
        <v>63</v>
      </c>
      <c r="B9313">
        <v>0</v>
      </c>
      <c r="C9313">
        <v>412</v>
      </c>
      <c r="D9313">
        <v>2</v>
      </c>
      <c r="I9313" s="26"/>
      <c r="J9313" s="26"/>
      <c r="K9313" s="26"/>
      <c r="L9313" s="26"/>
    </row>
    <row r="9314" spans="1:12" x14ac:dyDescent="0.25">
      <c r="A9314">
        <v>63</v>
      </c>
      <c r="B9314">
        <v>0</v>
      </c>
      <c r="C9314">
        <v>415</v>
      </c>
      <c r="D9314">
        <v>2</v>
      </c>
      <c r="I9314" s="26"/>
      <c r="J9314" s="26"/>
      <c r="K9314" s="26"/>
      <c r="L9314" s="26"/>
    </row>
    <row r="9315" spans="1:12" x14ac:dyDescent="0.25">
      <c r="A9315">
        <v>63</v>
      </c>
      <c r="B9315">
        <v>0</v>
      </c>
      <c r="C9315">
        <v>416</v>
      </c>
      <c r="D9315">
        <v>1</v>
      </c>
      <c r="I9315" s="26"/>
      <c r="J9315" s="26"/>
      <c r="K9315" s="26"/>
      <c r="L9315" s="26"/>
    </row>
    <row r="9316" spans="1:12" x14ac:dyDescent="0.25">
      <c r="A9316">
        <v>63</v>
      </c>
      <c r="B9316">
        <v>0</v>
      </c>
      <c r="C9316">
        <v>417</v>
      </c>
      <c r="D9316">
        <v>1</v>
      </c>
      <c r="I9316" s="26"/>
      <c r="J9316" s="26"/>
      <c r="K9316" s="26"/>
      <c r="L9316" s="26"/>
    </row>
    <row r="9317" spans="1:12" x14ac:dyDescent="0.25">
      <c r="A9317">
        <v>63</v>
      </c>
      <c r="B9317">
        <v>0</v>
      </c>
      <c r="C9317">
        <v>418</v>
      </c>
      <c r="D9317">
        <v>1</v>
      </c>
      <c r="I9317" s="26"/>
      <c r="J9317" s="26"/>
      <c r="K9317" s="26"/>
      <c r="L9317" s="26"/>
    </row>
    <row r="9318" spans="1:12" x14ac:dyDescent="0.25">
      <c r="A9318">
        <v>63</v>
      </c>
      <c r="B9318">
        <v>0</v>
      </c>
      <c r="C9318">
        <v>419</v>
      </c>
      <c r="D9318">
        <v>1</v>
      </c>
      <c r="I9318" s="26"/>
      <c r="J9318" s="26"/>
      <c r="K9318" s="26"/>
      <c r="L9318" s="26"/>
    </row>
    <row r="9319" spans="1:12" x14ac:dyDescent="0.25">
      <c r="A9319">
        <v>63</v>
      </c>
      <c r="B9319">
        <v>0</v>
      </c>
      <c r="C9319">
        <v>421</v>
      </c>
      <c r="D9319">
        <v>2</v>
      </c>
      <c r="I9319" s="26"/>
      <c r="J9319" s="26"/>
      <c r="K9319" s="26"/>
      <c r="L9319" s="26"/>
    </row>
    <row r="9320" spans="1:12" x14ac:dyDescent="0.25">
      <c r="A9320">
        <v>63</v>
      </c>
      <c r="B9320">
        <v>0</v>
      </c>
      <c r="C9320">
        <v>422</v>
      </c>
      <c r="D9320">
        <v>3</v>
      </c>
      <c r="I9320" s="26"/>
      <c r="J9320" s="26"/>
      <c r="K9320" s="26"/>
      <c r="L9320" s="26"/>
    </row>
    <row r="9321" spans="1:12" x14ac:dyDescent="0.25">
      <c r="A9321">
        <v>63</v>
      </c>
      <c r="B9321">
        <v>0</v>
      </c>
      <c r="C9321">
        <v>424</v>
      </c>
      <c r="D9321">
        <v>1</v>
      </c>
      <c r="I9321" s="26"/>
      <c r="J9321" s="26"/>
      <c r="K9321" s="26"/>
      <c r="L9321" s="26"/>
    </row>
    <row r="9322" spans="1:12" x14ac:dyDescent="0.25">
      <c r="A9322">
        <v>63</v>
      </c>
      <c r="B9322">
        <v>0</v>
      </c>
      <c r="C9322">
        <v>425</v>
      </c>
      <c r="D9322">
        <v>1</v>
      </c>
      <c r="I9322" s="26"/>
      <c r="J9322" s="26"/>
      <c r="K9322" s="26"/>
      <c r="L9322" s="26"/>
    </row>
    <row r="9323" spans="1:12" x14ac:dyDescent="0.25">
      <c r="A9323">
        <v>63</v>
      </c>
      <c r="B9323">
        <v>0</v>
      </c>
      <c r="C9323">
        <v>426</v>
      </c>
      <c r="D9323">
        <v>2</v>
      </c>
      <c r="I9323" s="26"/>
      <c r="J9323" s="26"/>
      <c r="K9323" s="26"/>
      <c r="L9323" s="26"/>
    </row>
    <row r="9324" spans="1:12" x14ac:dyDescent="0.25">
      <c r="A9324">
        <v>63</v>
      </c>
      <c r="B9324">
        <v>0</v>
      </c>
      <c r="C9324">
        <v>428</v>
      </c>
      <c r="D9324">
        <v>1</v>
      </c>
      <c r="I9324" s="26"/>
      <c r="J9324" s="26"/>
      <c r="K9324" s="26"/>
      <c r="L9324" s="26"/>
    </row>
    <row r="9325" spans="1:12" x14ac:dyDescent="0.25">
      <c r="A9325">
        <v>63</v>
      </c>
      <c r="B9325">
        <v>0</v>
      </c>
      <c r="C9325">
        <v>435</v>
      </c>
      <c r="D9325">
        <v>2</v>
      </c>
      <c r="I9325" s="26"/>
      <c r="J9325" s="26"/>
      <c r="K9325" s="26"/>
      <c r="L9325" s="26"/>
    </row>
    <row r="9326" spans="1:12" x14ac:dyDescent="0.25">
      <c r="A9326">
        <v>63</v>
      </c>
      <c r="B9326">
        <v>0</v>
      </c>
      <c r="C9326">
        <v>436</v>
      </c>
      <c r="D9326">
        <v>1</v>
      </c>
      <c r="I9326" s="26"/>
      <c r="J9326" s="26"/>
      <c r="K9326" s="26"/>
      <c r="L9326" s="26"/>
    </row>
    <row r="9327" spans="1:12" x14ac:dyDescent="0.25">
      <c r="A9327">
        <v>63</v>
      </c>
      <c r="B9327">
        <v>0</v>
      </c>
      <c r="C9327">
        <v>437</v>
      </c>
      <c r="D9327">
        <v>1</v>
      </c>
      <c r="I9327" s="26"/>
      <c r="J9327" s="26"/>
      <c r="K9327" s="26"/>
      <c r="L9327" s="26"/>
    </row>
    <row r="9328" spans="1:12" x14ac:dyDescent="0.25">
      <c r="A9328">
        <v>63</v>
      </c>
      <c r="B9328">
        <v>0</v>
      </c>
      <c r="C9328">
        <v>450</v>
      </c>
      <c r="D9328">
        <v>2</v>
      </c>
      <c r="I9328" s="26"/>
      <c r="J9328" s="26"/>
      <c r="K9328" s="26"/>
      <c r="L9328" s="26"/>
    </row>
    <row r="9329" spans="1:12" x14ac:dyDescent="0.25">
      <c r="A9329">
        <v>63</v>
      </c>
      <c r="B9329">
        <v>0</v>
      </c>
      <c r="C9329">
        <v>455</v>
      </c>
      <c r="D9329">
        <v>1</v>
      </c>
      <c r="I9329" s="26"/>
      <c r="J9329" s="26"/>
      <c r="K9329" s="26"/>
      <c r="L9329" s="26"/>
    </row>
    <row r="9330" spans="1:12" x14ac:dyDescent="0.25">
      <c r="A9330">
        <v>63</v>
      </c>
      <c r="B9330">
        <v>0</v>
      </c>
      <c r="C9330">
        <v>465</v>
      </c>
      <c r="D9330">
        <v>1</v>
      </c>
      <c r="I9330" s="26"/>
      <c r="J9330" s="26"/>
      <c r="K9330" s="26"/>
      <c r="L9330" s="26"/>
    </row>
    <row r="9331" spans="1:12" x14ac:dyDescent="0.25">
      <c r="A9331">
        <v>63</v>
      </c>
      <c r="B9331">
        <v>0</v>
      </c>
      <c r="C9331">
        <v>467</v>
      </c>
      <c r="D9331">
        <v>1</v>
      </c>
      <c r="I9331" s="26"/>
      <c r="J9331" s="26"/>
      <c r="K9331" s="26"/>
      <c r="L9331" s="26"/>
    </row>
    <row r="9332" spans="1:12" x14ac:dyDescent="0.25">
      <c r="A9332">
        <v>63</v>
      </c>
      <c r="B9332">
        <v>0</v>
      </c>
      <c r="C9332">
        <v>469</v>
      </c>
      <c r="D9332">
        <v>1</v>
      </c>
      <c r="I9332" s="26"/>
      <c r="J9332" s="26"/>
      <c r="K9332" s="26"/>
      <c r="L9332" s="26"/>
    </row>
    <row r="9333" spans="1:12" x14ac:dyDescent="0.25">
      <c r="A9333">
        <v>63</v>
      </c>
      <c r="B9333">
        <v>1</v>
      </c>
      <c r="C9333">
        <v>1</v>
      </c>
      <c r="D9333">
        <v>1</v>
      </c>
      <c r="I9333" s="26"/>
      <c r="J9333" s="26"/>
      <c r="K9333" s="26"/>
      <c r="L9333" s="26"/>
    </row>
    <row r="9334" spans="1:12" x14ac:dyDescent="0.25">
      <c r="A9334">
        <v>63</v>
      </c>
      <c r="B9334">
        <v>1</v>
      </c>
      <c r="C9334">
        <v>3</v>
      </c>
      <c r="D9334">
        <v>1</v>
      </c>
      <c r="I9334" s="26"/>
      <c r="J9334" s="26"/>
      <c r="K9334" s="26"/>
      <c r="L9334" s="26"/>
    </row>
    <row r="9335" spans="1:12" x14ac:dyDescent="0.25">
      <c r="A9335">
        <v>63</v>
      </c>
      <c r="B9335">
        <v>1</v>
      </c>
      <c r="C9335">
        <v>6</v>
      </c>
      <c r="D9335">
        <v>1</v>
      </c>
      <c r="I9335" s="26"/>
      <c r="J9335" s="26"/>
      <c r="K9335" s="26"/>
      <c r="L9335" s="26"/>
    </row>
    <row r="9336" spans="1:12" x14ac:dyDescent="0.25">
      <c r="A9336">
        <v>63</v>
      </c>
      <c r="B9336">
        <v>1</v>
      </c>
      <c r="C9336">
        <v>8</v>
      </c>
      <c r="D9336">
        <v>1</v>
      </c>
      <c r="I9336" s="26"/>
      <c r="J9336" s="26"/>
      <c r="K9336" s="26"/>
      <c r="L9336" s="26"/>
    </row>
    <row r="9337" spans="1:12" x14ac:dyDescent="0.25">
      <c r="A9337">
        <v>63</v>
      </c>
      <c r="B9337">
        <v>1</v>
      </c>
      <c r="C9337">
        <v>15</v>
      </c>
      <c r="D9337">
        <v>3</v>
      </c>
      <c r="I9337" s="26"/>
      <c r="J9337" s="26"/>
      <c r="K9337" s="26"/>
      <c r="L9337" s="26"/>
    </row>
    <row r="9338" spans="1:12" x14ac:dyDescent="0.25">
      <c r="A9338">
        <v>63</v>
      </c>
      <c r="B9338">
        <v>1</v>
      </c>
      <c r="C9338">
        <v>18</v>
      </c>
      <c r="D9338">
        <v>3</v>
      </c>
      <c r="I9338" s="26"/>
      <c r="J9338" s="26"/>
      <c r="K9338" s="26"/>
      <c r="L9338" s="26"/>
    </row>
    <row r="9339" spans="1:12" x14ac:dyDescent="0.25">
      <c r="A9339">
        <v>63</v>
      </c>
      <c r="B9339">
        <v>1</v>
      </c>
      <c r="C9339">
        <v>42</v>
      </c>
      <c r="D9339">
        <v>36</v>
      </c>
      <c r="I9339" s="26"/>
      <c r="J9339" s="26"/>
      <c r="K9339" s="26"/>
      <c r="L9339" s="26"/>
    </row>
    <row r="9340" spans="1:12" x14ac:dyDescent="0.25">
      <c r="A9340">
        <v>63</v>
      </c>
      <c r="B9340">
        <v>1</v>
      </c>
      <c r="C9340">
        <v>50</v>
      </c>
      <c r="D9340">
        <v>1</v>
      </c>
      <c r="I9340" s="26"/>
      <c r="J9340" s="26"/>
      <c r="K9340" s="26"/>
      <c r="L9340" s="26"/>
    </row>
    <row r="9341" spans="1:12" x14ac:dyDescent="0.25">
      <c r="A9341">
        <v>63</v>
      </c>
      <c r="B9341">
        <v>1</v>
      </c>
      <c r="C9341">
        <v>62</v>
      </c>
      <c r="D9341">
        <v>2</v>
      </c>
      <c r="I9341" s="26"/>
      <c r="J9341" s="26"/>
      <c r="K9341" s="26"/>
      <c r="L9341" s="26"/>
    </row>
    <row r="9342" spans="1:12" x14ac:dyDescent="0.25">
      <c r="A9342">
        <v>63</v>
      </c>
      <c r="B9342">
        <v>1</v>
      </c>
      <c r="C9342">
        <v>64</v>
      </c>
      <c r="D9342">
        <v>1</v>
      </c>
      <c r="I9342" s="26"/>
      <c r="J9342" s="26"/>
      <c r="K9342" s="26"/>
      <c r="L9342" s="26"/>
    </row>
    <row r="9343" spans="1:12" x14ac:dyDescent="0.25">
      <c r="A9343">
        <v>63</v>
      </c>
      <c r="B9343">
        <v>1</v>
      </c>
      <c r="C9343">
        <v>78</v>
      </c>
      <c r="D9343">
        <v>1</v>
      </c>
      <c r="I9343" s="26"/>
      <c r="J9343" s="26"/>
      <c r="K9343" s="26"/>
      <c r="L9343" s="26"/>
    </row>
    <row r="9344" spans="1:12" x14ac:dyDescent="0.25">
      <c r="A9344">
        <v>63</v>
      </c>
      <c r="B9344">
        <v>1</v>
      </c>
      <c r="C9344">
        <v>94</v>
      </c>
      <c r="D9344">
        <v>1</v>
      </c>
      <c r="I9344" s="26"/>
      <c r="J9344" s="26"/>
      <c r="K9344" s="26"/>
      <c r="L9344" s="26"/>
    </row>
    <row r="9345" spans="1:12" x14ac:dyDescent="0.25">
      <c r="A9345">
        <v>63</v>
      </c>
      <c r="B9345">
        <v>1</v>
      </c>
      <c r="C9345">
        <v>103</v>
      </c>
      <c r="D9345">
        <v>1</v>
      </c>
      <c r="I9345" s="26"/>
      <c r="J9345" s="26"/>
      <c r="K9345" s="26"/>
      <c r="L9345" s="26"/>
    </row>
    <row r="9346" spans="1:12" x14ac:dyDescent="0.25">
      <c r="A9346">
        <v>63</v>
      </c>
      <c r="B9346">
        <v>1</v>
      </c>
      <c r="C9346">
        <v>105</v>
      </c>
      <c r="D9346">
        <v>1</v>
      </c>
      <c r="I9346" s="26"/>
      <c r="J9346" s="26"/>
      <c r="K9346" s="26"/>
      <c r="L9346" s="26"/>
    </row>
    <row r="9347" spans="1:12" x14ac:dyDescent="0.25">
      <c r="A9347">
        <v>63</v>
      </c>
      <c r="B9347">
        <v>1</v>
      </c>
      <c r="C9347">
        <v>106</v>
      </c>
      <c r="D9347">
        <v>6</v>
      </c>
      <c r="I9347" s="26"/>
      <c r="J9347" s="26"/>
      <c r="K9347" s="26"/>
      <c r="L9347" s="26"/>
    </row>
    <row r="9348" spans="1:12" x14ac:dyDescent="0.25">
      <c r="A9348">
        <v>63</v>
      </c>
      <c r="B9348">
        <v>1</v>
      </c>
      <c r="C9348">
        <v>108</v>
      </c>
      <c r="D9348">
        <v>12</v>
      </c>
      <c r="I9348" s="26"/>
      <c r="J9348" s="26"/>
      <c r="K9348" s="26"/>
      <c r="L9348" s="26"/>
    </row>
    <row r="9349" spans="1:12" x14ac:dyDescent="0.25">
      <c r="A9349">
        <v>63</v>
      </c>
      <c r="B9349">
        <v>1</v>
      </c>
      <c r="C9349">
        <v>110</v>
      </c>
      <c r="D9349">
        <v>1</v>
      </c>
      <c r="I9349" s="26"/>
      <c r="J9349" s="26"/>
      <c r="K9349" s="26"/>
      <c r="L9349" s="26"/>
    </row>
    <row r="9350" spans="1:12" x14ac:dyDescent="0.25">
      <c r="A9350">
        <v>63</v>
      </c>
      <c r="B9350">
        <v>1</v>
      </c>
      <c r="C9350">
        <v>111</v>
      </c>
      <c r="D9350">
        <v>11</v>
      </c>
      <c r="I9350" s="26"/>
      <c r="J9350" s="26"/>
      <c r="K9350" s="26"/>
      <c r="L9350" s="26"/>
    </row>
    <row r="9351" spans="1:12" x14ac:dyDescent="0.25">
      <c r="A9351">
        <v>63</v>
      </c>
      <c r="B9351">
        <v>1</v>
      </c>
      <c r="C9351">
        <v>113</v>
      </c>
      <c r="D9351">
        <v>1</v>
      </c>
      <c r="I9351" s="26"/>
      <c r="J9351" s="26"/>
      <c r="K9351" s="26"/>
      <c r="L9351" s="26"/>
    </row>
    <row r="9352" spans="1:12" x14ac:dyDescent="0.25">
      <c r="A9352">
        <v>63</v>
      </c>
      <c r="B9352">
        <v>1</v>
      </c>
      <c r="C9352">
        <v>114</v>
      </c>
      <c r="D9352">
        <v>3</v>
      </c>
      <c r="I9352" s="26"/>
      <c r="J9352" s="26"/>
      <c r="K9352" s="26"/>
      <c r="L9352" s="26"/>
    </row>
    <row r="9353" spans="1:12" x14ac:dyDescent="0.25">
      <c r="A9353">
        <v>63</v>
      </c>
      <c r="B9353">
        <v>1</v>
      </c>
      <c r="C9353">
        <v>116</v>
      </c>
      <c r="D9353">
        <v>10</v>
      </c>
      <c r="I9353" s="26"/>
      <c r="J9353" s="26"/>
      <c r="K9353" s="26"/>
      <c r="L9353" s="26"/>
    </row>
    <row r="9354" spans="1:12" x14ac:dyDescent="0.25">
      <c r="A9354">
        <v>63</v>
      </c>
      <c r="B9354">
        <v>1</v>
      </c>
      <c r="C9354">
        <v>117</v>
      </c>
      <c r="D9354">
        <v>7</v>
      </c>
      <c r="I9354" s="26"/>
      <c r="J9354" s="26"/>
      <c r="K9354" s="26"/>
      <c r="L9354" s="26"/>
    </row>
    <row r="9355" spans="1:12" x14ac:dyDescent="0.25">
      <c r="A9355">
        <v>63</v>
      </c>
      <c r="B9355">
        <v>1</v>
      </c>
      <c r="C9355">
        <v>118</v>
      </c>
      <c r="D9355">
        <v>5</v>
      </c>
      <c r="I9355" s="26"/>
      <c r="J9355" s="26"/>
      <c r="K9355" s="26"/>
      <c r="L9355" s="26"/>
    </row>
    <row r="9356" spans="1:12" x14ac:dyDescent="0.25">
      <c r="A9356">
        <v>63</v>
      </c>
      <c r="B9356">
        <v>1</v>
      </c>
      <c r="C9356">
        <v>120</v>
      </c>
      <c r="D9356">
        <v>22</v>
      </c>
      <c r="I9356" s="26"/>
      <c r="J9356" s="26"/>
      <c r="K9356" s="26"/>
      <c r="L9356" s="26"/>
    </row>
    <row r="9357" spans="1:12" x14ac:dyDescent="0.25">
      <c r="A9357">
        <v>63</v>
      </c>
      <c r="B9357">
        <v>1</v>
      </c>
      <c r="C9357">
        <v>121</v>
      </c>
      <c r="D9357">
        <v>1</v>
      </c>
      <c r="I9357" s="26"/>
      <c r="J9357" s="26"/>
      <c r="K9357" s="26"/>
      <c r="L9357" s="26"/>
    </row>
    <row r="9358" spans="1:12" x14ac:dyDescent="0.25">
      <c r="A9358">
        <v>63</v>
      </c>
      <c r="B9358">
        <v>1</v>
      </c>
      <c r="C9358">
        <v>122</v>
      </c>
      <c r="D9358">
        <v>9</v>
      </c>
      <c r="I9358" s="26"/>
      <c r="J9358" s="26"/>
      <c r="K9358" s="26"/>
      <c r="L9358" s="26"/>
    </row>
    <row r="9359" spans="1:12" x14ac:dyDescent="0.25">
      <c r="A9359">
        <v>63</v>
      </c>
      <c r="B9359">
        <v>1</v>
      </c>
      <c r="C9359">
        <v>123</v>
      </c>
      <c r="D9359">
        <v>1</v>
      </c>
      <c r="I9359" s="26"/>
      <c r="J9359" s="26"/>
      <c r="K9359" s="26"/>
      <c r="L9359" s="26"/>
    </row>
    <row r="9360" spans="1:12" x14ac:dyDescent="0.25">
      <c r="A9360">
        <v>63</v>
      </c>
      <c r="B9360">
        <v>1</v>
      </c>
      <c r="C9360">
        <v>124</v>
      </c>
      <c r="D9360">
        <v>2</v>
      </c>
      <c r="I9360" s="26"/>
      <c r="J9360" s="26"/>
      <c r="K9360" s="26"/>
      <c r="L9360" s="26"/>
    </row>
    <row r="9361" spans="1:12" x14ac:dyDescent="0.25">
      <c r="A9361">
        <v>63</v>
      </c>
      <c r="B9361">
        <v>1</v>
      </c>
      <c r="C9361">
        <v>125</v>
      </c>
      <c r="D9361">
        <v>2</v>
      </c>
      <c r="I9361" s="26"/>
      <c r="J9361" s="26"/>
      <c r="K9361" s="26"/>
      <c r="L9361" s="26"/>
    </row>
    <row r="9362" spans="1:12" x14ac:dyDescent="0.25">
      <c r="A9362">
        <v>63</v>
      </c>
      <c r="B9362">
        <v>1</v>
      </c>
      <c r="C9362">
        <v>126</v>
      </c>
      <c r="D9362">
        <v>6</v>
      </c>
      <c r="I9362" s="26"/>
      <c r="J9362" s="26"/>
      <c r="K9362" s="26"/>
      <c r="L9362" s="26"/>
    </row>
    <row r="9363" spans="1:12" x14ac:dyDescent="0.25">
      <c r="A9363">
        <v>63</v>
      </c>
      <c r="B9363">
        <v>1</v>
      </c>
      <c r="C9363">
        <v>128</v>
      </c>
      <c r="D9363">
        <v>11</v>
      </c>
      <c r="I9363" s="26"/>
      <c r="J9363" s="26"/>
      <c r="K9363" s="26"/>
      <c r="L9363" s="26"/>
    </row>
    <row r="9364" spans="1:12" x14ac:dyDescent="0.25">
      <c r="A9364">
        <v>63</v>
      </c>
      <c r="B9364">
        <v>1</v>
      </c>
      <c r="C9364">
        <v>129</v>
      </c>
      <c r="D9364">
        <v>1</v>
      </c>
      <c r="I9364" s="26"/>
      <c r="J9364" s="26"/>
      <c r="K9364" s="26"/>
      <c r="L9364" s="26"/>
    </row>
    <row r="9365" spans="1:12" x14ac:dyDescent="0.25">
      <c r="A9365">
        <v>63</v>
      </c>
      <c r="B9365">
        <v>1</v>
      </c>
      <c r="C9365">
        <v>130</v>
      </c>
      <c r="D9365">
        <v>5</v>
      </c>
      <c r="I9365" s="26"/>
      <c r="J9365" s="26"/>
      <c r="K9365" s="26"/>
      <c r="L9365" s="26"/>
    </row>
    <row r="9366" spans="1:12" x14ac:dyDescent="0.25">
      <c r="A9366">
        <v>63</v>
      </c>
      <c r="B9366">
        <v>1</v>
      </c>
      <c r="C9366">
        <v>131</v>
      </c>
      <c r="D9366">
        <v>1</v>
      </c>
      <c r="I9366" s="26"/>
      <c r="J9366" s="26"/>
      <c r="K9366" s="26"/>
      <c r="L9366" s="26"/>
    </row>
    <row r="9367" spans="1:12" x14ac:dyDescent="0.25">
      <c r="A9367">
        <v>63</v>
      </c>
      <c r="B9367">
        <v>1</v>
      </c>
      <c r="C9367">
        <v>132</v>
      </c>
      <c r="D9367">
        <v>9</v>
      </c>
      <c r="I9367" s="26"/>
      <c r="J9367" s="26"/>
      <c r="K9367" s="26"/>
      <c r="L9367" s="26"/>
    </row>
    <row r="9368" spans="1:12" x14ac:dyDescent="0.25">
      <c r="A9368">
        <v>63</v>
      </c>
      <c r="B9368">
        <v>1</v>
      </c>
      <c r="C9368">
        <v>134</v>
      </c>
      <c r="D9368">
        <v>4</v>
      </c>
      <c r="I9368" s="26"/>
      <c r="J9368" s="26"/>
      <c r="K9368" s="26"/>
      <c r="L9368" s="26"/>
    </row>
    <row r="9369" spans="1:12" x14ac:dyDescent="0.25">
      <c r="A9369">
        <v>63</v>
      </c>
      <c r="B9369">
        <v>1</v>
      </c>
      <c r="C9369">
        <v>136</v>
      </c>
      <c r="D9369">
        <v>3</v>
      </c>
      <c r="I9369" s="26"/>
      <c r="J9369" s="26"/>
      <c r="K9369" s="26"/>
      <c r="L9369" s="26"/>
    </row>
    <row r="9370" spans="1:12" x14ac:dyDescent="0.25">
      <c r="A9370">
        <v>63</v>
      </c>
      <c r="B9370">
        <v>1</v>
      </c>
      <c r="C9370">
        <v>138</v>
      </c>
      <c r="D9370">
        <v>5</v>
      </c>
      <c r="I9370" s="26"/>
      <c r="J9370" s="26"/>
      <c r="K9370" s="26"/>
      <c r="L9370" s="26"/>
    </row>
    <row r="9371" spans="1:12" x14ac:dyDescent="0.25">
      <c r="A9371">
        <v>63</v>
      </c>
      <c r="B9371">
        <v>1</v>
      </c>
      <c r="C9371">
        <v>140</v>
      </c>
      <c r="D9371">
        <v>2</v>
      </c>
      <c r="I9371" s="26"/>
      <c r="J9371" s="26"/>
      <c r="K9371" s="26"/>
      <c r="L9371" s="26"/>
    </row>
    <row r="9372" spans="1:12" x14ac:dyDescent="0.25">
      <c r="A9372">
        <v>63</v>
      </c>
      <c r="B9372">
        <v>1</v>
      </c>
      <c r="C9372">
        <v>142</v>
      </c>
      <c r="D9372">
        <v>3</v>
      </c>
      <c r="I9372" s="26"/>
      <c r="J9372" s="26"/>
      <c r="K9372" s="26"/>
      <c r="L9372" s="26"/>
    </row>
    <row r="9373" spans="1:12" x14ac:dyDescent="0.25">
      <c r="A9373">
        <v>63</v>
      </c>
      <c r="B9373">
        <v>1</v>
      </c>
      <c r="C9373">
        <v>143</v>
      </c>
      <c r="D9373">
        <v>1</v>
      </c>
      <c r="I9373" s="26"/>
      <c r="J9373" s="26"/>
      <c r="K9373" s="26"/>
      <c r="L9373" s="26"/>
    </row>
    <row r="9374" spans="1:12" x14ac:dyDescent="0.25">
      <c r="A9374">
        <v>63</v>
      </c>
      <c r="B9374">
        <v>1</v>
      </c>
      <c r="C9374">
        <v>144</v>
      </c>
      <c r="D9374">
        <v>2</v>
      </c>
      <c r="I9374" s="26"/>
      <c r="J9374" s="26"/>
      <c r="K9374" s="26"/>
      <c r="L9374" s="26"/>
    </row>
    <row r="9375" spans="1:12" x14ac:dyDescent="0.25">
      <c r="A9375">
        <v>63</v>
      </c>
      <c r="B9375">
        <v>1</v>
      </c>
      <c r="C9375">
        <v>146</v>
      </c>
      <c r="D9375">
        <v>10</v>
      </c>
      <c r="I9375" s="26"/>
      <c r="J9375" s="26"/>
      <c r="K9375" s="26"/>
      <c r="L9375" s="26"/>
    </row>
    <row r="9376" spans="1:12" x14ac:dyDescent="0.25">
      <c r="A9376">
        <v>63</v>
      </c>
      <c r="B9376">
        <v>1</v>
      </c>
      <c r="C9376">
        <v>148</v>
      </c>
      <c r="D9376">
        <v>2</v>
      </c>
      <c r="I9376" s="26"/>
      <c r="J9376" s="26"/>
      <c r="K9376" s="26"/>
      <c r="L9376" s="26"/>
    </row>
    <row r="9377" spans="1:12" x14ac:dyDescent="0.25">
      <c r="A9377">
        <v>63</v>
      </c>
      <c r="B9377">
        <v>1</v>
      </c>
      <c r="C9377">
        <v>149</v>
      </c>
      <c r="D9377">
        <v>2</v>
      </c>
      <c r="I9377" s="26"/>
      <c r="J9377" s="26"/>
      <c r="K9377" s="26"/>
      <c r="L9377" s="26"/>
    </row>
    <row r="9378" spans="1:12" x14ac:dyDescent="0.25">
      <c r="A9378">
        <v>63</v>
      </c>
      <c r="B9378">
        <v>1</v>
      </c>
      <c r="C9378">
        <v>150</v>
      </c>
      <c r="D9378">
        <v>5</v>
      </c>
      <c r="I9378" s="26"/>
      <c r="J9378" s="26"/>
      <c r="K9378" s="26"/>
      <c r="L9378" s="26"/>
    </row>
    <row r="9379" spans="1:12" x14ac:dyDescent="0.25">
      <c r="A9379">
        <v>63</v>
      </c>
      <c r="B9379">
        <v>1</v>
      </c>
      <c r="C9379">
        <v>152</v>
      </c>
      <c r="D9379">
        <v>1</v>
      </c>
      <c r="I9379" s="26"/>
      <c r="J9379" s="26"/>
      <c r="K9379" s="26"/>
      <c r="L9379" s="26"/>
    </row>
    <row r="9380" spans="1:12" x14ac:dyDescent="0.25">
      <c r="A9380">
        <v>63</v>
      </c>
      <c r="B9380">
        <v>1</v>
      </c>
      <c r="C9380">
        <v>154</v>
      </c>
      <c r="D9380">
        <v>2</v>
      </c>
      <c r="I9380" s="26"/>
      <c r="J9380" s="26"/>
      <c r="K9380" s="26"/>
      <c r="L9380" s="26"/>
    </row>
    <row r="9381" spans="1:12" x14ac:dyDescent="0.25">
      <c r="A9381">
        <v>63</v>
      </c>
      <c r="B9381">
        <v>1</v>
      </c>
      <c r="C9381">
        <v>155</v>
      </c>
      <c r="D9381">
        <v>2</v>
      </c>
      <c r="I9381" s="26"/>
      <c r="J9381" s="26"/>
      <c r="K9381" s="26"/>
      <c r="L9381" s="26"/>
    </row>
    <row r="9382" spans="1:12" x14ac:dyDescent="0.25">
      <c r="A9382">
        <v>63</v>
      </c>
      <c r="B9382">
        <v>1</v>
      </c>
      <c r="C9382">
        <v>156</v>
      </c>
      <c r="D9382">
        <v>9</v>
      </c>
      <c r="I9382" s="26"/>
      <c r="J9382" s="26"/>
      <c r="K9382" s="26"/>
      <c r="L9382" s="26"/>
    </row>
    <row r="9383" spans="1:12" x14ac:dyDescent="0.25">
      <c r="A9383">
        <v>63</v>
      </c>
      <c r="B9383">
        <v>1</v>
      </c>
      <c r="C9383">
        <v>157</v>
      </c>
      <c r="D9383">
        <v>1</v>
      </c>
      <c r="I9383" s="26"/>
      <c r="J9383" s="26"/>
      <c r="K9383" s="26"/>
      <c r="L9383" s="26"/>
    </row>
    <row r="9384" spans="1:12" x14ac:dyDescent="0.25">
      <c r="A9384">
        <v>63</v>
      </c>
      <c r="B9384">
        <v>1</v>
      </c>
      <c r="C9384">
        <v>158</v>
      </c>
      <c r="D9384">
        <v>6</v>
      </c>
      <c r="I9384" s="26"/>
      <c r="J9384" s="26"/>
      <c r="K9384" s="26"/>
      <c r="L9384" s="26"/>
    </row>
    <row r="9385" spans="1:12" x14ac:dyDescent="0.25">
      <c r="A9385">
        <v>63</v>
      </c>
      <c r="B9385">
        <v>1</v>
      </c>
      <c r="C9385">
        <v>160</v>
      </c>
      <c r="D9385">
        <v>5</v>
      </c>
      <c r="I9385" s="26"/>
      <c r="J9385" s="26"/>
      <c r="K9385" s="26"/>
      <c r="L9385" s="26"/>
    </row>
    <row r="9386" spans="1:12" x14ac:dyDescent="0.25">
      <c r="A9386">
        <v>63</v>
      </c>
      <c r="B9386">
        <v>1</v>
      </c>
      <c r="C9386">
        <v>161</v>
      </c>
      <c r="D9386">
        <v>9</v>
      </c>
      <c r="I9386" s="26"/>
      <c r="J9386" s="26"/>
      <c r="K9386" s="26"/>
      <c r="L9386" s="26"/>
    </row>
    <row r="9387" spans="1:12" x14ac:dyDescent="0.25">
      <c r="A9387">
        <v>63</v>
      </c>
      <c r="B9387">
        <v>1</v>
      </c>
      <c r="C9387">
        <v>162</v>
      </c>
      <c r="D9387">
        <v>3</v>
      </c>
      <c r="I9387" s="26"/>
      <c r="J9387" s="26"/>
      <c r="K9387" s="26"/>
      <c r="L9387" s="26"/>
    </row>
    <row r="9388" spans="1:12" x14ac:dyDescent="0.25">
      <c r="A9388">
        <v>63</v>
      </c>
      <c r="B9388">
        <v>1</v>
      </c>
      <c r="C9388">
        <v>164</v>
      </c>
      <c r="D9388">
        <v>31</v>
      </c>
      <c r="I9388" s="26"/>
      <c r="J9388" s="26"/>
      <c r="K9388" s="26"/>
      <c r="L9388" s="26"/>
    </row>
    <row r="9389" spans="1:12" x14ac:dyDescent="0.25">
      <c r="A9389">
        <v>63</v>
      </c>
      <c r="B9389">
        <v>1</v>
      </c>
      <c r="C9389">
        <v>166</v>
      </c>
      <c r="D9389">
        <v>11</v>
      </c>
      <c r="I9389" s="26"/>
      <c r="J9389" s="26"/>
      <c r="K9389" s="26"/>
      <c r="L9389" s="26"/>
    </row>
    <row r="9390" spans="1:12" x14ac:dyDescent="0.25">
      <c r="A9390">
        <v>63</v>
      </c>
      <c r="B9390">
        <v>1</v>
      </c>
      <c r="C9390">
        <v>167</v>
      </c>
      <c r="D9390">
        <v>23</v>
      </c>
      <c r="I9390" s="26"/>
      <c r="J9390" s="26"/>
      <c r="K9390" s="26"/>
      <c r="L9390" s="26"/>
    </row>
    <row r="9391" spans="1:12" x14ac:dyDescent="0.25">
      <c r="A9391">
        <v>63</v>
      </c>
      <c r="B9391">
        <v>1</v>
      </c>
      <c r="C9391">
        <v>168</v>
      </c>
      <c r="D9391">
        <v>1</v>
      </c>
      <c r="I9391" s="26"/>
      <c r="J9391" s="26"/>
      <c r="K9391" s="26"/>
      <c r="L9391" s="26"/>
    </row>
    <row r="9392" spans="1:12" x14ac:dyDescent="0.25">
      <c r="A9392">
        <v>63</v>
      </c>
      <c r="B9392">
        <v>1</v>
      </c>
      <c r="C9392">
        <v>169</v>
      </c>
      <c r="D9392">
        <v>3</v>
      </c>
      <c r="I9392" s="26"/>
      <c r="J9392" s="26"/>
      <c r="K9392" s="26"/>
      <c r="L9392" s="26"/>
    </row>
    <row r="9393" spans="1:12" x14ac:dyDescent="0.25">
      <c r="A9393">
        <v>63</v>
      </c>
      <c r="B9393">
        <v>1</v>
      </c>
      <c r="C9393">
        <v>170</v>
      </c>
      <c r="D9393">
        <v>19</v>
      </c>
      <c r="I9393" s="26"/>
      <c r="J9393" s="26"/>
      <c r="K9393" s="26"/>
      <c r="L9393" s="26"/>
    </row>
    <row r="9394" spans="1:12" x14ac:dyDescent="0.25">
      <c r="A9394">
        <v>63</v>
      </c>
      <c r="B9394">
        <v>1</v>
      </c>
      <c r="C9394">
        <v>171</v>
      </c>
      <c r="D9394">
        <v>1</v>
      </c>
      <c r="I9394" s="26"/>
      <c r="J9394" s="26"/>
      <c r="K9394" s="26"/>
      <c r="L9394" s="26"/>
    </row>
    <row r="9395" spans="1:12" x14ac:dyDescent="0.25">
      <c r="A9395">
        <v>63</v>
      </c>
      <c r="B9395">
        <v>1</v>
      </c>
      <c r="C9395">
        <v>172</v>
      </c>
      <c r="D9395">
        <v>36</v>
      </c>
      <c r="I9395" s="26"/>
      <c r="J9395" s="26"/>
      <c r="K9395" s="26"/>
      <c r="L9395" s="26"/>
    </row>
    <row r="9396" spans="1:12" x14ac:dyDescent="0.25">
      <c r="A9396">
        <v>63</v>
      </c>
      <c r="B9396">
        <v>1</v>
      </c>
      <c r="C9396">
        <v>173</v>
      </c>
      <c r="D9396">
        <v>13</v>
      </c>
      <c r="I9396" s="26"/>
      <c r="J9396" s="26"/>
      <c r="K9396" s="26"/>
      <c r="L9396" s="26"/>
    </row>
    <row r="9397" spans="1:12" x14ac:dyDescent="0.25">
      <c r="A9397">
        <v>63</v>
      </c>
      <c r="B9397">
        <v>1</v>
      </c>
      <c r="C9397">
        <v>174</v>
      </c>
      <c r="D9397">
        <v>31</v>
      </c>
      <c r="I9397" s="26"/>
      <c r="J9397" s="26"/>
      <c r="K9397" s="26"/>
      <c r="L9397" s="26"/>
    </row>
    <row r="9398" spans="1:12" x14ac:dyDescent="0.25">
      <c r="A9398">
        <v>63</v>
      </c>
      <c r="B9398">
        <v>1</v>
      </c>
      <c r="C9398">
        <v>175</v>
      </c>
      <c r="D9398">
        <v>5</v>
      </c>
      <c r="I9398" s="26"/>
      <c r="J9398" s="26"/>
      <c r="K9398" s="26"/>
      <c r="L9398" s="26"/>
    </row>
    <row r="9399" spans="1:12" x14ac:dyDescent="0.25">
      <c r="A9399">
        <v>63</v>
      </c>
      <c r="B9399">
        <v>1</v>
      </c>
      <c r="C9399">
        <v>176</v>
      </c>
      <c r="D9399">
        <v>72</v>
      </c>
      <c r="I9399" s="26"/>
      <c r="J9399" s="26"/>
      <c r="K9399" s="26"/>
      <c r="L9399" s="26"/>
    </row>
    <row r="9400" spans="1:12" x14ac:dyDescent="0.25">
      <c r="A9400">
        <v>63</v>
      </c>
      <c r="B9400">
        <v>1</v>
      </c>
      <c r="C9400">
        <v>177</v>
      </c>
      <c r="D9400">
        <v>2</v>
      </c>
      <c r="I9400" s="26"/>
      <c r="J9400" s="26"/>
      <c r="K9400" s="26"/>
      <c r="L9400" s="26"/>
    </row>
    <row r="9401" spans="1:12" x14ac:dyDescent="0.25">
      <c r="A9401">
        <v>63</v>
      </c>
      <c r="B9401">
        <v>1</v>
      </c>
      <c r="C9401">
        <v>178</v>
      </c>
      <c r="D9401">
        <v>30</v>
      </c>
      <c r="I9401" s="26"/>
      <c r="J9401" s="26"/>
      <c r="K9401" s="26"/>
      <c r="L9401" s="26"/>
    </row>
    <row r="9402" spans="1:12" x14ac:dyDescent="0.25">
      <c r="A9402">
        <v>63</v>
      </c>
      <c r="B9402">
        <v>1</v>
      </c>
      <c r="C9402">
        <v>179</v>
      </c>
      <c r="D9402">
        <v>7</v>
      </c>
      <c r="I9402" s="26"/>
      <c r="J9402" s="26"/>
      <c r="K9402" s="26"/>
      <c r="L9402" s="26"/>
    </row>
    <row r="9403" spans="1:12" x14ac:dyDescent="0.25">
      <c r="A9403">
        <v>63</v>
      </c>
      <c r="B9403">
        <v>1</v>
      </c>
      <c r="C9403">
        <v>180</v>
      </c>
      <c r="D9403">
        <v>25</v>
      </c>
      <c r="I9403" s="26"/>
      <c r="J9403" s="26"/>
      <c r="K9403" s="26"/>
      <c r="L9403" s="26"/>
    </row>
    <row r="9404" spans="1:12" x14ac:dyDescent="0.25">
      <c r="A9404">
        <v>63</v>
      </c>
      <c r="B9404">
        <v>1</v>
      </c>
      <c r="C9404">
        <v>181</v>
      </c>
      <c r="D9404">
        <v>1</v>
      </c>
      <c r="I9404" s="26"/>
      <c r="J9404" s="26"/>
      <c r="K9404" s="26"/>
      <c r="L9404" s="26"/>
    </row>
    <row r="9405" spans="1:12" x14ac:dyDescent="0.25">
      <c r="A9405">
        <v>63</v>
      </c>
      <c r="B9405">
        <v>1</v>
      </c>
      <c r="C9405">
        <v>182</v>
      </c>
      <c r="D9405">
        <v>27</v>
      </c>
      <c r="I9405" s="26"/>
      <c r="J9405" s="26"/>
      <c r="K9405" s="26"/>
      <c r="L9405" s="26"/>
    </row>
    <row r="9406" spans="1:12" x14ac:dyDescent="0.25">
      <c r="A9406">
        <v>63</v>
      </c>
      <c r="B9406">
        <v>1</v>
      </c>
      <c r="C9406">
        <v>183</v>
      </c>
      <c r="D9406">
        <v>4</v>
      </c>
      <c r="I9406" s="26"/>
      <c r="J9406" s="26"/>
      <c r="K9406" s="26"/>
      <c r="L9406" s="26"/>
    </row>
    <row r="9407" spans="1:12" x14ac:dyDescent="0.25">
      <c r="A9407">
        <v>63</v>
      </c>
      <c r="B9407">
        <v>1</v>
      </c>
      <c r="C9407">
        <v>184</v>
      </c>
      <c r="D9407">
        <v>28</v>
      </c>
      <c r="I9407" s="26"/>
      <c r="J9407" s="26"/>
      <c r="K9407" s="26"/>
      <c r="L9407" s="26"/>
    </row>
    <row r="9408" spans="1:12" x14ac:dyDescent="0.25">
      <c r="A9408">
        <v>63</v>
      </c>
      <c r="B9408">
        <v>1</v>
      </c>
      <c r="C9408">
        <v>185</v>
      </c>
      <c r="D9408">
        <v>3</v>
      </c>
      <c r="I9408" s="26"/>
      <c r="J9408" s="26"/>
      <c r="K9408" s="26"/>
      <c r="L9408" s="26"/>
    </row>
    <row r="9409" spans="1:12" x14ac:dyDescent="0.25">
      <c r="A9409">
        <v>63</v>
      </c>
      <c r="B9409">
        <v>1</v>
      </c>
      <c r="C9409">
        <v>186</v>
      </c>
      <c r="D9409">
        <v>27</v>
      </c>
      <c r="I9409" s="26"/>
      <c r="J9409" s="26"/>
      <c r="K9409" s="26"/>
      <c r="L9409" s="26"/>
    </row>
    <row r="9410" spans="1:12" x14ac:dyDescent="0.25">
      <c r="A9410">
        <v>63</v>
      </c>
      <c r="B9410">
        <v>1</v>
      </c>
      <c r="C9410">
        <v>187</v>
      </c>
      <c r="D9410">
        <v>2</v>
      </c>
      <c r="I9410" s="26"/>
      <c r="J9410" s="26"/>
      <c r="K9410" s="26"/>
      <c r="L9410" s="26"/>
    </row>
    <row r="9411" spans="1:12" x14ac:dyDescent="0.25">
      <c r="A9411">
        <v>63</v>
      </c>
      <c r="B9411">
        <v>1</v>
      </c>
      <c r="C9411">
        <v>188</v>
      </c>
      <c r="D9411">
        <v>35</v>
      </c>
      <c r="I9411" s="26"/>
      <c r="J9411" s="26"/>
      <c r="K9411" s="26"/>
      <c r="L9411" s="26"/>
    </row>
    <row r="9412" spans="1:12" x14ac:dyDescent="0.25">
      <c r="A9412">
        <v>63</v>
      </c>
      <c r="B9412">
        <v>1</v>
      </c>
      <c r="C9412">
        <v>189</v>
      </c>
      <c r="D9412">
        <v>1</v>
      </c>
      <c r="I9412" s="26"/>
      <c r="J9412" s="26"/>
      <c r="K9412" s="26"/>
      <c r="L9412" s="26"/>
    </row>
    <row r="9413" spans="1:12" x14ac:dyDescent="0.25">
      <c r="A9413">
        <v>63</v>
      </c>
      <c r="B9413">
        <v>1</v>
      </c>
      <c r="C9413">
        <v>190</v>
      </c>
      <c r="D9413">
        <v>26</v>
      </c>
      <c r="I9413" s="26"/>
      <c r="J9413" s="26"/>
      <c r="K9413" s="26"/>
      <c r="L9413" s="26"/>
    </row>
    <row r="9414" spans="1:12" x14ac:dyDescent="0.25">
      <c r="A9414">
        <v>63</v>
      </c>
      <c r="B9414">
        <v>1</v>
      </c>
      <c r="C9414">
        <v>191</v>
      </c>
      <c r="D9414">
        <v>1</v>
      </c>
      <c r="I9414" s="26"/>
      <c r="J9414" s="26"/>
      <c r="K9414" s="26"/>
      <c r="L9414" s="26"/>
    </row>
    <row r="9415" spans="1:12" x14ac:dyDescent="0.25">
      <c r="A9415">
        <v>63</v>
      </c>
      <c r="B9415">
        <v>1</v>
      </c>
      <c r="C9415">
        <v>192</v>
      </c>
      <c r="D9415">
        <v>16</v>
      </c>
      <c r="I9415" s="26"/>
      <c r="J9415" s="26"/>
      <c r="K9415" s="26"/>
      <c r="L9415" s="26"/>
    </row>
    <row r="9416" spans="1:12" x14ac:dyDescent="0.25">
      <c r="A9416">
        <v>63</v>
      </c>
      <c r="B9416">
        <v>1</v>
      </c>
      <c r="C9416">
        <v>193</v>
      </c>
      <c r="D9416">
        <v>2</v>
      </c>
      <c r="I9416" s="26"/>
      <c r="J9416" s="26"/>
      <c r="K9416" s="26"/>
      <c r="L9416" s="26"/>
    </row>
    <row r="9417" spans="1:12" x14ac:dyDescent="0.25">
      <c r="A9417">
        <v>63</v>
      </c>
      <c r="B9417">
        <v>1</v>
      </c>
      <c r="C9417">
        <v>194</v>
      </c>
      <c r="D9417">
        <v>24</v>
      </c>
      <c r="I9417" s="26"/>
      <c r="J9417" s="26"/>
      <c r="K9417" s="26"/>
      <c r="L9417" s="26"/>
    </row>
    <row r="9418" spans="1:12" x14ac:dyDescent="0.25">
      <c r="A9418">
        <v>63</v>
      </c>
      <c r="B9418">
        <v>1</v>
      </c>
      <c r="C9418">
        <v>195</v>
      </c>
      <c r="D9418">
        <v>2</v>
      </c>
      <c r="I9418" s="26"/>
      <c r="J9418" s="26"/>
      <c r="K9418" s="26"/>
      <c r="L9418" s="26"/>
    </row>
    <row r="9419" spans="1:12" x14ac:dyDescent="0.25">
      <c r="A9419">
        <v>63</v>
      </c>
      <c r="B9419">
        <v>1</v>
      </c>
      <c r="C9419">
        <v>196</v>
      </c>
      <c r="D9419">
        <v>3</v>
      </c>
      <c r="I9419" s="26"/>
      <c r="J9419" s="26"/>
      <c r="K9419" s="26"/>
      <c r="L9419" s="26"/>
    </row>
    <row r="9420" spans="1:12" x14ac:dyDescent="0.25">
      <c r="A9420">
        <v>63</v>
      </c>
      <c r="B9420">
        <v>1</v>
      </c>
      <c r="C9420">
        <v>197</v>
      </c>
      <c r="D9420">
        <v>6</v>
      </c>
      <c r="I9420" s="26"/>
      <c r="J9420" s="26"/>
      <c r="K9420" s="26"/>
      <c r="L9420" s="26"/>
    </row>
    <row r="9421" spans="1:12" x14ac:dyDescent="0.25">
      <c r="A9421">
        <v>63</v>
      </c>
      <c r="B9421">
        <v>1</v>
      </c>
      <c r="C9421">
        <v>198</v>
      </c>
      <c r="D9421">
        <v>40</v>
      </c>
      <c r="I9421" s="26"/>
      <c r="J9421" s="26"/>
      <c r="K9421" s="26"/>
      <c r="L9421" s="26"/>
    </row>
    <row r="9422" spans="1:12" x14ac:dyDescent="0.25">
      <c r="A9422">
        <v>63</v>
      </c>
      <c r="B9422">
        <v>1</v>
      </c>
      <c r="C9422">
        <v>199</v>
      </c>
      <c r="D9422">
        <v>2</v>
      </c>
      <c r="I9422" s="26"/>
      <c r="J9422" s="26"/>
      <c r="K9422" s="26"/>
      <c r="L9422" s="26"/>
    </row>
    <row r="9423" spans="1:12" x14ac:dyDescent="0.25">
      <c r="A9423">
        <v>63</v>
      </c>
      <c r="B9423">
        <v>1</v>
      </c>
      <c r="C9423">
        <v>200</v>
      </c>
      <c r="D9423">
        <v>46</v>
      </c>
      <c r="I9423" s="26"/>
      <c r="J9423" s="26"/>
      <c r="K9423" s="26"/>
      <c r="L9423" s="26"/>
    </row>
    <row r="9424" spans="1:12" x14ac:dyDescent="0.25">
      <c r="A9424">
        <v>63</v>
      </c>
      <c r="B9424">
        <v>1</v>
      </c>
      <c r="C9424">
        <v>201</v>
      </c>
      <c r="D9424">
        <v>8</v>
      </c>
      <c r="I9424" s="26"/>
      <c r="J9424" s="26"/>
      <c r="K9424" s="26"/>
      <c r="L9424" s="26"/>
    </row>
    <row r="9425" spans="1:12" x14ac:dyDescent="0.25">
      <c r="A9425">
        <v>63</v>
      </c>
      <c r="B9425">
        <v>1</v>
      </c>
      <c r="C9425">
        <v>202</v>
      </c>
      <c r="D9425">
        <v>37</v>
      </c>
      <c r="I9425" s="26"/>
      <c r="J9425" s="26"/>
      <c r="K9425" s="26"/>
      <c r="L9425" s="26"/>
    </row>
    <row r="9426" spans="1:12" x14ac:dyDescent="0.25">
      <c r="A9426">
        <v>63</v>
      </c>
      <c r="B9426">
        <v>1</v>
      </c>
      <c r="C9426">
        <v>203</v>
      </c>
      <c r="D9426">
        <v>5</v>
      </c>
      <c r="I9426" s="26"/>
      <c r="J9426" s="26"/>
      <c r="K9426" s="26"/>
      <c r="L9426" s="26"/>
    </row>
    <row r="9427" spans="1:12" x14ac:dyDescent="0.25">
      <c r="A9427">
        <v>63</v>
      </c>
      <c r="B9427">
        <v>1</v>
      </c>
      <c r="C9427">
        <v>204</v>
      </c>
      <c r="D9427">
        <v>31</v>
      </c>
      <c r="I9427" s="26"/>
      <c r="J9427" s="26"/>
      <c r="K9427" s="26"/>
      <c r="L9427" s="26"/>
    </row>
    <row r="9428" spans="1:12" x14ac:dyDescent="0.25">
      <c r="A9428">
        <v>63</v>
      </c>
      <c r="B9428">
        <v>1</v>
      </c>
      <c r="C9428">
        <v>205</v>
      </c>
      <c r="D9428">
        <v>1</v>
      </c>
      <c r="I9428" s="26"/>
      <c r="J9428" s="26"/>
      <c r="K9428" s="26"/>
      <c r="L9428" s="26"/>
    </row>
    <row r="9429" spans="1:12" x14ac:dyDescent="0.25">
      <c r="A9429">
        <v>63</v>
      </c>
      <c r="B9429">
        <v>1</v>
      </c>
      <c r="C9429">
        <v>206</v>
      </c>
      <c r="D9429">
        <v>34</v>
      </c>
      <c r="I9429" s="26"/>
      <c r="J9429" s="26"/>
      <c r="K9429" s="26"/>
      <c r="L9429" s="26"/>
    </row>
    <row r="9430" spans="1:12" x14ac:dyDescent="0.25">
      <c r="A9430">
        <v>63</v>
      </c>
      <c r="B9430">
        <v>1</v>
      </c>
      <c r="C9430">
        <v>207</v>
      </c>
      <c r="D9430">
        <v>1</v>
      </c>
      <c r="I9430" s="26"/>
      <c r="J9430" s="26"/>
      <c r="K9430" s="26"/>
      <c r="L9430" s="26"/>
    </row>
    <row r="9431" spans="1:12" x14ac:dyDescent="0.25">
      <c r="A9431">
        <v>63</v>
      </c>
      <c r="B9431">
        <v>1</v>
      </c>
      <c r="C9431">
        <v>208</v>
      </c>
      <c r="D9431">
        <v>33</v>
      </c>
      <c r="I9431" s="26"/>
      <c r="J9431" s="26"/>
      <c r="K9431" s="26"/>
      <c r="L9431" s="26"/>
    </row>
    <row r="9432" spans="1:12" x14ac:dyDescent="0.25">
      <c r="A9432">
        <v>63</v>
      </c>
      <c r="B9432">
        <v>1</v>
      </c>
      <c r="C9432">
        <v>209</v>
      </c>
      <c r="D9432">
        <v>7</v>
      </c>
      <c r="I9432" s="26"/>
      <c r="J9432" s="26"/>
      <c r="K9432" s="26"/>
      <c r="L9432" s="26"/>
    </row>
    <row r="9433" spans="1:12" x14ac:dyDescent="0.25">
      <c r="A9433">
        <v>63</v>
      </c>
      <c r="B9433">
        <v>1</v>
      </c>
      <c r="C9433">
        <v>210</v>
      </c>
      <c r="D9433">
        <v>23</v>
      </c>
      <c r="I9433" s="26"/>
      <c r="J9433" s="26"/>
      <c r="K9433" s="26"/>
      <c r="L9433" s="26"/>
    </row>
    <row r="9434" spans="1:12" x14ac:dyDescent="0.25">
      <c r="A9434">
        <v>63</v>
      </c>
      <c r="B9434">
        <v>1</v>
      </c>
      <c r="C9434">
        <v>211</v>
      </c>
      <c r="D9434">
        <v>7</v>
      </c>
      <c r="I9434" s="26"/>
      <c r="J9434" s="26"/>
      <c r="K9434" s="26"/>
      <c r="L9434" s="26"/>
    </row>
    <row r="9435" spans="1:12" x14ac:dyDescent="0.25">
      <c r="A9435">
        <v>63</v>
      </c>
      <c r="B9435">
        <v>1</v>
      </c>
      <c r="C9435">
        <v>212</v>
      </c>
      <c r="D9435">
        <v>32</v>
      </c>
      <c r="I9435" s="26"/>
      <c r="J9435" s="26"/>
      <c r="K9435" s="26"/>
      <c r="L9435" s="26"/>
    </row>
    <row r="9436" spans="1:12" x14ac:dyDescent="0.25">
      <c r="A9436">
        <v>63</v>
      </c>
      <c r="B9436">
        <v>1</v>
      </c>
      <c r="C9436">
        <v>213</v>
      </c>
      <c r="D9436">
        <v>6</v>
      </c>
      <c r="I9436" s="26"/>
      <c r="J9436" s="26"/>
      <c r="K9436" s="26"/>
      <c r="L9436" s="26"/>
    </row>
    <row r="9437" spans="1:12" x14ac:dyDescent="0.25">
      <c r="A9437">
        <v>63</v>
      </c>
      <c r="B9437">
        <v>1</v>
      </c>
      <c r="C9437">
        <v>214</v>
      </c>
      <c r="D9437">
        <v>38</v>
      </c>
      <c r="I9437" s="26"/>
      <c r="J9437" s="26"/>
      <c r="K9437" s="26"/>
      <c r="L9437" s="26"/>
    </row>
    <row r="9438" spans="1:12" x14ac:dyDescent="0.25">
      <c r="A9438">
        <v>63</v>
      </c>
      <c r="B9438">
        <v>1</v>
      </c>
      <c r="C9438">
        <v>215</v>
      </c>
      <c r="D9438">
        <v>5</v>
      </c>
      <c r="I9438" s="26"/>
      <c r="J9438" s="26"/>
      <c r="K9438" s="26"/>
      <c r="L9438" s="26"/>
    </row>
    <row r="9439" spans="1:12" x14ac:dyDescent="0.25">
      <c r="A9439">
        <v>63</v>
      </c>
      <c r="B9439">
        <v>1</v>
      </c>
      <c r="C9439">
        <v>216</v>
      </c>
      <c r="D9439">
        <v>37</v>
      </c>
      <c r="I9439" s="26"/>
      <c r="J9439" s="26"/>
      <c r="K9439" s="26"/>
      <c r="L9439" s="26"/>
    </row>
    <row r="9440" spans="1:12" x14ac:dyDescent="0.25">
      <c r="A9440">
        <v>63</v>
      </c>
      <c r="B9440">
        <v>1</v>
      </c>
      <c r="C9440">
        <v>218</v>
      </c>
      <c r="D9440">
        <v>30</v>
      </c>
      <c r="I9440" s="26"/>
      <c r="J9440" s="26"/>
      <c r="K9440" s="26"/>
      <c r="L9440" s="26"/>
    </row>
    <row r="9441" spans="1:12" x14ac:dyDescent="0.25">
      <c r="A9441">
        <v>63</v>
      </c>
      <c r="B9441">
        <v>1</v>
      </c>
      <c r="C9441">
        <v>219</v>
      </c>
      <c r="D9441">
        <v>4</v>
      </c>
      <c r="I9441" s="26"/>
      <c r="J9441" s="26"/>
      <c r="K9441" s="26"/>
      <c r="L9441" s="26"/>
    </row>
    <row r="9442" spans="1:12" x14ac:dyDescent="0.25">
      <c r="A9442">
        <v>63</v>
      </c>
      <c r="B9442">
        <v>1</v>
      </c>
      <c r="C9442">
        <v>220</v>
      </c>
      <c r="D9442">
        <v>41</v>
      </c>
      <c r="I9442" s="26"/>
      <c r="J9442" s="26"/>
      <c r="K9442" s="26"/>
      <c r="L9442" s="26"/>
    </row>
    <row r="9443" spans="1:12" x14ac:dyDescent="0.25">
      <c r="A9443">
        <v>63</v>
      </c>
      <c r="B9443">
        <v>1</v>
      </c>
      <c r="C9443">
        <v>221</v>
      </c>
      <c r="D9443">
        <v>3</v>
      </c>
      <c r="I9443" s="26"/>
      <c r="J9443" s="26"/>
      <c r="K9443" s="26"/>
      <c r="L9443" s="26"/>
    </row>
    <row r="9444" spans="1:12" x14ac:dyDescent="0.25">
      <c r="A9444">
        <v>63</v>
      </c>
      <c r="B9444">
        <v>1</v>
      </c>
      <c r="C9444">
        <v>222</v>
      </c>
      <c r="D9444">
        <v>37</v>
      </c>
      <c r="I9444" s="26"/>
      <c r="J9444" s="26"/>
      <c r="K9444" s="26"/>
      <c r="L9444" s="26"/>
    </row>
    <row r="9445" spans="1:12" x14ac:dyDescent="0.25">
      <c r="A9445">
        <v>63</v>
      </c>
      <c r="B9445">
        <v>1</v>
      </c>
      <c r="C9445">
        <v>223</v>
      </c>
      <c r="D9445">
        <v>5</v>
      </c>
      <c r="I9445" s="26"/>
      <c r="J9445" s="26"/>
      <c r="K9445" s="26"/>
      <c r="L9445" s="26"/>
    </row>
    <row r="9446" spans="1:12" x14ac:dyDescent="0.25">
      <c r="A9446">
        <v>63</v>
      </c>
      <c r="B9446">
        <v>1</v>
      </c>
      <c r="C9446">
        <v>224</v>
      </c>
      <c r="D9446">
        <v>37</v>
      </c>
      <c r="I9446" s="26"/>
      <c r="J9446" s="26"/>
      <c r="K9446" s="26"/>
      <c r="L9446" s="26"/>
    </row>
    <row r="9447" spans="1:12" x14ac:dyDescent="0.25">
      <c r="A9447">
        <v>63</v>
      </c>
      <c r="B9447">
        <v>1</v>
      </c>
      <c r="C9447">
        <v>226</v>
      </c>
      <c r="D9447">
        <v>37</v>
      </c>
      <c r="I9447" s="26"/>
      <c r="J9447" s="26"/>
      <c r="K9447" s="26"/>
      <c r="L9447" s="26"/>
    </row>
    <row r="9448" spans="1:12" x14ac:dyDescent="0.25">
      <c r="A9448">
        <v>63</v>
      </c>
      <c r="B9448">
        <v>1</v>
      </c>
      <c r="C9448">
        <v>227</v>
      </c>
      <c r="D9448">
        <v>1</v>
      </c>
      <c r="I9448" s="26"/>
      <c r="J9448" s="26"/>
      <c r="K9448" s="26"/>
      <c r="L9448" s="26"/>
    </row>
    <row r="9449" spans="1:12" x14ac:dyDescent="0.25">
      <c r="A9449">
        <v>63</v>
      </c>
      <c r="B9449">
        <v>1</v>
      </c>
      <c r="C9449">
        <v>228</v>
      </c>
      <c r="D9449">
        <v>19</v>
      </c>
      <c r="I9449" s="26"/>
      <c r="J9449" s="26"/>
      <c r="K9449" s="26"/>
      <c r="L9449" s="26"/>
    </row>
    <row r="9450" spans="1:12" x14ac:dyDescent="0.25">
      <c r="A9450">
        <v>63</v>
      </c>
      <c r="B9450">
        <v>1</v>
      </c>
      <c r="C9450">
        <v>229</v>
      </c>
      <c r="D9450">
        <v>2</v>
      </c>
      <c r="I9450" s="26"/>
      <c r="J9450" s="26"/>
      <c r="K9450" s="26"/>
      <c r="L9450" s="26"/>
    </row>
    <row r="9451" spans="1:12" x14ac:dyDescent="0.25">
      <c r="A9451">
        <v>63</v>
      </c>
      <c r="B9451">
        <v>1</v>
      </c>
      <c r="C9451">
        <v>230</v>
      </c>
      <c r="D9451">
        <v>20</v>
      </c>
      <c r="I9451" s="26"/>
      <c r="J9451" s="26"/>
      <c r="K9451" s="26"/>
      <c r="L9451" s="26"/>
    </row>
    <row r="9452" spans="1:12" x14ac:dyDescent="0.25">
      <c r="A9452">
        <v>63</v>
      </c>
      <c r="B9452">
        <v>1</v>
      </c>
      <c r="C9452">
        <v>231</v>
      </c>
      <c r="D9452">
        <v>2</v>
      </c>
      <c r="I9452" s="26"/>
      <c r="J9452" s="26"/>
      <c r="K9452" s="26"/>
      <c r="L9452" s="26"/>
    </row>
    <row r="9453" spans="1:12" x14ac:dyDescent="0.25">
      <c r="A9453">
        <v>63</v>
      </c>
      <c r="B9453">
        <v>1</v>
      </c>
      <c r="C9453">
        <v>232</v>
      </c>
      <c r="D9453">
        <v>11</v>
      </c>
      <c r="I9453" s="26"/>
      <c r="J9453" s="26"/>
      <c r="K9453" s="26"/>
      <c r="L9453" s="26"/>
    </row>
    <row r="9454" spans="1:12" x14ac:dyDescent="0.25">
      <c r="A9454">
        <v>63</v>
      </c>
      <c r="B9454">
        <v>1</v>
      </c>
      <c r="C9454">
        <v>233</v>
      </c>
      <c r="D9454">
        <v>11</v>
      </c>
      <c r="I9454" s="26"/>
      <c r="J9454" s="26"/>
      <c r="K9454" s="26"/>
      <c r="L9454" s="26"/>
    </row>
    <row r="9455" spans="1:12" x14ac:dyDescent="0.25">
      <c r="A9455">
        <v>63</v>
      </c>
      <c r="B9455">
        <v>1</v>
      </c>
      <c r="C9455">
        <v>234</v>
      </c>
      <c r="D9455">
        <v>15</v>
      </c>
      <c r="I9455" s="26"/>
      <c r="J9455" s="26"/>
      <c r="K9455" s="26"/>
      <c r="L9455" s="26"/>
    </row>
    <row r="9456" spans="1:12" x14ac:dyDescent="0.25">
      <c r="A9456">
        <v>63</v>
      </c>
      <c r="B9456">
        <v>1</v>
      </c>
      <c r="C9456">
        <v>235</v>
      </c>
      <c r="D9456">
        <v>5</v>
      </c>
      <c r="I9456" s="26"/>
      <c r="J9456" s="26"/>
      <c r="K9456" s="26"/>
      <c r="L9456" s="26"/>
    </row>
    <row r="9457" spans="1:12" x14ac:dyDescent="0.25">
      <c r="A9457">
        <v>63</v>
      </c>
      <c r="B9457">
        <v>1</v>
      </c>
      <c r="C9457">
        <v>236</v>
      </c>
      <c r="D9457">
        <v>15</v>
      </c>
      <c r="I9457" s="26"/>
      <c r="J9457" s="26"/>
      <c r="K9457" s="26"/>
      <c r="L9457" s="26"/>
    </row>
    <row r="9458" spans="1:12" x14ac:dyDescent="0.25">
      <c r="A9458">
        <v>63</v>
      </c>
      <c r="B9458">
        <v>1</v>
      </c>
      <c r="C9458">
        <v>237</v>
      </c>
      <c r="D9458">
        <v>1</v>
      </c>
      <c r="I9458" s="26"/>
      <c r="J9458" s="26"/>
      <c r="K9458" s="26"/>
      <c r="L9458" s="26"/>
    </row>
    <row r="9459" spans="1:12" x14ac:dyDescent="0.25">
      <c r="A9459">
        <v>63</v>
      </c>
      <c r="B9459">
        <v>1</v>
      </c>
      <c r="C9459">
        <v>238</v>
      </c>
      <c r="D9459">
        <v>30</v>
      </c>
      <c r="I9459" s="26"/>
      <c r="J9459" s="26"/>
      <c r="K9459" s="26"/>
      <c r="L9459" s="26"/>
    </row>
    <row r="9460" spans="1:12" x14ac:dyDescent="0.25">
      <c r="A9460">
        <v>63</v>
      </c>
      <c r="B9460">
        <v>1</v>
      </c>
      <c r="C9460">
        <v>239</v>
      </c>
      <c r="D9460">
        <v>2</v>
      </c>
      <c r="I9460" s="26"/>
      <c r="J9460" s="26"/>
      <c r="K9460" s="26"/>
      <c r="L9460" s="26"/>
    </row>
    <row r="9461" spans="1:12" x14ac:dyDescent="0.25">
      <c r="A9461">
        <v>63</v>
      </c>
      <c r="B9461">
        <v>1</v>
      </c>
      <c r="C9461">
        <v>240</v>
      </c>
      <c r="D9461">
        <v>19</v>
      </c>
      <c r="I9461" s="26"/>
      <c r="J9461" s="26"/>
      <c r="K9461" s="26"/>
      <c r="L9461" s="26"/>
    </row>
    <row r="9462" spans="1:12" x14ac:dyDescent="0.25">
      <c r="A9462">
        <v>63</v>
      </c>
      <c r="B9462">
        <v>1</v>
      </c>
      <c r="C9462">
        <v>241</v>
      </c>
      <c r="D9462">
        <v>1</v>
      </c>
      <c r="I9462" s="26"/>
      <c r="J9462" s="26"/>
      <c r="K9462" s="26"/>
      <c r="L9462" s="26"/>
    </row>
    <row r="9463" spans="1:12" x14ac:dyDescent="0.25">
      <c r="A9463">
        <v>63</v>
      </c>
      <c r="B9463">
        <v>1</v>
      </c>
      <c r="C9463">
        <v>242</v>
      </c>
      <c r="D9463">
        <v>20</v>
      </c>
      <c r="I9463" s="26"/>
      <c r="J9463" s="26"/>
      <c r="K9463" s="26"/>
      <c r="L9463" s="26"/>
    </row>
    <row r="9464" spans="1:12" x14ac:dyDescent="0.25">
      <c r="A9464">
        <v>63</v>
      </c>
      <c r="B9464">
        <v>1</v>
      </c>
      <c r="C9464">
        <v>243</v>
      </c>
      <c r="D9464">
        <v>2</v>
      </c>
      <c r="I9464" s="26"/>
      <c r="J9464" s="26"/>
      <c r="K9464" s="26"/>
      <c r="L9464" s="26"/>
    </row>
    <row r="9465" spans="1:12" x14ac:dyDescent="0.25">
      <c r="A9465">
        <v>63</v>
      </c>
      <c r="B9465">
        <v>1</v>
      </c>
      <c r="C9465">
        <v>244</v>
      </c>
      <c r="D9465">
        <v>20</v>
      </c>
      <c r="I9465" s="26"/>
      <c r="J9465" s="26"/>
      <c r="K9465" s="26"/>
      <c r="L9465" s="26"/>
    </row>
    <row r="9466" spans="1:12" x14ac:dyDescent="0.25">
      <c r="A9466">
        <v>63</v>
      </c>
      <c r="B9466">
        <v>1</v>
      </c>
      <c r="C9466">
        <v>245</v>
      </c>
      <c r="D9466">
        <v>1</v>
      </c>
      <c r="I9466" s="26"/>
      <c r="J9466" s="26"/>
      <c r="K9466" s="26"/>
      <c r="L9466" s="26"/>
    </row>
    <row r="9467" spans="1:12" x14ac:dyDescent="0.25">
      <c r="A9467">
        <v>63</v>
      </c>
      <c r="B9467">
        <v>1</v>
      </c>
      <c r="C9467">
        <v>246</v>
      </c>
      <c r="D9467">
        <v>30</v>
      </c>
      <c r="I9467" s="26"/>
      <c r="J9467" s="26"/>
      <c r="K9467" s="26"/>
      <c r="L9467" s="26"/>
    </row>
    <row r="9468" spans="1:12" x14ac:dyDescent="0.25">
      <c r="A9468">
        <v>63</v>
      </c>
      <c r="B9468">
        <v>1</v>
      </c>
      <c r="C9468">
        <v>247</v>
      </c>
      <c r="D9468">
        <v>5</v>
      </c>
      <c r="I9468" s="26"/>
      <c r="J9468" s="26"/>
      <c r="K9468" s="26"/>
      <c r="L9468" s="26"/>
    </row>
    <row r="9469" spans="1:12" x14ac:dyDescent="0.25">
      <c r="A9469">
        <v>63</v>
      </c>
      <c r="B9469">
        <v>1</v>
      </c>
      <c r="C9469">
        <v>248</v>
      </c>
      <c r="D9469">
        <v>29</v>
      </c>
      <c r="I9469" s="26"/>
      <c r="J9469" s="26"/>
      <c r="K9469" s="26"/>
      <c r="L9469" s="26"/>
    </row>
    <row r="9470" spans="1:12" x14ac:dyDescent="0.25">
      <c r="A9470">
        <v>63</v>
      </c>
      <c r="B9470">
        <v>1</v>
      </c>
      <c r="C9470">
        <v>249</v>
      </c>
      <c r="D9470">
        <v>3</v>
      </c>
      <c r="I9470" s="26"/>
      <c r="J9470" s="26"/>
      <c r="K9470" s="26"/>
      <c r="L9470" s="26"/>
    </row>
    <row r="9471" spans="1:12" x14ac:dyDescent="0.25">
      <c r="A9471">
        <v>63</v>
      </c>
      <c r="B9471">
        <v>1</v>
      </c>
      <c r="C9471">
        <v>250</v>
      </c>
      <c r="D9471">
        <v>54</v>
      </c>
      <c r="I9471" s="26"/>
      <c r="J9471" s="26"/>
      <c r="K9471" s="26"/>
      <c r="L9471" s="26"/>
    </row>
    <row r="9472" spans="1:12" x14ac:dyDescent="0.25">
      <c r="A9472">
        <v>63</v>
      </c>
      <c r="B9472">
        <v>1</v>
      </c>
      <c r="C9472">
        <v>251</v>
      </c>
      <c r="D9472">
        <v>1</v>
      </c>
      <c r="I9472" s="26"/>
      <c r="J9472" s="26"/>
      <c r="K9472" s="26"/>
      <c r="L9472" s="26"/>
    </row>
    <row r="9473" spans="1:12" x14ac:dyDescent="0.25">
      <c r="A9473">
        <v>63</v>
      </c>
      <c r="B9473">
        <v>1</v>
      </c>
      <c r="C9473">
        <v>252</v>
      </c>
      <c r="D9473">
        <v>32</v>
      </c>
      <c r="I9473" s="26"/>
      <c r="J9473" s="26"/>
      <c r="K9473" s="26"/>
      <c r="L9473" s="26"/>
    </row>
    <row r="9474" spans="1:12" x14ac:dyDescent="0.25">
      <c r="A9474">
        <v>63</v>
      </c>
      <c r="B9474">
        <v>1</v>
      </c>
      <c r="C9474">
        <v>253</v>
      </c>
      <c r="D9474">
        <v>2</v>
      </c>
      <c r="I9474" s="26"/>
      <c r="J9474" s="26"/>
      <c r="K9474" s="26"/>
      <c r="L9474" s="26"/>
    </row>
    <row r="9475" spans="1:12" x14ac:dyDescent="0.25">
      <c r="A9475">
        <v>63</v>
      </c>
      <c r="B9475">
        <v>1</v>
      </c>
      <c r="C9475">
        <v>254</v>
      </c>
      <c r="D9475">
        <v>30</v>
      </c>
      <c r="I9475" s="26"/>
      <c r="J9475" s="26"/>
      <c r="K9475" s="26"/>
      <c r="L9475" s="26"/>
    </row>
    <row r="9476" spans="1:12" x14ac:dyDescent="0.25">
      <c r="A9476">
        <v>63</v>
      </c>
      <c r="B9476">
        <v>1</v>
      </c>
      <c r="C9476">
        <v>255</v>
      </c>
      <c r="D9476">
        <v>1</v>
      </c>
      <c r="I9476" s="26"/>
      <c r="J9476" s="26"/>
      <c r="K9476" s="26"/>
      <c r="L9476" s="26"/>
    </row>
    <row r="9477" spans="1:12" x14ac:dyDescent="0.25">
      <c r="A9477">
        <v>63</v>
      </c>
      <c r="B9477">
        <v>1</v>
      </c>
      <c r="C9477">
        <v>256</v>
      </c>
      <c r="D9477">
        <v>31</v>
      </c>
      <c r="I9477" s="26"/>
      <c r="J9477" s="26"/>
      <c r="K9477" s="26"/>
      <c r="L9477" s="26"/>
    </row>
    <row r="9478" spans="1:12" x14ac:dyDescent="0.25">
      <c r="A9478">
        <v>63</v>
      </c>
      <c r="B9478">
        <v>1</v>
      </c>
      <c r="C9478">
        <v>257</v>
      </c>
      <c r="D9478">
        <v>3</v>
      </c>
      <c r="I9478" s="26"/>
      <c r="J9478" s="26"/>
      <c r="K9478" s="26"/>
      <c r="L9478" s="26"/>
    </row>
    <row r="9479" spans="1:12" x14ac:dyDescent="0.25">
      <c r="A9479">
        <v>63</v>
      </c>
      <c r="B9479">
        <v>1</v>
      </c>
      <c r="C9479">
        <v>258</v>
      </c>
      <c r="D9479">
        <v>21</v>
      </c>
      <c r="I9479" s="26"/>
      <c r="J9479" s="26"/>
      <c r="K9479" s="26"/>
      <c r="L9479" s="26"/>
    </row>
    <row r="9480" spans="1:12" x14ac:dyDescent="0.25">
      <c r="A9480">
        <v>63</v>
      </c>
      <c r="B9480">
        <v>1</v>
      </c>
      <c r="C9480">
        <v>259</v>
      </c>
      <c r="D9480">
        <v>1</v>
      </c>
      <c r="I9480" s="26"/>
      <c r="J9480" s="26"/>
      <c r="K9480" s="26"/>
      <c r="L9480" s="26"/>
    </row>
    <row r="9481" spans="1:12" x14ac:dyDescent="0.25">
      <c r="A9481">
        <v>63</v>
      </c>
      <c r="B9481">
        <v>1</v>
      </c>
      <c r="C9481">
        <v>260</v>
      </c>
      <c r="D9481">
        <v>29</v>
      </c>
      <c r="I9481" s="26"/>
      <c r="J9481" s="26"/>
      <c r="K9481" s="26"/>
      <c r="L9481" s="26"/>
    </row>
    <row r="9482" spans="1:12" x14ac:dyDescent="0.25">
      <c r="A9482">
        <v>63</v>
      </c>
      <c r="B9482">
        <v>1</v>
      </c>
      <c r="C9482">
        <v>261</v>
      </c>
      <c r="D9482">
        <v>3</v>
      </c>
      <c r="I9482" s="26"/>
      <c r="J9482" s="26"/>
      <c r="K9482" s="26"/>
      <c r="L9482" s="26"/>
    </row>
    <row r="9483" spans="1:12" x14ac:dyDescent="0.25">
      <c r="A9483">
        <v>63</v>
      </c>
      <c r="B9483">
        <v>1</v>
      </c>
      <c r="C9483">
        <v>262</v>
      </c>
      <c r="D9483">
        <v>22</v>
      </c>
      <c r="I9483" s="26"/>
      <c r="J9483" s="26"/>
      <c r="K9483" s="26"/>
      <c r="L9483" s="26"/>
    </row>
    <row r="9484" spans="1:12" x14ac:dyDescent="0.25">
      <c r="A9484">
        <v>63</v>
      </c>
      <c r="B9484">
        <v>1</v>
      </c>
      <c r="C9484">
        <v>263</v>
      </c>
      <c r="D9484">
        <v>1</v>
      </c>
      <c r="I9484" s="26"/>
      <c r="J9484" s="26"/>
      <c r="K9484" s="26"/>
      <c r="L9484" s="26"/>
    </row>
    <row r="9485" spans="1:12" x14ac:dyDescent="0.25">
      <c r="A9485">
        <v>63</v>
      </c>
      <c r="B9485">
        <v>1</v>
      </c>
      <c r="C9485">
        <v>264</v>
      </c>
      <c r="D9485">
        <v>38</v>
      </c>
      <c r="I9485" s="26"/>
      <c r="J9485" s="26"/>
      <c r="K9485" s="26"/>
      <c r="L9485" s="26"/>
    </row>
    <row r="9486" spans="1:12" x14ac:dyDescent="0.25">
      <c r="A9486">
        <v>63</v>
      </c>
      <c r="B9486">
        <v>1</v>
      </c>
      <c r="C9486">
        <v>266</v>
      </c>
      <c r="D9486">
        <v>12</v>
      </c>
      <c r="I9486" s="26"/>
      <c r="J9486" s="26"/>
      <c r="K9486" s="26"/>
      <c r="L9486" s="26"/>
    </row>
    <row r="9487" spans="1:12" x14ac:dyDescent="0.25">
      <c r="A9487">
        <v>63</v>
      </c>
      <c r="B9487">
        <v>1</v>
      </c>
      <c r="C9487">
        <v>268</v>
      </c>
      <c r="D9487">
        <v>6</v>
      </c>
      <c r="I9487" s="26"/>
      <c r="J9487" s="26"/>
      <c r="K9487" s="26"/>
      <c r="L9487" s="26"/>
    </row>
    <row r="9488" spans="1:12" x14ac:dyDescent="0.25">
      <c r="A9488">
        <v>63</v>
      </c>
      <c r="B9488">
        <v>1</v>
      </c>
      <c r="C9488">
        <v>270</v>
      </c>
      <c r="D9488">
        <v>3</v>
      </c>
      <c r="I9488" s="26"/>
      <c r="J9488" s="26"/>
      <c r="K9488" s="26"/>
      <c r="L9488" s="26"/>
    </row>
    <row r="9489" spans="1:12" x14ac:dyDescent="0.25">
      <c r="A9489">
        <v>63</v>
      </c>
      <c r="B9489">
        <v>1</v>
      </c>
      <c r="C9489">
        <v>272</v>
      </c>
      <c r="D9489">
        <v>4</v>
      </c>
      <c r="I9489" s="26"/>
      <c r="J9489" s="26"/>
      <c r="K9489" s="26"/>
      <c r="L9489" s="26"/>
    </row>
    <row r="9490" spans="1:12" x14ac:dyDescent="0.25">
      <c r="A9490">
        <v>63</v>
      </c>
      <c r="B9490">
        <v>1</v>
      </c>
      <c r="C9490">
        <v>273</v>
      </c>
      <c r="D9490">
        <v>1</v>
      </c>
      <c r="I9490" s="26"/>
      <c r="J9490" s="26"/>
      <c r="K9490" s="26"/>
      <c r="L9490" s="26"/>
    </row>
    <row r="9491" spans="1:12" x14ac:dyDescent="0.25">
      <c r="A9491">
        <v>63</v>
      </c>
      <c r="B9491">
        <v>1</v>
      </c>
      <c r="C9491">
        <v>274</v>
      </c>
      <c r="D9491">
        <v>8</v>
      </c>
      <c r="I9491" s="26"/>
      <c r="J9491" s="26"/>
      <c r="K9491" s="26"/>
      <c r="L9491" s="26"/>
    </row>
    <row r="9492" spans="1:12" x14ac:dyDescent="0.25">
      <c r="A9492">
        <v>63</v>
      </c>
      <c r="B9492">
        <v>1</v>
      </c>
      <c r="C9492">
        <v>275</v>
      </c>
      <c r="D9492">
        <v>1</v>
      </c>
      <c r="I9492" s="26"/>
      <c r="J9492" s="26"/>
      <c r="K9492" s="26"/>
      <c r="L9492" s="26"/>
    </row>
    <row r="9493" spans="1:12" x14ac:dyDescent="0.25">
      <c r="A9493">
        <v>63</v>
      </c>
      <c r="B9493">
        <v>1</v>
      </c>
      <c r="C9493">
        <v>276</v>
      </c>
      <c r="D9493">
        <v>9</v>
      </c>
      <c r="I9493" s="26"/>
      <c r="J9493" s="26"/>
      <c r="K9493" s="26"/>
      <c r="L9493" s="26"/>
    </row>
    <row r="9494" spans="1:12" x14ac:dyDescent="0.25">
      <c r="A9494">
        <v>63</v>
      </c>
      <c r="B9494">
        <v>1</v>
      </c>
      <c r="C9494">
        <v>277</v>
      </c>
      <c r="D9494">
        <v>1</v>
      </c>
      <c r="I9494" s="26"/>
      <c r="J9494" s="26"/>
      <c r="K9494" s="26"/>
      <c r="L9494" s="26"/>
    </row>
    <row r="9495" spans="1:12" x14ac:dyDescent="0.25">
      <c r="A9495">
        <v>63</v>
      </c>
      <c r="B9495">
        <v>1</v>
      </c>
      <c r="C9495">
        <v>278</v>
      </c>
      <c r="D9495">
        <v>8</v>
      </c>
      <c r="I9495" s="26"/>
      <c r="J9495" s="26"/>
      <c r="K9495" s="26"/>
      <c r="L9495" s="26"/>
    </row>
    <row r="9496" spans="1:12" x14ac:dyDescent="0.25">
      <c r="A9496">
        <v>63</v>
      </c>
      <c r="B9496">
        <v>1</v>
      </c>
      <c r="C9496">
        <v>279</v>
      </c>
      <c r="D9496">
        <v>1</v>
      </c>
      <c r="I9496" s="26"/>
      <c r="J9496" s="26"/>
      <c r="K9496" s="26"/>
      <c r="L9496" s="26"/>
    </row>
    <row r="9497" spans="1:12" x14ac:dyDescent="0.25">
      <c r="A9497">
        <v>63</v>
      </c>
      <c r="B9497">
        <v>1</v>
      </c>
      <c r="C9497">
        <v>280</v>
      </c>
      <c r="D9497">
        <v>10</v>
      </c>
      <c r="I9497" s="26"/>
      <c r="J9497" s="26"/>
      <c r="K9497" s="26"/>
      <c r="L9497" s="26"/>
    </row>
    <row r="9498" spans="1:12" x14ac:dyDescent="0.25">
      <c r="A9498">
        <v>63</v>
      </c>
      <c r="B9498">
        <v>1</v>
      </c>
      <c r="C9498">
        <v>281</v>
      </c>
      <c r="D9498">
        <v>3</v>
      </c>
      <c r="I9498" s="26"/>
      <c r="J9498" s="26"/>
      <c r="K9498" s="26"/>
      <c r="L9498" s="26"/>
    </row>
    <row r="9499" spans="1:12" x14ac:dyDescent="0.25">
      <c r="A9499">
        <v>63</v>
      </c>
      <c r="B9499">
        <v>1</v>
      </c>
      <c r="C9499">
        <v>282</v>
      </c>
      <c r="D9499">
        <v>3</v>
      </c>
      <c r="I9499" s="26"/>
      <c r="J9499" s="26"/>
      <c r="K9499" s="26"/>
      <c r="L9499" s="26"/>
    </row>
    <row r="9500" spans="1:12" x14ac:dyDescent="0.25">
      <c r="A9500">
        <v>63</v>
      </c>
      <c r="B9500">
        <v>1</v>
      </c>
      <c r="C9500">
        <v>283</v>
      </c>
      <c r="D9500">
        <v>1</v>
      </c>
      <c r="I9500" s="26"/>
      <c r="J9500" s="26"/>
      <c r="K9500" s="26"/>
      <c r="L9500" s="26"/>
    </row>
    <row r="9501" spans="1:12" x14ac:dyDescent="0.25">
      <c r="A9501">
        <v>63</v>
      </c>
      <c r="B9501">
        <v>1</v>
      </c>
      <c r="C9501">
        <v>284</v>
      </c>
      <c r="D9501">
        <v>20</v>
      </c>
      <c r="I9501" s="26"/>
      <c r="J9501" s="26"/>
      <c r="K9501" s="26"/>
      <c r="L9501" s="26"/>
    </row>
    <row r="9502" spans="1:12" x14ac:dyDescent="0.25">
      <c r="A9502">
        <v>63</v>
      </c>
      <c r="B9502">
        <v>1</v>
      </c>
      <c r="C9502">
        <v>286</v>
      </c>
      <c r="D9502">
        <v>10</v>
      </c>
      <c r="I9502" s="26"/>
      <c r="J9502" s="26"/>
      <c r="K9502" s="26"/>
      <c r="L9502" s="26"/>
    </row>
    <row r="9503" spans="1:12" x14ac:dyDescent="0.25">
      <c r="A9503">
        <v>63</v>
      </c>
      <c r="B9503">
        <v>1</v>
      </c>
      <c r="C9503">
        <v>288</v>
      </c>
      <c r="D9503">
        <v>11</v>
      </c>
      <c r="I9503" s="26"/>
      <c r="J9503" s="26"/>
      <c r="K9503" s="26"/>
      <c r="L9503" s="26"/>
    </row>
    <row r="9504" spans="1:12" x14ac:dyDescent="0.25">
      <c r="A9504">
        <v>63</v>
      </c>
      <c r="B9504">
        <v>1</v>
      </c>
      <c r="C9504">
        <v>290</v>
      </c>
      <c r="D9504">
        <v>1</v>
      </c>
      <c r="I9504" s="26"/>
      <c r="J9504" s="26"/>
      <c r="K9504" s="26"/>
      <c r="L9504" s="26"/>
    </row>
    <row r="9505" spans="1:12" x14ac:dyDescent="0.25">
      <c r="A9505">
        <v>63</v>
      </c>
      <c r="B9505">
        <v>1</v>
      </c>
      <c r="C9505">
        <v>292</v>
      </c>
      <c r="D9505">
        <v>2</v>
      </c>
      <c r="I9505" s="26"/>
      <c r="J9505" s="26"/>
      <c r="K9505" s="26"/>
      <c r="L9505" s="26"/>
    </row>
    <row r="9506" spans="1:12" x14ac:dyDescent="0.25">
      <c r="A9506">
        <v>63</v>
      </c>
      <c r="B9506">
        <v>1</v>
      </c>
      <c r="C9506">
        <v>294</v>
      </c>
      <c r="D9506">
        <v>1</v>
      </c>
      <c r="I9506" s="26"/>
      <c r="J9506" s="26"/>
      <c r="K9506" s="26"/>
      <c r="L9506" s="26"/>
    </row>
    <row r="9507" spans="1:12" x14ac:dyDescent="0.25">
      <c r="A9507">
        <v>63</v>
      </c>
      <c r="B9507">
        <v>1</v>
      </c>
      <c r="C9507">
        <v>298</v>
      </c>
      <c r="D9507">
        <v>1</v>
      </c>
      <c r="I9507" s="26"/>
      <c r="J9507" s="26"/>
      <c r="K9507" s="26"/>
      <c r="L9507" s="26"/>
    </row>
    <row r="9508" spans="1:12" x14ac:dyDescent="0.25">
      <c r="A9508">
        <v>63</v>
      </c>
      <c r="B9508">
        <v>1</v>
      </c>
      <c r="C9508">
        <v>300</v>
      </c>
      <c r="D9508">
        <v>2</v>
      </c>
      <c r="I9508" s="26"/>
      <c r="J9508" s="26"/>
      <c r="K9508" s="26"/>
      <c r="L9508" s="26"/>
    </row>
    <row r="9509" spans="1:12" x14ac:dyDescent="0.25">
      <c r="A9509">
        <v>63</v>
      </c>
      <c r="B9509">
        <v>1</v>
      </c>
      <c r="C9509">
        <v>304</v>
      </c>
      <c r="D9509">
        <v>1</v>
      </c>
      <c r="I9509" s="26"/>
      <c r="J9509" s="26"/>
      <c r="K9509" s="26"/>
      <c r="L9509" s="26"/>
    </row>
    <row r="9510" spans="1:12" x14ac:dyDescent="0.25">
      <c r="A9510">
        <v>63</v>
      </c>
      <c r="B9510">
        <v>1</v>
      </c>
      <c r="C9510">
        <v>306</v>
      </c>
      <c r="D9510">
        <v>1</v>
      </c>
      <c r="I9510" s="26"/>
      <c r="J9510" s="26"/>
      <c r="K9510" s="26"/>
      <c r="L9510" s="26"/>
    </row>
    <row r="9511" spans="1:12" x14ac:dyDescent="0.25">
      <c r="A9511">
        <v>64</v>
      </c>
      <c r="B9511">
        <v>0</v>
      </c>
      <c r="C9511">
        <v>176</v>
      </c>
      <c r="D9511">
        <v>1</v>
      </c>
      <c r="I9511" s="26"/>
      <c r="J9511" s="26"/>
      <c r="K9511" s="26"/>
      <c r="L9511" s="26"/>
    </row>
    <row r="9512" spans="1:12" x14ac:dyDescent="0.25">
      <c r="A9512">
        <v>64</v>
      </c>
      <c r="B9512">
        <v>0</v>
      </c>
      <c r="C9512">
        <v>177</v>
      </c>
      <c r="D9512">
        <v>1</v>
      </c>
      <c r="I9512" s="26"/>
      <c r="J9512" s="26"/>
      <c r="K9512" s="26"/>
      <c r="L9512" s="26"/>
    </row>
    <row r="9513" spans="1:12" x14ac:dyDescent="0.25">
      <c r="A9513">
        <v>64</v>
      </c>
      <c r="B9513">
        <v>0</v>
      </c>
      <c r="C9513">
        <v>194</v>
      </c>
      <c r="D9513">
        <v>1</v>
      </c>
      <c r="I9513" s="26"/>
      <c r="J9513" s="26"/>
      <c r="K9513" s="26"/>
      <c r="L9513" s="26"/>
    </row>
    <row r="9514" spans="1:12" x14ac:dyDescent="0.25">
      <c r="A9514">
        <v>64</v>
      </c>
      <c r="B9514">
        <v>0</v>
      </c>
      <c r="C9514">
        <v>210</v>
      </c>
      <c r="D9514">
        <v>1</v>
      </c>
      <c r="I9514" s="26"/>
      <c r="J9514" s="26"/>
      <c r="K9514" s="26"/>
      <c r="L9514" s="26"/>
    </row>
    <row r="9515" spans="1:12" x14ac:dyDescent="0.25">
      <c r="A9515">
        <v>64</v>
      </c>
      <c r="B9515">
        <v>0</v>
      </c>
      <c r="C9515">
        <v>213</v>
      </c>
      <c r="D9515">
        <v>5</v>
      </c>
      <c r="I9515" s="26"/>
      <c r="J9515" s="26"/>
      <c r="K9515" s="26"/>
      <c r="L9515" s="26"/>
    </row>
    <row r="9516" spans="1:12" x14ac:dyDescent="0.25">
      <c r="A9516">
        <v>64</v>
      </c>
      <c r="B9516">
        <v>0</v>
      </c>
      <c r="C9516">
        <v>215</v>
      </c>
      <c r="D9516">
        <v>2</v>
      </c>
      <c r="I9516" s="26"/>
      <c r="J9516" s="26"/>
      <c r="K9516" s="26"/>
      <c r="L9516" s="26"/>
    </row>
    <row r="9517" spans="1:12" x14ac:dyDescent="0.25">
      <c r="A9517">
        <v>64</v>
      </c>
      <c r="B9517">
        <v>0</v>
      </c>
      <c r="C9517">
        <v>216</v>
      </c>
      <c r="D9517">
        <v>3</v>
      </c>
      <c r="I9517" s="26"/>
      <c r="J9517" s="26"/>
      <c r="K9517" s="26"/>
      <c r="L9517" s="26"/>
    </row>
    <row r="9518" spans="1:12" x14ac:dyDescent="0.25">
      <c r="A9518">
        <v>64</v>
      </c>
      <c r="B9518">
        <v>0</v>
      </c>
      <c r="C9518">
        <v>217</v>
      </c>
      <c r="D9518">
        <v>1</v>
      </c>
      <c r="I9518" s="26"/>
      <c r="J9518" s="26"/>
      <c r="K9518" s="26"/>
      <c r="L9518" s="26"/>
    </row>
    <row r="9519" spans="1:12" x14ac:dyDescent="0.25">
      <c r="A9519">
        <v>64</v>
      </c>
      <c r="B9519">
        <v>0</v>
      </c>
      <c r="C9519">
        <v>218</v>
      </c>
      <c r="D9519">
        <v>5</v>
      </c>
      <c r="I9519" s="26"/>
      <c r="J9519" s="26"/>
      <c r="K9519" s="26"/>
      <c r="L9519" s="26"/>
    </row>
    <row r="9520" spans="1:12" x14ac:dyDescent="0.25">
      <c r="A9520">
        <v>64</v>
      </c>
      <c r="B9520">
        <v>0</v>
      </c>
      <c r="C9520">
        <v>219</v>
      </c>
      <c r="D9520">
        <v>2</v>
      </c>
      <c r="I9520" s="26"/>
      <c r="J9520" s="26"/>
      <c r="K9520" s="26"/>
      <c r="L9520" s="26"/>
    </row>
    <row r="9521" spans="1:12" x14ac:dyDescent="0.25">
      <c r="A9521">
        <v>64</v>
      </c>
      <c r="B9521">
        <v>0</v>
      </c>
      <c r="C9521">
        <v>220</v>
      </c>
      <c r="D9521">
        <v>6</v>
      </c>
      <c r="I9521" s="26"/>
      <c r="J9521" s="26"/>
      <c r="K9521" s="26"/>
      <c r="L9521" s="26"/>
    </row>
    <row r="9522" spans="1:12" x14ac:dyDescent="0.25">
      <c r="A9522">
        <v>64</v>
      </c>
      <c r="B9522">
        <v>0</v>
      </c>
      <c r="C9522">
        <v>221</v>
      </c>
      <c r="D9522">
        <v>1</v>
      </c>
      <c r="I9522" s="26"/>
      <c r="J9522" s="26"/>
      <c r="K9522" s="26"/>
      <c r="L9522" s="26"/>
    </row>
    <row r="9523" spans="1:12" x14ac:dyDescent="0.25">
      <c r="A9523">
        <v>64</v>
      </c>
      <c r="B9523">
        <v>0</v>
      </c>
      <c r="C9523">
        <v>222</v>
      </c>
      <c r="D9523">
        <v>7</v>
      </c>
      <c r="I9523" s="26"/>
      <c r="J9523" s="26"/>
      <c r="K9523" s="26"/>
      <c r="L9523" s="26"/>
    </row>
    <row r="9524" spans="1:12" x14ac:dyDescent="0.25">
      <c r="A9524">
        <v>64</v>
      </c>
      <c r="B9524">
        <v>0</v>
      </c>
      <c r="C9524">
        <v>223</v>
      </c>
      <c r="D9524">
        <v>2</v>
      </c>
      <c r="I9524" s="26"/>
      <c r="J9524" s="26"/>
      <c r="K9524" s="26"/>
      <c r="L9524" s="26"/>
    </row>
    <row r="9525" spans="1:12" x14ac:dyDescent="0.25">
      <c r="A9525">
        <v>64</v>
      </c>
      <c r="B9525">
        <v>0</v>
      </c>
      <c r="C9525">
        <v>224</v>
      </c>
      <c r="D9525">
        <v>4</v>
      </c>
      <c r="I9525" s="26"/>
      <c r="J9525" s="26"/>
      <c r="K9525" s="26"/>
      <c r="L9525" s="26"/>
    </row>
    <row r="9526" spans="1:12" x14ac:dyDescent="0.25">
      <c r="A9526">
        <v>64</v>
      </c>
      <c r="B9526">
        <v>0</v>
      </c>
      <c r="C9526">
        <v>226</v>
      </c>
      <c r="D9526">
        <v>8</v>
      </c>
      <c r="I9526" s="26"/>
      <c r="J9526" s="26"/>
      <c r="K9526" s="26"/>
      <c r="L9526" s="26"/>
    </row>
    <row r="9527" spans="1:12" x14ac:dyDescent="0.25">
      <c r="A9527">
        <v>64</v>
      </c>
      <c r="B9527">
        <v>0</v>
      </c>
      <c r="C9527">
        <v>228</v>
      </c>
      <c r="D9527">
        <v>6</v>
      </c>
      <c r="I9527" s="26"/>
      <c r="J9527" s="26"/>
      <c r="K9527" s="26"/>
      <c r="L9527" s="26"/>
    </row>
    <row r="9528" spans="1:12" x14ac:dyDescent="0.25">
      <c r="A9528">
        <v>64</v>
      </c>
      <c r="B9528">
        <v>0</v>
      </c>
      <c r="C9528">
        <v>230</v>
      </c>
      <c r="D9528">
        <v>9</v>
      </c>
      <c r="I9528" s="26"/>
      <c r="J9528" s="26"/>
      <c r="K9528" s="26"/>
      <c r="L9528" s="26"/>
    </row>
    <row r="9529" spans="1:12" x14ac:dyDescent="0.25">
      <c r="A9529">
        <v>64</v>
      </c>
      <c r="B9529">
        <v>0</v>
      </c>
      <c r="C9529">
        <v>231</v>
      </c>
      <c r="D9529">
        <v>2</v>
      </c>
      <c r="I9529" s="26"/>
      <c r="J9529" s="26"/>
      <c r="K9529" s="26"/>
      <c r="L9529" s="26"/>
    </row>
    <row r="9530" spans="1:12" x14ac:dyDescent="0.25">
      <c r="A9530">
        <v>64</v>
      </c>
      <c r="B9530">
        <v>0</v>
      </c>
      <c r="C9530">
        <v>232</v>
      </c>
      <c r="D9530">
        <v>2</v>
      </c>
      <c r="I9530" s="26"/>
      <c r="J9530" s="26"/>
      <c r="K9530" s="26"/>
      <c r="L9530" s="26"/>
    </row>
    <row r="9531" spans="1:12" x14ac:dyDescent="0.25">
      <c r="A9531">
        <v>64</v>
      </c>
      <c r="B9531">
        <v>0</v>
      </c>
      <c r="C9531">
        <v>233</v>
      </c>
      <c r="D9531">
        <v>1</v>
      </c>
      <c r="I9531" s="26"/>
      <c r="J9531" s="26"/>
      <c r="K9531" s="26"/>
      <c r="L9531" s="26"/>
    </row>
    <row r="9532" spans="1:12" x14ac:dyDescent="0.25">
      <c r="A9532">
        <v>64</v>
      </c>
      <c r="B9532">
        <v>0</v>
      </c>
      <c r="C9532">
        <v>234</v>
      </c>
      <c r="D9532">
        <v>4</v>
      </c>
      <c r="I9532" s="26"/>
      <c r="J9532" s="26"/>
      <c r="K9532" s="26"/>
      <c r="L9532" s="26"/>
    </row>
    <row r="9533" spans="1:12" x14ac:dyDescent="0.25">
      <c r="A9533">
        <v>64</v>
      </c>
      <c r="B9533">
        <v>0</v>
      </c>
      <c r="C9533">
        <v>237</v>
      </c>
      <c r="D9533">
        <v>1</v>
      </c>
      <c r="I9533" s="26"/>
      <c r="J9533" s="26"/>
      <c r="K9533" s="26"/>
      <c r="L9533" s="26"/>
    </row>
    <row r="9534" spans="1:12" x14ac:dyDescent="0.25">
      <c r="A9534">
        <v>64</v>
      </c>
      <c r="B9534">
        <v>0</v>
      </c>
      <c r="C9534">
        <v>238</v>
      </c>
      <c r="D9534">
        <v>4</v>
      </c>
      <c r="I9534" s="26"/>
      <c r="J9534" s="26"/>
      <c r="K9534" s="26"/>
      <c r="L9534" s="26"/>
    </row>
    <row r="9535" spans="1:12" x14ac:dyDescent="0.25">
      <c r="A9535">
        <v>64</v>
      </c>
      <c r="B9535">
        <v>0</v>
      </c>
      <c r="C9535">
        <v>240</v>
      </c>
      <c r="D9535">
        <v>1</v>
      </c>
      <c r="I9535" s="26"/>
      <c r="J9535" s="26"/>
      <c r="K9535" s="26"/>
      <c r="L9535" s="26"/>
    </row>
    <row r="9536" spans="1:12" x14ac:dyDescent="0.25">
      <c r="A9536">
        <v>64</v>
      </c>
      <c r="B9536">
        <v>0</v>
      </c>
      <c r="C9536">
        <v>241</v>
      </c>
      <c r="D9536">
        <v>1</v>
      </c>
      <c r="I9536" s="26"/>
      <c r="J9536" s="26"/>
      <c r="K9536" s="26"/>
      <c r="L9536" s="26"/>
    </row>
    <row r="9537" spans="1:12" x14ac:dyDescent="0.25">
      <c r="A9537">
        <v>64</v>
      </c>
      <c r="B9537">
        <v>0</v>
      </c>
      <c r="C9537">
        <v>242</v>
      </c>
      <c r="D9537">
        <v>4</v>
      </c>
      <c r="I9537" s="26"/>
      <c r="J9537" s="26"/>
      <c r="K9537" s="26"/>
      <c r="L9537" s="26"/>
    </row>
    <row r="9538" spans="1:12" x14ac:dyDescent="0.25">
      <c r="A9538">
        <v>64</v>
      </c>
      <c r="B9538">
        <v>0</v>
      </c>
      <c r="C9538">
        <v>243</v>
      </c>
      <c r="D9538">
        <v>2</v>
      </c>
      <c r="I9538" s="26"/>
      <c r="J9538" s="26"/>
      <c r="K9538" s="26"/>
      <c r="L9538" s="26"/>
    </row>
    <row r="9539" spans="1:12" x14ac:dyDescent="0.25">
      <c r="A9539">
        <v>64</v>
      </c>
      <c r="B9539">
        <v>0</v>
      </c>
      <c r="C9539">
        <v>244</v>
      </c>
      <c r="D9539">
        <v>6</v>
      </c>
      <c r="I9539" s="26"/>
      <c r="J9539" s="26"/>
      <c r="K9539" s="26"/>
      <c r="L9539" s="26"/>
    </row>
    <row r="9540" spans="1:12" x14ac:dyDescent="0.25">
      <c r="A9540">
        <v>64</v>
      </c>
      <c r="B9540">
        <v>0</v>
      </c>
      <c r="C9540">
        <v>245</v>
      </c>
      <c r="D9540">
        <v>1</v>
      </c>
      <c r="I9540" s="26"/>
      <c r="J9540" s="26"/>
      <c r="K9540" s="26"/>
      <c r="L9540" s="26"/>
    </row>
    <row r="9541" spans="1:12" x14ac:dyDescent="0.25">
      <c r="A9541">
        <v>64</v>
      </c>
      <c r="B9541">
        <v>0</v>
      </c>
      <c r="C9541">
        <v>246</v>
      </c>
      <c r="D9541">
        <v>5</v>
      </c>
      <c r="I9541" s="26"/>
      <c r="J9541" s="26"/>
      <c r="K9541" s="26"/>
      <c r="L9541" s="26"/>
    </row>
    <row r="9542" spans="1:12" x14ac:dyDescent="0.25">
      <c r="A9542">
        <v>64</v>
      </c>
      <c r="B9542">
        <v>0</v>
      </c>
      <c r="C9542">
        <v>247</v>
      </c>
      <c r="D9542">
        <v>1</v>
      </c>
      <c r="I9542" s="26"/>
      <c r="J9542" s="26"/>
      <c r="K9542" s="26"/>
      <c r="L9542" s="26"/>
    </row>
    <row r="9543" spans="1:12" x14ac:dyDescent="0.25">
      <c r="A9543">
        <v>64</v>
      </c>
      <c r="B9543">
        <v>0</v>
      </c>
      <c r="C9543">
        <v>248</v>
      </c>
      <c r="D9543">
        <v>4</v>
      </c>
      <c r="I9543" s="26"/>
      <c r="J9543" s="26"/>
      <c r="K9543" s="26"/>
      <c r="L9543" s="26"/>
    </row>
    <row r="9544" spans="1:12" x14ac:dyDescent="0.25">
      <c r="A9544">
        <v>64</v>
      </c>
      <c r="B9544">
        <v>0</v>
      </c>
      <c r="C9544">
        <v>249</v>
      </c>
      <c r="D9544">
        <v>4</v>
      </c>
      <c r="I9544" s="26"/>
      <c r="J9544" s="26"/>
      <c r="K9544" s="26"/>
      <c r="L9544" s="26"/>
    </row>
    <row r="9545" spans="1:12" x14ac:dyDescent="0.25">
      <c r="A9545">
        <v>64</v>
      </c>
      <c r="B9545">
        <v>0</v>
      </c>
      <c r="C9545">
        <v>250</v>
      </c>
      <c r="D9545">
        <v>11</v>
      </c>
      <c r="I9545" s="26"/>
      <c r="J9545" s="26"/>
      <c r="K9545" s="26"/>
      <c r="L9545" s="26"/>
    </row>
    <row r="9546" spans="1:12" x14ac:dyDescent="0.25">
      <c r="A9546">
        <v>64</v>
      </c>
      <c r="B9546">
        <v>0</v>
      </c>
      <c r="C9546">
        <v>252</v>
      </c>
      <c r="D9546">
        <v>10</v>
      </c>
      <c r="I9546" s="26"/>
      <c r="J9546" s="26"/>
      <c r="K9546" s="26"/>
      <c r="L9546" s="26"/>
    </row>
    <row r="9547" spans="1:12" x14ac:dyDescent="0.25">
      <c r="A9547">
        <v>64</v>
      </c>
      <c r="B9547">
        <v>0</v>
      </c>
      <c r="C9547">
        <v>253</v>
      </c>
      <c r="D9547">
        <v>2</v>
      </c>
      <c r="I9547" s="26"/>
      <c r="J9547" s="26"/>
      <c r="K9547" s="26"/>
      <c r="L9547" s="26"/>
    </row>
    <row r="9548" spans="1:12" x14ac:dyDescent="0.25">
      <c r="A9548">
        <v>64</v>
      </c>
      <c r="B9548">
        <v>0</v>
      </c>
      <c r="C9548">
        <v>254</v>
      </c>
      <c r="D9548">
        <v>11</v>
      </c>
      <c r="I9548" s="26"/>
      <c r="J9548" s="26"/>
      <c r="K9548" s="26"/>
      <c r="L9548" s="26"/>
    </row>
    <row r="9549" spans="1:12" x14ac:dyDescent="0.25">
      <c r="A9549">
        <v>64</v>
      </c>
      <c r="B9549">
        <v>0</v>
      </c>
      <c r="C9549">
        <v>256</v>
      </c>
      <c r="D9549">
        <v>19</v>
      </c>
      <c r="I9549" s="26"/>
      <c r="J9549" s="26"/>
      <c r="K9549" s="26"/>
      <c r="L9549" s="26"/>
    </row>
    <row r="9550" spans="1:12" x14ac:dyDescent="0.25">
      <c r="A9550">
        <v>64</v>
      </c>
      <c r="B9550">
        <v>0</v>
      </c>
      <c r="C9550">
        <v>257</v>
      </c>
      <c r="D9550">
        <v>1</v>
      </c>
      <c r="I9550" s="26"/>
      <c r="J9550" s="26"/>
      <c r="K9550" s="26"/>
      <c r="L9550" s="26"/>
    </row>
    <row r="9551" spans="1:12" x14ac:dyDescent="0.25">
      <c r="A9551">
        <v>64</v>
      </c>
      <c r="B9551">
        <v>0</v>
      </c>
      <c r="C9551">
        <v>258</v>
      </c>
      <c r="D9551">
        <v>8</v>
      </c>
      <c r="I9551" s="26"/>
      <c r="J9551" s="26"/>
      <c r="K9551" s="26"/>
      <c r="L9551" s="26"/>
    </row>
    <row r="9552" spans="1:12" x14ac:dyDescent="0.25">
      <c r="A9552">
        <v>64</v>
      </c>
      <c r="B9552">
        <v>0</v>
      </c>
      <c r="C9552">
        <v>259</v>
      </c>
      <c r="D9552">
        <v>2</v>
      </c>
      <c r="I9552" s="26"/>
      <c r="J9552" s="26"/>
      <c r="K9552" s="26"/>
      <c r="L9552" s="26"/>
    </row>
    <row r="9553" spans="1:12" x14ac:dyDescent="0.25">
      <c r="A9553">
        <v>64</v>
      </c>
      <c r="B9553">
        <v>0</v>
      </c>
      <c r="C9553">
        <v>260</v>
      </c>
      <c r="D9553">
        <v>13</v>
      </c>
      <c r="I9553" s="26"/>
      <c r="J9553" s="26"/>
      <c r="K9553" s="26"/>
      <c r="L9553" s="26"/>
    </row>
    <row r="9554" spans="1:12" x14ac:dyDescent="0.25">
      <c r="A9554">
        <v>64</v>
      </c>
      <c r="B9554">
        <v>0</v>
      </c>
      <c r="C9554">
        <v>261</v>
      </c>
      <c r="D9554">
        <v>1</v>
      </c>
      <c r="I9554" s="26"/>
      <c r="J9554" s="26"/>
      <c r="K9554" s="26"/>
      <c r="L9554" s="26"/>
    </row>
    <row r="9555" spans="1:12" x14ac:dyDescent="0.25">
      <c r="A9555">
        <v>64</v>
      </c>
      <c r="B9555">
        <v>0</v>
      </c>
      <c r="C9555">
        <v>262</v>
      </c>
      <c r="D9555">
        <v>15</v>
      </c>
      <c r="I9555" s="26"/>
      <c r="J9555" s="26"/>
      <c r="K9555" s="26"/>
      <c r="L9555" s="26"/>
    </row>
    <row r="9556" spans="1:12" x14ac:dyDescent="0.25">
      <c r="A9556">
        <v>64</v>
      </c>
      <c r="B9556">
        <v>0</v>
      </c>
      <c r="C9556">
        <v>264</v>
      </c>
      <c r="D9556">
        <v>7</v>
      </c>
      <c r="I9556" s="26"/>
      <c r="J9556" s="26"/>
      <c r="K9556" s="26"/>
      <c r="L9556" s="26"/>
    </row>
    <row r="9557" spans="1:12" x14ac:dyDescent="0.25">
      <c r="A9557">
        <v>64</v>
      </c>
      <c r="B9557">
        <v>0</v>
      </c>
      <c r="C9557">
        <v>265</v>
      </c>
      <c r="D9557">
        <v>2</v>
      </c>
      <c r="I9557" s="26"/>
      <c r="J9557" s="26"/>
      <c r="K9557" s="26"/>
      <c r="L9557" s="26"/>
    </row>
    <row r="9558" spans="1:12" x14ac:dyDescent="0.25">
      <c r="A9558">
        <v>64</v>
      </c>
      <c r="B9558">
        <v>0</v>
      </c>
      <c r="C9558">
        <v>266</v>
      </c>
      <c r="D9558">
        <v>12</v>
      </c>
      <c r="I9558" s="26"/>
      <c r="J9558" s="26"/>
      <c r="K9558" s="26"/>
      <c r="L9558" s="26"/>
    </row>
    <row r="9559" spans="1:12" x14ac:dyDescent="0.25">
      <c r="A9559">
        <v>64</v>
      </c>
      <c r="B9559">
        <v>0</v>
      </c>
      <c r="C9559">
        <v>267</v>
      </c>
      <c r="D9559">
        <v>1</v>
      </c>
      <c r="I9559" s="26"/>
      <c r="J9559" s="26"/>
      <c r="K9559" s="26"/>
      <c r="L9559" s="26"/>
    </row>
    <row r="9560" spans="1:12" x14ac:dyDescent="0.25">
      <c r="A9560">
        <v>64</v>
      </c>
      <c r="B9560">
        <v>0</v>
      </c>
      <c r="C9560">
        <v>268</v>
      </c>
      <c r="D9560">
        <v>13</v>
      </c>
      <c r="I9560" s="26"/>
      <c r="J9560" s="26"/>
      <c r="K9560" s="26"/>
      <c r="L9560" s="26"/>
    </row>
    <row r="9561" spans="1:12" x14ac:dyDescent="0.25">
      <c r="A9561">
        <v>64</v>
      </c>
      <c r="B9561">
        <v>0</v>
      </c>
      <c r="C9561">
        <v>269</v>
      </c>
      <c r="D9561">
        <v>1</v>
      </c>
      <c r="I9561" s="26"/>
      <c r="J9561" s="26"/>
      <c r="K9561" s="26"/>
      <c r="L9561" s="26"/>
    </row>
    <row r="9562" spans="1:12" x14ac:dyDescent="0.25">
      <c r="A9562">
        <v>64</v>
      </c>
      <c r="B9562">
        <v>0</v>
      </c>
      <c r="C9562">
        <v>270</v>
      </c>
      <c r="D9562">
        <v>7</v>
      </c>
      <c r="I9562" s="26"/>
      <c r="J9562" s="26"/>
      <c r="K9562" s="26"/>
      <c r="L9562" s="26"/>
    </row>
    <row r="9563" spans="1:12" x14ac:dyDescent="0.25">
      <c r="A9563">
        <v>64</v>
      </c>
      <c r="B9563">
        <v>0</v>
      </c>
      <c r="C9563">
        <v>271</v>
      </c>
      <c r="D9563">
        <v>1</v>
      </c>
      <c r="I9563" s="26"/>
      <c r="J9563" s="26"/>
      <c r="K9563" s="26"/>
      <c r="L9563" s="26"/>
    </row>
    <row r="9564" spans="1:12" x14ac:dyDescent="0.25">
      <c r="A9564">
        <v>64</v>
      </c>
      <c r="B9564">
        <v>0</v>
      </c>
      <c r="C9564">
        <v>272</v>
      </c>
      <c r="D9564">
        <v>9</v>
      </c>
      <c r="I9564" s="26"/>
      <c r="J9564" s="26"/>
      <c r="K9564" s="26"/>
      <c r="L9564" s="26"/>
    </row>
    <row r="9565" spans="1:12" x14ac:dyDescent="0.25">
      <c r="A9565">
        <v>64</v>
      </c>
      <c r="B9565">
        <v>0</v>
      </c>
      <c r="C9565">
        <v>273</v>
      </c>
      <c r="D9565">
        <v>2</v>
      </c>
      <c r="I9565" s="26"/>
      <c r="J9565" s="26"/>
      <c r="K9565" s="26"/>
      <c r="L9565" s="26"/>
    </row>
    <row r="9566" spans="1:12" x14ac:dyDescent="0.25">
      <c r="A9566">
        <v>64</v>
      </c>
      <c r="B9566">
        <v>0</v>
      </c>
      <c r="C9566">
        <v>274</v>
      </c>
      <c r="D9566">
        <v>5</v>
      </c>
      <c r="I9566" s="26"/>
      <c r="J9566" s="26"/>
      <c r="K9566" s="26"/>
      <c r="L9566" s="26"/>
    </row>
    <row r="9567" spans="1:12" x14ac:dyDescent="0.25">
      <c r="A9567">
        <v>64</v>
      </c>
      <c r="B9567">
        <v>0</v>
      </c>
      <c r="C9567">
        <v>275</v>
      </c>
      <c r="D9567">
        <v>1</v>
      </c>
      <c r="I9567" s="26"/>
      <c r="J9567" s="26"/>
      <c r="K9567" s="26"/>
      <c r="L9567" s="26"/>
    </row>
    <row r="9568" spans="1:12" x14ac:dyDescent="0.25">
      <c r="A9568">
        <v>64</v>
      </c>
      <c r="B9568">
        <v>0</v>
      </c>
      <c r="C9568">
        <v>276</v>
      </c>
      <c r="D9568">
        <v>7</v>
      </c>
      <c r="I9568" s="26"/>
      <c r="J9568" s="26"/>
      <c r="K9568" s="26"/>
      <c r="L9568" s="26"/>
    </row>
    <row r="9569" spans="1:12" x14ac:dyDescent="0.25">
      <c r="A9569">
        <v>64</v>
      </c>
      <c r="B9569">
        <v>0</v>
      </c>
      <c r="C9569">
        <v>277</v>
      </c>
      <c r="D9569">
        <v>1</v>
      </c>
      <c r="I9569" s="26"/>
      <c r="J9569" s="26"/>
      <c r="K9569" s="26"/>
      <c r="L9569" s="26"/>
    </row>
    <row r="9570" spans="1:12" x14ac:dyDescent="0.25">
      <c r="A9570">
        <v>64</v>
      </c>
      <c r="B9570">
        <v>0</v>
      </c>
      <c r="C9570">
        <v>278</v>
      </c>
      <c r="D9570">
        <v>6</v>
      </c>
      <c r="I9570" s="26"/>
      <c r="J9570" s="26"/>
      <c r="K9570" s="26"/>
      <c r="L9570" s="26"/>
    </row>
    <row r="9571" spans="1:12" x14ac:dyDescent="0.25">
      <c r="A9571">
        <v>64</v>
      </c>
      <c r="B9571">
        <v>0</v>
      </c>
      <c r="C9571">
        <v>280</v>
      </c>
      <c r="D9571">
        <v>4</v>
      </c>
      <c r="I9571" s="26"/>
      <c r="J9571" s="26"/>
      <c r="K9571" s="26"/>
      <c r="L9571" s="26"/>
    </row>
    <row r="9572" spans="1:12" x14ac:dyDescent="0.25">
      <c r="A9572">
        <v>64</v>
      </c>
      <c r="B9572">
        <v>0</v>
      </c>
      <c r="C9572">
        <v>281</v>
      </c>
      <c r="D9572">
        <v>3</v>
      </c>
      <c r="I9572" s="26"/>
      <c r="J9572" s="26"/>
      <c r="K9572" s="26"/>
      <c r="L9572" s="26"/>
    </row>
    <row r="9573" spans="1:12" x14ac:dyDescent="0.25">
      <c r="A9573">
        <v>64</v>
      </c>
      <c r="B9573">
        <v>0</v>
      </c>
      <c r="C9573">
        <v>282</v>
      </c>
      <c r="D9573">
        <v>8</v>
      </c>
      <c r="I9573" s="26"/>
      <c r="J9573" s="26"/>
      <c r="K9573" s="26"/>
      <c r="L9573" s="26"/>
    </row>
    <row r="9574" spans="1:12" x14ac:dyDescent="0.25">
      <c r="A9574">
        <v>64</v>
      </c>
      <c r="B9574">
        <v>0</v>
      </c>
      <c r="C9574">
        <v>284</v>
      </c>
      <c r="D9574">
        <v>9</v>
      </c>
      <c r="I9574" s="26"/>
      <c r="J9574" s="26"/>
      <c r="K9574" s="26"/>
      <c r="L9574" s="26"/>
    </row>
    <row r="9575" spans="1:12" x14ac:dyDescent="0.25">
      <c r="A9575">
        <v>64</v>
      </c>
      <c r="B9575">
        <v>0</v>
      </c>
      <c r="C9575">
        <v>286</v>
      </c>
      <c r="D9575">
        <v>9</v>
      </c>
      <c r="I9575" s="26"/>
      <c r="J9575" s="26"/>
      <c r="K9575" s="26"/>
      <c r="L9575" s="26"/>
    </row>
    <row r="9576" spans="1:12" x14ac:dyDescent="0.25">
      <c r="A9576">
        <v>64</v>
      </c>
      <c r="B9576">
        <v>0</v>
      </c>
      <c r="C9576">
        <v>287</v>
      </c>
      <c r="D9576">
        <v>2</v>
      </c>
      <c r="I9576" s="26"/>
      <c r="J9576" s="26"/>
      <c r="K9576" s="26"/>
      <c r="L9576" s="26"/>
    </row>
    <row r="9577" spans="1:12" x14ac:dyDescent="0.25">
      <c r="A9577">
        <v>64</v>
      </c>
      <c r="B9577">
        <v>0</v>
      </c>
      <c r="C9577">
        <v>288</v>
      </c>
      <c r="D9577">
        <v>23</v>
      </c>
      <c r="I9577" s="26"/>
      <c r="J9577" s="26"/>
      <c r="K9577" s="26"/>
      <c r="L9577" s="26"/>
    </row>
    <row r="9578" spans="1:12" x14ac:dyDescent="0.25">
      <c r="A9578">
        <v>64</v>
      </c>
      <c r="B9578">
        <v>0</v>
      </c>
      <c r="C9578">
        <v>289</v>
      </c>
      <c r="D9578">
        <v>4</v>
      </c>
      <c r="I9578" s="26"/>
      <c r="J9578" s="26"/>
      <c r="K9578" s="26"/>
      <c r="L9578" s="26"/>
    </row>
    <row r="9579" spans="1:12" x14ac:dyDescent="0.25">
      <c r="A9579">
        <v>64</v>
      </c>
      <c r="B9579">
        <v>0</v>
      </c>
      <c r="C9579">
        <v>290</v>
      </c>
      <c r="D9579">
        <v>11</v>
      </c>
      <c r="I9579" s="26"/>
      <c r="J9579" s="26"/>
      <c r="K9579" s="26"/>
      <c r="L9579" s="26"/>
    </row>
    <row r="9580" spans="1:12" x14ac:dyDescent="0.25">
      <c r="A9580">
        <v>64</v>
      </c>
      <c r="B9580">
        <v>0</v>
      </c>
      <c r="C9580">
        <v>291</v>
      </c>
      <c r="D9580">
        <v>2</v>
      </c>
      <c r="I9580" s="26"/>
      <c r="J9580" s="26"/>
      <c r="K9580" s="26"/>
      <c r="L9580" s="26"/>
    </row>
    <row r="9581" spans="1:12" x14ac:dyDescent="0.25">
      <c r="A9581">
        <v>64</v>
      </c>
      <c r="B9581">
        <v>0</v>
      </c>
      <c r="C9581">
        <v>292</v>
      </c>
      <c r="D9581">
        <v>8</v>
      </c>
      <c r="I9581" s="26"/>
      <c r="J9581" s="26"/>
      <c r="K9581" s="26"/>
      <c r="L9581" s="26"/>
    </row>
    <row r="9582" spans="1:12" x14ac:dyDescent="0.25">
      <c r="A9582">
        <v>64</v>
      </c>
      <c r="B9582">
        <v>0</v>
      </c>
      <c r="C9582">
        <v>293</v>
      </c>
      <c r="D9582">
        <v>2</v>
      </c>
      <c r="I9582" s="26"/>
      <c r="J9582" s="26"/>
      <c r="K9582" s="26"/>
      <c r="L9582" s="26"/>
    </row>
    <row r="9583" spans="1:12" x14ac:dyDescent="0.25">
      <c r="A9583">
        <v>64</v>
      </c>
      <c r="B9583">
        <v>0</v>
      </c>
      <c r="C9583">
        <v>294</v>
      </c>
      <c r="D9583">
        <v>9</v>
      </c>
      <c r="I9583" s="26"/>
      <c r="J9583" s="26"/>
      <c r="K9583" s="26"/>
      <c r="L9583" s="26"/>
    </row>
    <row r="9584" spans="1:12" x14ac:dyDescent="0.25">
      <c r="A9584">
        <v>64</v>
      </c>
      <c r="B9584">
        <v>0</v>
      </c>
      <c r="C9584">
        <v>295</v>
      </c>
      <c r="D9584">
        <v>4</v>
      </c>
      <c r="I9584" s="26"/>
      <c r="J9584" s="26"/>
      <c r="K9584" s="26"/>
      <c r="L9584" s="26"/>
    </row>
    <row r="9585" spans="1:12" x14ac:dyDescent="0.25">
      <c r="A9585">
        <v>64</v>
      </c>
      <c r="B9585">
        <v>0</v>
      </c>
      <c r="C9585">
        <v>296</v>
      </c>
      <c r="D9585">
        <v>11</v>
      </c>
      <c r="I9585" s="26"/>
      <c r="J9585" s="26"/>
      <c r="K9585" s="26"/>
      <c r="L9585" s="26"/>
    </row>
    <row r="9586" spans="1:12" x14ac:dyDescent="0.25">
      <c r="A9586">
        <v>64</v>
      </c>
      <c r="B9586">
        <v>0</v>
      </c>
      <c r="C9586">
        <v>297</v>
      </c>
      <c r="D9586">
        <v>1</v>
      </c>
      <c r="I9586" s="26"/>
      <c r="J9586" s="26"/>
      <c r="K9586" s="26"/>
      <c r="L9586" s="26"/>
    </row>
    <row r="9587" spans="1:12" x14ac:dyDescent="0.25">
      <c r="A9587">
        <v>64</v>
      </c>
      <c r="B9587">
        <v>0</v>
      </c>
      <c r="C9587">
        <v>298</v>
      </c>
      <c r="D9587">
        <v>12</v>
      </c>
      <c r="I9587" s="26"/>
      <c r="J9587" s="26"/>
      <c r="K9587" s="26"/>
      <c r="L9587" s="26"/>
    </row>
    <row r="9588" spans="1:12" x14ac:dyDescent="0.25">
      <c r="A9588">
        <v>64</v>
      </c>
      <c r="B9588">
        <v>0</v>
      </c>
      <c r="C9588">
        <v>299</v>
      </c>
      <c r="D9588">
        <v>2</v>
      </c>
      <c r="I9588" s="26"/>
      <c r="J9588" s="26"/>
      <c r="K9588" s="26"/>
      <c r="L9588" s="26"/>
    </row>
    <row r="9589" spans="1:12" x14ac:dyDescent="0.25">
      <c r="A9589">
        <v>64</v>
      </c>
      <c r="B9589">
        <v>0</v>
      </c>
      <c r="C9589">
        <v>300</v>
      </c>
      <c r="D9589">
        <v>12</v>
      </c>
      <c r="I9589" s="26"/>
      <c r="J9589" s="26"/>
      <c r="K9589" s="26"/>
      <c r="L9589" s="26"/>
    </row>
    <row r="9590" spans="1:12" x14ac:dyDescent="0.25">
      <c r="A9590">
        <v>64</v>
      </c>
      <c r="B9590">
        <v>0</v>
      </c>
      <c r="C9590">
        <v>301</v>
      </c>
      <c r="D9590">
        <v>1</v>
      </c>
      <c r="I9590" s="26"/>
      <c r="J9590" s="26"/>
      <c r="K9590" s="26"/>
      <c r="L9590" s="26"/>
    </row>
    <row r="9591" spans="1:12" x14ac:dyDescent="0.25">
      <c r="A9591">
        <v>64</v>
      </c>
      <c r="B9591">
        <v>0</v>
      </c>
      <c r="C9591">
        <v>302</v>
      </c>
      <c r="D9591">
        <v>15</v>
      </c>
      <c r="I9591" s="26"/>
      <c r="J9591" s="26"/>
      <c r="K9591" s="26"/>
      <c r="L9591" s="26"/>
    </row>
    <row r="9592" spans="1:12" x14ac:dyDescent="0.25">
      <c r="A9592">
        <v>64</v>
      </c>
      <c r="B9592">
        <v>0</v>
      </c>
      <c r="C9592">
        <v>303</v>
      </c>
      <c r="D9592">
        <v>2</v>
      </c>
      <c r="I9592" s="26"/>
      <c r="J9592" s="26"/>
      <c r="K9592" s="26"/>
      <c r="L9592" s="26"/>
    </row>
    <row r="9593" spans="1:12" x14ac:dyDescent="0.25">
      <c r="A9593">
        <v>64</v>
      </c>
      <c r="B9593">
        <v>0</v>
      </c>
      <c r="C9593">
        <v>304</v>
      </c>
      <c r="D9593">
        <v>7</v>
      </c>
      <c r="I9593" s="26"/>
      <c r="J9593" s="26"/>
      <c r="K9593" s="26"/>
      <c r="L9593" s="26"/>
    </row>
    <row r="9594" spans="1:12" x14ac:dyDescent="0.25">
      <c r="A9594">
        <v>64</v>
      </c>
      <c r="B9594">
        <v>0</v>
      </c>
      <c r="C9594">
        <v>305</v>
      </c>
      <c r="D9594">
        <v>1</v>
      </c>
      <c r="I9594" s="26"/>
      <c r="J9594" s="26"/>
      <c r="K9594" s="26"/>
      <c r="L9594" s="26"/>
    </row>
    <row r="9595" spans="1:12" x14ac:dyDescent="0.25">
      <c r="A9595">
        <v>64</v>
      </c>
      <c r="B9595">
        <v>0</v>
      </c>
      <c r="C9595">
        <v>306</v>
      </c>
      <c r="D9595">
        <v>9</v>
      </c>
      <c r="I9595" s="26"/>
      <c r="J9595" s="26"/>
      <c r="K9595" s="26"/>
      <c r="L9595" s="26"/>
    </row>
    <row r="9596" spans="1:12" x14ac:dyDescent="0.25">
      <c r="A9596">
        <v>64</v>
      </c>
      <c r="B9596">
        <v>0</v>
      </c>
      <c r="C9596">
        <v>308</v>
      </c>
      <c r="D9596">
        <v>11</v>
      </c>
      <c r="I9596" s="26"/>
      <c r="J9596" s="26"/>
      <c r="K9596" s="26"/>
      <c r="L9596" s="26"/>
    </row>
    <row r="9597" spans="1:12" x14ac:dyDescent="0.25">
      <c r="A9597">
        <v>64</v>
      </c>
      <c r="B9597">
        <v>0</v>
      </c>
      <c r="C9597">
        <v>309</v>
      </c>
      <c r="D9597">
        <v>2</v>
      </c>
      <c r="I9597" s="26"/>
      <c r="J9597" s="26"/>
      <c r="K9597" s="26"/>
      <c r="L9597" s="26"/>
    </row>
    <row r="9598" spans="1:12" x14ac:dyDescent="0.25">
      <c r="A9598">
        <v>64</v>
      </c>
      <c r="B9598">
        <v>0</v>
      </c>
      <c r="C9598">
        <v>310</v>
      </c>
      <c r="D9598">
        <v>12</v>
      </c>
      <c r="I9598" s="26"/>
      <c r="J9598" s="26"/>
      <c r="K9598" s="26"/>
      <c r="L9598" s="26"/>
    </row>
    <row r="9599" spans="1:12" x14ac:dyDescent="0.25">
      <c r="A9599">
        <v>64</v>
      </c>
      <c r="B9599">
        <v>0</v>
      </c>
      <c r="C9599">
        <v>311</v>
      </c>
      <c r="D9599">
        <v>3</v>
      </c>
      <c r="I9599" s="26"/>
      <c r="J9599" s="26"/>
      <c r="K9599" s="26"/>
      <c r="L9599" s="26"/>
    </row>
    <row r="9600" spans="1:12" x14ac:dyDescent="0.25">
      <c r="A9600">
        <v>64</v>
      </c>
      <c r="B9600">
        <v>0</v>
      </c>
      <c r="C9600">
        <v>312</v>
      </c>
      <c r="D9600">
        <v>6</v>
      </c>
      <c r="I9600" s="26"/>
      <c r="J9600" s="26"/>
      <c r="K9600" s="26"/>
      <c r="L9600" s="26"/>
    </row>
    <row r="9601" spans="1:12" x14ac:dyDescent="0.25">
      <c r="A9601">
        <v>64</v>
      </c>
      <c r="B9601">
        <v>0</v>
      </c>
      <c r="C9601">
        <v>313</v>
      </c>
      <c r="D9601">
        <v>2</v>
      </c>
      <c r="I9601" s="26"/>
      <c r="J9601" s="26"/>
      <c r="K9601" s="26"/>
      <c r="L9601" s="26"/>
    </row>
    <row r="9602" spans="1:12" x14ac:dyDescent="0.25">
      <c r="A9602">
        <v>64</v>
      </c>
      <c r="B9602">
        <v>0</v>
      </c>
      <c r="C9602">
        <v>314</v>
      </c>
      <c r="D9602">
        <v>8</v>
      </c>
      <c r="I9602" s="26"/>
      <c r="J9602" s="26"/>
      <c r="K9602" s="26"/>
      <c r="L9602" s="26"/>
    </row>
    <row r="9603" spans="1:12" x14ac:dyDescent="0.25">
      <c r="A9603">
        <v>64</v>
      </c>
      <c r="B9603">
        <v>0</v>
      </c>
      <c r="C9603">
        <v>315</v>
      </c>
      <c r="D9603">
        <v>1</v>
      </c>
      <c r="I9603" s="26"/>
      <c r="J9603" s="26"/>
      <c r="K9603" s="26"/>
      <c r="L9603" s="26"/>
    </row>
    <row r="9604" spans="1:12" x14ac:dyDescent="0.25">
      <c r="A9604">
        <v>64</v>
      </c>
      <c r="B9604">
        <v>0</v>
      </c>
      <c r="C9604">
        <v>316</v>
      </c>
      <c r="D9604">
        <v>3</v>
      </c>
      <c r="I9604" s="26"/>
      <c r="J9604" s="26"/>
      <c r="K9604" s="26"/>
      <c r="L9604" s="26"/>
    </row>
    <row r="9605" spans="1:12" x14ac:dyDescent="0.25">
      <c r="A9605">
        <v>64</v>
      </c>
      <c r="B9605">
        <v>0</v>
      </c>
      <c r="C9605">
        <v>317</v>
      </c>
      <c r="D9605">
        <v>3</v>
      </c>
      <c r="I9605" s="26"/>
      <c r="J9605" s="26"/>
      <c r="K9605" s="26"/>
      <c r="L9605" s="26"/>
    </row>
    <row r="9606" spans="1:12" x14ac:dyDescent="0.25">
      <c r="A9606">
        <v>64</v>
      </c>
      <c r="B9606">
        <v>0</v>
      </c>
      <c r="C9606">
        <v>318</v>
      </c>
      <c r="D9606">
        <v>8</v>
      </c>
      <c r="I9606" s="26"/>
      <c r="J9606" s="26"/>
      <c r="K9606" s="26"/>
      <c r="L9606" s="26"/>
    </row>
    <row r="9607" spans="1:12" x14ac:dyDescent="0.25">
      <c r="A9607">
        <v>64</v>
      </c>
      <c r="B9607">
        <v>0</v>
      </c>
      <c r="C9607">
        <v>319</v>
      </c>
      <c r="D9607">
        <v>3</v>
      </c>
      <c r="I9607" s="26"/>
      <c r="J9607" s="26"/>
      <c r="K9607" s="26"/>
      <c r="L9607" s="26"/>
    </row>
    <row r="9608" spans="1:12" x14ac:dyDescent="0.25">
      <c r="A9608">
        <v>64</v>
      </c>
      <c r="B9608">
        <v>0</v>
      </c>
      <c r="C9608">
        <v>320</v>
      </c>
      <c r="D9608">
        <v>6</v>
      </c>
      <c r="I9608" s="26"/>
      <c r="J9608" s="26"/>
      <c r="K9608" s="26"/>
      <c r="L9608" s="26"/>
    </row>
    <row r="9609" spans="1:12" x14ac:dyDescent="0.25">
      <c r="A9609">
        <v>64</v>
      </c>
      <c r="B9609">
        <v>0</v>
      </c>
      <c r="C9609">
        <v>322</v>
      </c>
      <c r="D9609">
        <v>14</v>
      </c>
      <c r="I9609" s="26"/>
      <c r="J9609" s="26"/>
      <c r="K9609" s="26"/>
      <c r="L9609" s="26"/>
    </row>
    <row r="9610" spans="1:12" x14ac:dyDescent="0.25">
      <c r="A9610">
        <v>64</v>
      </c>
      <c r="B9610">
        <v>0</v>
      </c>
      <c r="C9610">
        <v>323</v>
      </c>
      <c r="D9610">
        <v>2</v>
      </c>
      <c r="I9610" s="26"/>
      <c r="J9610" s="26"/>
      <c r="K9610" s="26"/>
      <c r="L9610" s="26"/>
    </row>
    <row r="9611" spans="1:12" x14ac:dyDescent="0.25">
      <c r="A9611">
        <v>64</v>
      </c>
      <c r="B9611">
        <v>0</v>
      </c>
      <c r="C9611">
        <v>324</v>
      </c>
      <c r="D9611">
        <v>6</v>
      </c>
      <c r="I9611" s="26"/>
      <c r="J9611" s="26"/>
      <c r="K9611" s="26"/>
      <c r="L9611" s="26"/>
    </row>
    <row r="9612" spans="1:12" x14ac:dyDescent="0.25">
      <c r="A9612">
        <v>64</v>
      </c>
      <c r="B9612">
        <v>0</v>
      </c>
      <c r="C9612">
        <v>325</v>
      </c>
      <c r="D9612">
        <v>1</v>
      </c>
      <c r="I9612" s="26"/>
      <c r="J9612" s="26"/>
      <c r="K9612" s="26"/>
      <c r="L9612" s="26"/>
    </row>
    <row r="9613" spans="1:12" x14ac:dyDescent="0.25">
      <c r="A9613">
        <v>64</v>
      </c>
      <c r="B9613">
        <v>0</v>
      </c>
      <c r="C9613">
        <v>326</v>
      </c>
      <c r="D9613">
        <v>9</v>
      </c>
      <c r="I9613" s="26"/>
      <c r="J9613" s="26"/>
      <c r="K9613" s="26"/>
      <c r="L9613" s="26"/>
    </row>
    <row r="9614" spans="1:12" x14ac:dyDescent="0.25">
      <c r="A9614">
        <v>64</v>
      </c>
      <c r="B9614">
        <v>0</v>
      </c>
      <c r="C9614">
        <v>327</v>
      </c>
      <c r="D9614">
        <v>1</v>
      </c>
      <c r="I9614" s="26"/>
      <c r="J9614" s="26"/>
      <c r="K9614" s="26"/>
      <c r="L9614" s="26"/>
    </row>
    <row r="9615" spans="1:12" x14ac:dyDescent="0.25">
      <c r="A9615">
        <v>64</v>
      </c>
      <c r="B9615">
        <v>0</v>
      </c>
      <c r="C9615">
        <v>328</v>
      </c>
      <c r="D9615">
        <v>3</v>
      </c>
      <c r="I9615" s="26"/>
      <c r="J9615" s="26"/>
      <c r="K9615" s="26"/>
      <c r="L9615" s="26"/>
    </row>
    <row r="9616" spans="1:12" x14ac:dyDescent="0.25">
      <c r="A9616">
        <v>64</v>
      </c>
      <c r="B9616">
        <v>0</v>
      </c>
      <c r="C9616">
        <v>329</v>
      </c>
      <c r="D9616">
        <v>1</v>
      </c>
      <c r="I9616" s="26"/>
      <c r="J9616" s="26"/>
      <c r="K9616" s="26"/>
      <c r="L9616" s="26"/>
    </row>
    <row r="9617" spans="1:12" x14ac:dyDescent="0.25">
      <c r="A9617">
        <v>64</v>
      </c>
      <c r="B9617">
        <v>0</v>
      </c>
      <c r="C9617">
        <v>330</v>
      </c>
      <c r="D9617">
        <v>6</v>
      </c>
      <c r="I9617" s="26"/>
      <c r="J9617" s="26"/>
      <c r="K9617" s="26"/>
      <c r="L9617" s="26"/>
    </row>
    <row r="9618" spans="1:12" x14ac:dyDescent="0.25">
      <c r="A9618">
        <v>64</v>
      </c>
      <c r="B9618">
        <v>0</v>
      </c>
      <c r="C9618">
        <v>332</v>
      </c>
      <c r="D9618">
        <v>7</v>
      </c>
      <c r="I9618" s="26"/>
      <c r="J9618" s="26"/>
      <c r="K9618" s="26"/>
      <c r="L9618" s="26"/>
    </row>
    <row r="9619" spans="1:12" x14ac:dyDescent="0.25">
      <c r="A9619">
        <v>64</v>
      </c>
      <c r="B9619">
        <v>0</v>
      </c>
      <c r="C9619">
        <v>334</v>
      </c>
      <c r="D9619">
        <v>5</v>
      </c>
      <c r="I9619" s="26"/>
      <c r="J9619" s="26"/>
      <c r="K9619" s="26"/>
      <c r="L9619" s="26"/>
    </row>
    <row r="9620" spans="1:12" x14ac:dyDescent="0.25">
      <c r="A9620">
        <v>64</v>
      </c>
      <c r="B9620">
        <v>0</v>
      </c>
      <c r="C9620">
        <v>335</v>
      </c>
      <c r="D9620">
        <v>2</v>
      </c>
      <c r="I9620" s="26"/>
      <c r="J9620" s="26"/>
      <c r="K9620" s="26"/>
      <c r="L9620" s="26"/>
    </row>
    <row r="9621" spans="1:12" x14ac:dyDescent="0.25">
      <c r="A9621">
        <v>64</v>
      </c>
      <c r="B9621">
        <v>0</v>
      </c>
      <c r="C9621">
        <v>336</v>
      </c>
      <c r="D9621">
        <v>1</v>
      </c>
      <c r="I9621" s="26"/>
      <c r="J9621" s="26"/>
      <c r="K9621" s="26"/>
      <c r="L9621" s="26"/>
    </row>
    <row r="9622" spans="1:12" x14ac:dyDescent="0.25">
      <c r="A9622">
        <v>64</v>
      </c>
      <c r="B9622">
        <v>0</v>
      </c>
      <c r="C9622">
        <v>337</v>
      </c>
      <c r="D9622">
        <v>1</v>
      </c>
      <c r="I9622" s="26"/>
      <c r="J9622" s="26"/>
      <c r="K9622" s="26"/>
      <c r="L9622" s="26"/>
    </row>
    <row r="9623" spans="1:12" x14ac:dyDescent="0.25">
      <c r="A9623">
        <v>64</v>
      </c>
      <c r="B9623">
        <v>0</v>
      </c>
      <c r="C9623">
        <v>338</v>
      </c>
      <c r="D9623">
        <v>1</v>
      </c>
      <c r="I9623" s="26"/>
      <c r="J9623" s="26"/>
      <c r="K9623" s="26"/>
      <c r="L9623" s="26"/>
    </row>
    <row r="9624" spans="1:12" x14ac:dyDescent="0.25">
      <c r="A9624">
        <v>64</v>
      </c>
      <c r="B9624">
        <v>0</v>
      </c>
      <c r="C9624">
        <v>339</v>
      </c>
      <c r="D9624">
        <v>1</v>
      </c>
      <c r="I9624" s="26"/>
      <c r="J9624" s="26"/>
      <c r="K9624" s="26"/>
      <c r="L9624" s="26"/>
    </row>
    <row r="9625" spans="1:12" x14ac:dyDescent="0.25">
      <c r="A9625">
        <v>64</v>
      </c>
      <c r="B9625">
        <v>0</v>
      </c>
      <c r="C9625">
        <v>340</v>
      </c>
      <c r="D9625">
        <v>1</v>
      </c>
      <c r="I9625" s="26"/>
      <c r="J9625" s="26"/>
      <c r="K9625" s="26"/>
      <c r="L9625" s="26"/>
    </row>
    <row r="9626" spans="1:12" x14ac:dyDescent="0.25">
      <c r="A9626">
        <v>64</v>
      </c>
      <c r="B9626">
        <v>0</v>
      </c>
      <c r="C9626">
        <v>342</v>
      </c>
      <c r="D9626">
        <v>5</v>
      </c>
      <c r="I9626" s="26"/>
      <c r="J9626" s="26"/>
      <c r="K9626" s="26"/>
      <c r="L9626" s="26"/>
    </row>
    <row r="9627" spans="1:12" x14ac:dyDescent="0.25">
      <c r="A9627">
        <v>64</v>
      </c>
      <c r="B9627">
        <v>0</v>
      </c>
      <c r="C9627">
        <v>343</v>
      </c>
      <c r="D9627">
        <v>1</v>
      </c>
      <c r="I9627" s="26"/>
      <c r="J9627" s="26"/>
      <c r="K9627" s="26"/>
      <c r="L9627" s="26"/>
    </row>
    <row r="9628" spans="1:12" x14ac:dyDescent="0.25">
      <c r="A9628">
        <v>64</v>
      </c>
      <c r="B9628">
        <v>0</v>
      </c>
      <c r="C9628">
        <v>344</v>
      </c>
      <c r="D9628">
        <v>4</v>
      </c>
      <c r="I9628" s="26"/>
      <c r="J9628" s="26"/>
      <c r="K9628" s="26"/>
      <c r="L9628" s="26"/>
    </row>
    <row r="9629" spans="1:12" x14ac:dyDescent="0.25">
      <c r="A9629">
        <v>64</v>
      </c>
      <c r="B9629">
        <v>0</v>
      </c>
      <c r="C9629">
        <v>346</v>
      </c>
      <c r="D9629">
        <v>8</v>
      </c>
      <c r="I9629" s="26"/>
      <c r="J9629" s="26"/>
      <c r="K9629" s="26"/>
      <c r="L9629" s="26"/>
    </row>
    <row r="9630" spans="1:12" x14ac:dyDescent="0.25">
      <c r="A9630">
        <v>64</v>
      </c>
      <c r="B9630">
        <v>0</v>
      </c>
      <c r="C9630">
        <v>348</v>
      </c>
      <c r="D9630">
        <v>4</v>
      </c>
      <c r="I9630" s="26"/>
      <c r="J9630" s="26"/>
      <c r="K9630" s="26"/>
      <c r="L9630" s="26"/>
    </row>
    <row r="9631" spans="1:12" x14ac:dyDescent="0.25">
      <c r="A9631">
        <v>64</v>
      </c>
      <c r="B9631">
        <v>0</v>
      </c>
      <c r="C9631">
        <v>350</v>
      </c>
      <c r="D9631">
        <v>2</v>
      </c>
      <c r="I9631" s="26"/>
      <c r="J9631" s="26"/>
      <c r="K9631" s="26"/>
      <c r="L9631" s="26"/>
    </row>
    <row r="9632" spans="1:12" x14ac:dyDescent="0.25">
      <c r="A9632">
        <v>64</v>
      </c>
      <c r="B9632">
        <v>0</v>
      </c>
      <c r="C9632">
        <v>352</v>
      </c>
      <c r="D9632">
        <v>4</v>
      </c>
      <c r="I9632" s="26"/>
      <c r="J9632" s="26"/>
      <c r="K9632" s="26"/>
      <c r="L9632" s="26"/>
    </row>
    <row r="9633" spans="1:12" x14ac:dyDescent="0.25">
      <c r="A9633">
        <v>64</v>
      </c>
      <c r="B9633">
        <v>0</v>
      </c>
      <c r="C9633">
        <v>353</v>
      </c>
      <c r="D9633">
        <v>1</v>
      </c>
      <c r="I9633" s="26"/>
      <c r="J9633" s="26"/>
      <c r="K9633" s="26"/>
      <c r="L9633" s="26"/>
    </row>
    <row r="9634" spans="1:12" x14ac:dyDescent="0.25">
      <c r="A9634">
        <v>64</v>
      </c>
      <c r="B9634">
        <v>0</v>
      </c>
      <c r="C9634">
        <v>354</v>
      </c>
      <c r="D9634">
        <v>2</v>
      </c>
      <c r="I9634" s="26"/>
      <c r="J9634" s="26"/>
      <c r="K9634" s="26"/>
      <c r="L9634" s="26"/>
    </row>
    <row r="9635" spans="1:12" x14ac:dyDescent="0.25">
      <c r="A9635">
        <v>64</v>
      </c>
      <c r="B9635">
        <v>0</v>
      </c>
      <c r="C9635">
        <v>355</v>
      </c>
      <c r="D9635">
        <v>1</v>
      </c>
      <c r="I9635" s="26"/>
      <c r="J9635" s="26"/>
      <c r="K9635" s="26"/>
      <c r="L9635" s="26"/>
    </row>
    <row r="9636" spans="1:12" x14ac:dyDescent="0.25">
      <c r="A9636">
        <v>64</v>
      </c>
      <c r="B9636">
        <v>0</v>
      </c>
      <c r="C9636">
        <v>356</v>
      </c>
      <c r="D9636">
        <v>4</v>
      </c>
      <c r="I9636" s="26"/>
      <c r="J9636" s="26"/>
      <c r="K9636" s="26"/>
      <c r="L9636" s="26"/>
    </row>
    <row r="9637" spans="1:12" x14ac:dyDescent="0.25">
      <c r="A9637">
        <v>64</v>
      </c>
      <c r="B9637">
        <v>0</v>
      </c>
      <c r="C9637">
        <v>358</v>
      </c>
      <c r="D9637">
        <v>3</v>
      </c>
      <c r="I9637" s="26"/>
      <c r="J9637" s="26"/>
      <c r="K9637" s="26"/>
      <c r="L9637" s="26"/>
    </row>
    <row r="9638" spans="1:12" x14ac:dyDescent="0.25">
      <c r="A9638">
        <v>64</v>
      </c>
      <c r="B9638">
        <v>0</v>
      </c>
      <c r="C9638">
        <v>360</v>
      </c>
      <c r="D9638">
        <v>3</v>
      </c>
      <c r="I9638" s="26"/>
      <c r="J9638" s="26"/>
      <c r="K9638" s="26"/>
      <c r="L9638" s="26"/>
    </row>
    <row r="9639" spans="1:12" x14ac:dyDescent="0.25">
      <c r="A9639">
        <v>64</v>
      </c>
      <c r="B9639">
        <v>0</v>
      </c>
      <c r="C9639">
        <v>362</v>
      </c>
      <c r="D9639">
        <v>2</v>
      </c>
      <c r="I9639" s="26"/>
      <c r="J9639" s="26"/>
      <c r="K9639" s="26"/>
      <c r="L9639" s="26"/>
    </row>
    <row r="9640" spans="1:12" x14ac:dyDescent="0.25">
      <c r="A9640">
        <v>64</v>
      </c>
      <c r="B9640">
        <v>0</v>
      </c>
      <c r="C9640">
        <v>364</v>
      </c>
      <c r="D9640">
        <v>4</v>
      </c>
      <c r="I9640" s="26"/>
      <c r="J9640" s="26"/>
      <c r="K9640" s="26"/>
      <c r="L9640" s="26"/>
    </row>
    <row r="9641" spans="1:12" x14ac:dyDescent="0.25">
      <c r="A9641">
        <v>64</v>
      </c>
      <c r="B9641">
        <v>0</v>
      </c>
      <c r="C9641">
        <v>366</v>
      </c>
      <c r="D9641">
        <v>4</v>
      </c>
      <c r="I9641" s="26"/>
      <c r="J9641" s="26"/>
      <c r="K9641" s="26"/>
      <c r="L9641" s="26"/>
    </row>
    <row r="9642" spans="1:12" x14ac:dyDescent="0.25">
      <c r="A9642">
        <v>64</v>
      </c>
      <c r="B9642">
        <v>0</v>
      </c>
      <c r="C9642">
        <v>370</v>
      </c>
      <c r="D9642">
        <v>1</v>
      </c>
      <c r="I9642" s="26"/>
      <c r="J9642" s="26"/>
      <c r="K9642" s="26"/>
      <c r="L9642" s="26"/>
    </row>
    <row r="9643" spans="1:12" x14ac:dyDescent="0.25">
      <c r="A9643">
        <v>64</v>
      </c>
      <c r="B9643">
        <v>0</v>
      </c>
      <c r="C9643">
        <v>371</v>
      </c>
      <c r="D9643">
        <v>1</v>
      </c>
      <c r="I9643" s="26"/>
      <c r="J9643" s="26"/>
      <c r="K9643" s="26"/>
      <c r="L9643" s="26"/>
    </row>
    <row r="9644" spans="1:12" x14ac:dyDescent="0.25">
      <c r="A9644">
        <v>64</v>
      </c>
      <c r="B9644">
        <v>0</v>
      </c>
      <c r="C9644">
        <v>374</v>
      </c>
      <c r="D9644">
        <v>1</v>
      </c>
      <c r="I9644" s="26"/>
      <c r="J9644" s="26"/>
      <c r="K9644" s="26"/>
      <c r="L9644" s="26"/>
    </row>
    <row r="9645" spans="1:12" x14ac:dyDescent="0.25">
      <c r="A9645">
        <v>64</v>
      </c>
      <c r="B9645">
        <v>0</v>
      </c>
      <c r="C9645">
        <v>376</v>
      </c>
      <c r="D9645">
        <v>2</v>
      </c>
      <c r="I9645" s="26"/>
      <c r="J9645" s="26"/>
      <c r="K9645" s="26"/>
      <c r="L9645" s="26"/>
    </row>
    <row r="9646" spans="1:12" x14ac:dyDescent="0.25">
      <c r="A9646">
        <v>64</v>
      </c>
      <c r="B9646">
        <v>0</v>
      </c>
      <c r="C9646">
        <v>378</v>
      </c>
      <c r="D9646">
        <v>1</v>
      </c>
      <c r="I9646" s="26"/>
      <c r="J9646" s="26"/>
      <c r="K9646" s="26"/>
      <c r="L9646" s="26"/>
    </row>
    <row r="9647" spans="1:12" x14ac:dyDescent="0.25">
      <c r="A9647">
        <v>64</v>
      </c>
      <c r="B9647">
        <v>0</v>
      </c>
      <c r="C9647">
        <v>382</v>
      </c>
      <c r="D9647">
        <v>1</v>
      </c>
      <c r="I9647" s="26"/>
      <c r="J9647" s="26"/>
      <c r="K9647" s="26"/>
      <c r="L9647" s="26"/>
    </row>
    <row r="9648" spans="1:12" x14ac:dyDescent="0.25">
      <c r="A9648">
        <v>64</v>
      </c>
      <c r="B9648">
        <v>0</v>
      </c>
      <c r="C9648">
        <v>385</v>
      </c>
      <c r="D9648">
        <v>1</v>
      </c>
      <c r="I9648" s="26"/>
      <c r="J9648" s="26"/>
      <c r="K9648" s="26"/>
      <c r="L9648" s="26"/>
    </row>
    <row r="9649" spans="1:12" x14ac:dyDescent="0.25">
      <c r="A9649">
        <v>64</v>
      </c>
      <c r="B9649">
        <v>0</v>
      </c>
      <c r="C9649">
        <v>386</v>
      </c>
      <c r="D9649">
        <v>3</v>
      </c>
      <c r="I9649" s="26"/>
      <c r="J9649" s="26"/>
      <c r="K9649" s="26"/>
      <c r="L9649" s="26"/>
    </row>
    <row r="9650" spans="1:12" x14ac:dyDescent="0.25">
      <c r="A9650">
        <v>64</v>
      </c>
      <c r="B9650">
        <v>0</v>
      </c>
      <c r="C9650">
        <v>388</v>
      </c>
      <c r="D9650">
        <v>1</v>
      </c>
      <c r="I9650" s="26"/>
      <c r="J9650" s="26"/>
      <c r="K9650" s="26"/>
      <c r="L9650" s="26"/>
    </row>
    <row r="9651" spans="1:12" x14ac:dyDescent="0.25">
      <c r="A9651">
        <v>64</v>
      </c>
      <c r="B9651">
        <v>0</v>
      </c>
      <c r="C9651">
        <v>392</v>
      </c>
      <c r="D9651">
        <v>4</v>
      </c>
      <c r="I9651" s="26"/>
      <c r="J9651" s="26"/>
      <c r="K9651" s="26"/>
      <c r="L9651" s="26"/>
    </row>
    <row r="9652" spans="1:12" x14ac:dyDescent="0.25">
      <c r="A9652">
        <v>64</v>
      </c>
      <c r="B9652">
        <v>0</v>
      </c>
      <c r="C9652">
        <v>394</v>
      </c>
      <c r="D9652">
        <v>1</v>
      </c>
      <c r="I9652" s="26"/>
      <c r="J9652" s="26"/>
      <c r="K9652" s="26"/>
      <c r="L9652" s="26"/>
    </row>
    <row r="9653" spans="1:12" x14ac:dyDescent="0.25">
      <c r="A9653">
        <v>64</v>
      </c>
      <c r="B9653">
        <v>0</v>
      </c>
      <c r="C9653">
        <v>396</v>
      </c>
      <c r="D9653">
        <v>1</v>
      </c>
      <c r="I9653" s="26"/>
      <c r="J9653" s="26"/>
      <c r="K9653" s="26"/>
      <c r="L9653" s="26"/>
    </row>
    <row r="9654" spans="1:12" x14ac:dyDescent="0.25">
      <c r="A9654">
        <v>64</v>
      </c>
      <c r="B9654">
        <v>0</v>
      </c>
      <c r="C9654">
        <v>399</v>
      </c>
      <c r="D9654">
        <v>1</v>
      </c>
      <c r="I9654" s="26"/>
      <c r="J9654" s="26"/>
      <c r="K9654" s="26"/>
      <c r="L9654" s="26"/>
    </row>
    <row r="9655" spans="1:12" x14ac:dyDescent="0.25">
      <c r="A9655">
        <v>64</v>
      </c>
      <c r="B9655">
        <v>0</v>
      </c>
      <c r="C9655">
        <v>400</v>
      </c>
      <c r="D9655">
        <v>1</v>
      </c>
      <c r="I9655" s="26"/>
      <c r="J9655" s="26"/>
      <c r="K9655" s="26"/>
      <c r="L9655" s="26"/>
    </row>
    <row r="9656" spans="1:12" x14ac:dyDescent="0.25">
      <c r="A9656">
        <v>64</v>
      </c>
      <c r="B9656">
        <v>0</v>
      </c>
      <c r="C9656">
        <v>402</v>
      </c>
      <c r="D9656">
        <v>4</v>
      </c>
      <c r="I9656" s="26"/>
      <c r="J9656" s="26"/>
      <c r="K9656" s="26"/>
      <c r="L9656" s="26"/>
    </row>
    <row r="9657" spans="1:12" x14ac:dyDescent="0.25">
      <c r="A9657">
        <v>64</v>
      </c>
      <c r="B9657">
        <v>0</v>
      </c>
      <c r="C9657">
        <v>403</v>
      </c>
      <c r="D9657">
        <v>1</v>
      </c>
      <c r="I9657" s="26"/>
      <c r="J9657" s="26"/>
      <c r="K9657" s="26"/>
      <c r="L9657" s="26"/>
    </row>
    <row r="9658" spans="1:12" x14ac:dyDescent="0.25">
      <c r="A9658">
        <v>64</v>
      </c>
      <c r="B9658">
        <v>0</v>
      </c>
      <c r="C9658">
        <v>404</v>
      </c>
      <c r="D9658">
        <v>2</v>
      </c>
      <c r="I9658" s="26"/>
      <c r="J9658" s="26"/>
      <c r="K9658" s="26"/>
      <c r="L9658" s="26"/>
    </row>
    <row r="9659" spans="1:12" x14ac:dyDescent="0.25">
      <c r="A9659">
        <v>64</v>
      </c>
      <c r="B9659">
        <v>0</v>
      </c>
      <c r="C9659">
        <v>406</v>
      </c>
      <c r="D9659">
        <v>1</v>
      </c>
      <c r="I9659" s="26"/>
      <c r="J9659" s="26"/>
      <c r="K9659" s="26"/>
      <c r="L9659" s="26"/>
    </row>
    <row r="9660" spans="1:12" x14ac:dyDescent="0.25">
      <c r="A9660">
        <v>64</v>
      </c>
      <c r="B9660">
        <v>0</v>
      </c>
      <c r="C9660">
        <v>408</v>
      </c>
      <c r="D9660">
        <v>2</v>
      </c>
      <c r="I9660" s="26"/>
      <c r="J9660" s="26"/>
      <c r="K9660" s="26"/>
      <c r="L9660" s="26"/>
    </row>
    <row r="9661" spans="1:12" x14ac:dyDescent="0.25">
      <c r="A9661">
        <v>64</v>
      </c>
      <c r="B9661">
        <v>0</v>
      </c>
      <c r="C9661">
        <v>410</v>
      </c>
      <c r="D9661">
        <v>2</v>
      </c>
      <c r="I9661" s="26"/>
      <c r="J9661" s="26"/>
      <c r="K9661" s="26"/>
      <c r="L9661" s="26"/>
    </row>
    <row r="9662" spans="1:12" x14ac:dyDescent="0.25">
      <c r="A9662">
        <v>64</v>
      </c>
      <c r="B9662">
        <v>0</v>
      </c>
      <c r="C9662">
        <v>412</v>
      </c>
      <c r="D9662">
        <v>2</v>
      </c>
      <c r="I9662" s="26"/>
      <c r="J9662" s="26"/>
      <c r="K9662" s="26"/>
      <c r="L9662" s="26"/>
    </row>
    <row r="9663" spans="1:12" x14ac:dyDescent="0.25">
      <c r="A9663">
        <v>64</v>
      </c>
      <c r="B9663">
        <v>0</v>
      </c>
      <c r="C9663">
        <v>416</v>
      </c>
      <c r="D9663">
        <v>1</v>
      </c>
      <c r="I9663" s="26"/>
      <c r="J9663" s="26"/>
      <c r="K9663" s="26"/>
      <c r="L9663" s="26"/>
    </row>
    <row r="9664" spans="1:12" x14ac:dyDescent="0.25">
      <c r="A9664">
        <v>64</v>
      </c>
      <c r="B9664">
        <v>0</v>
      </c>
      <c r="C9664">
        <v>418</v>
      </c>
      <c r="D9664">
        <v>2</v>
      </c>
      <c r="I9664" s="26"/>
      <c r="J9664" s="26"/>
      <c r="K9664" s="26"/>
      <c r="L9664" s="26"/>
    </row>
    <row r="9665" spans="1:12" x14ac:dyDescent="0.25">
      <c r="A9665">
        <v>64</v>
      </c>
      <c r="B9665">
        <v>0</v>
      </c>
      <c r="C9665">
        <v>420</v>
      </c>
      <c r="D9665">
        <v>2</v>
      </c>
      <c r="I9665" s="26"/>
      <c r="J9665" s="26"/>
      <c r="K9665" s="26"/>
      <c r="L9665" s="26"/>
    </row>
    <row r="9666" spans="1:12" x14ac:dyDescent="0.25">
      <c r="A9666">
        <v>64</v>
      </c>
      <c r="B9666">
        <v>0</v>
      </c>
      <c r="C9666">
        <v>422</v>
      </c>
      <c r="D9666">
        <v>3</v>
      </c>
      <c r="I9666" s="26"/>
      <c r="J9666" s="26"/>
      <c r="K9666" s="26"/>
      <c r="L9666" s="26"/>
    </row>
    <row r="9667" spans="1:12" x14ac:dyDescent="0.25">
      <c r="A9667">
        <v>64</v>
      </c>
      <c r="B9667">
        <v>0</v>
      </c>
      <c r="C9667">
        <v>424</v>
      </c>
      <c r="D9667">
        <v>1</v>
      </c>
      <c r="I9667" s="26"/>
      <c r="J9667" s="26"/>
      <c r="K9667" s="26"/>
      <c r="L9667" s="26"/>
    </row>
    <row r="9668" spans="1:12" x14ac:dyDescent="0.25">
      <c r="A9668">
        <v>64</v>
      </c>
      <c r="B9668">
        <v>0</v>
      </c>
      <c r="C9668">
        <v>426</v>
      </c>
      <c r="D9668">
        <v>1</v>
      </c>
      <c r="I9668" s="26"/>
      <c r="J9668" s="26"/>
      <c r="K9668" s="26"/>
      <c r="L9668" s="26"/>
    </row>
    <row r="9669" spans="1:12" x14ac:dyDescent="0.25">
      <c r="A9669">
        <v>64</v>
      </c>
      <c r="B9669">
        <v>0</v>
      </c>
      <c r="C9669">
        <v>430</v>
      </c>
      <c r="D9669">
        <v>3</v>
      </c>
      <c r="I9669" s="26"/>
      <c r="J9669" s="26"/>
      <c r="K9669" s="26"/>
      <c r="L9669" s="26"/>
    </row>
    <row r="9670" spans="1:12" x14ac:dyDescent="0.25">
      <c r="A9670">
        <v>64</v>
      </c>
      <c r="B9670">
        <v>0</v>
      </c>
      <c r="C9670">
        <v>432</v>
      </c>
      <c r="D9670">
        <v>2</v>
      </c>
      <c r="I9670" s="26"/>
      <c r="J9670" s="26"/>
      <c r="K9670" s="26"/>
      <c r="L9670" s="26"/>
    </row>
    <row r="9671" spans="1:12" x14ac:dyDescent="0.25">
      <c r="A9671">
        <v>64</v>
      </c>
      <c r="B9671">
        <v>0</v>
      </c>
      <c r="C9671">
        <v>433</v>
      </c>
      <c r="D9671">
        <v>2</v>
      </c>
      <c r="I9671" s="26"/>
      <c r="J9671" s="26"/>
      <c r="K9671" s="26"/>
      <c r="L9671" s="26"/>
    </row>
    <row r="9672" spans="1:12" x14ac:dyDescent="0.25">
      <c r="A9672">
        <v>64</v>
      </c>
      <c r="B9672">
        <v>0</v>
      </c>
      <c r="C9672">
        <v>435</v>
      </c>
      <c r="D9672">
        <v>2</v>
      </c>
      <c r="I9672" s="26"/>
      <c r="J9672" s="26"/>
      <c r="K9672" s="26"/>
      <c r="L9672" s="26"/>
    </row>
    <row r="9673" spans="1:12" x14ac:dyDescent="0.25">
      <c r="A9673">
        <v>64</v>
      </c>
      <c r="B9673">
        <v>0</v>
      </c>
      <c r="C9673">
        <v>449</v>
      </c>
      <c r="D9673">
        <v>1</v>
      </c>
      <c r="I9673" s="26"/>
      <c r="J9673" s="26"/>
      <c r="K9673" s="26"/>
      <c r="L9673" s="26"/>
    </row>
    <row r="9674" spans="1:12" x14ac:dyDescent="0.25">
      <c r="A9674">
        <v>64</v>
      </c>
      <c r="B9674">
        <v>0</v>
      </c>
      <c r="C9674">
        <v>451</v>
      </c>
      <c r="D9674">
        <v>3</v>
      </c>
      <c r="I9674" s="26"/>
      <c r="J9674" s="26"/>
      <c r="K9674" s="26"/>
      <c r="L9674" s="26"/>
    </row>
    <row r="9675" spans="1:12" x14ac:dyDescent="0.25">
      <c r="A9675">
        <v>64</v>
      </c>
      <c r="B9675">
        <v>0</v>
      </c>
      <c r="C9675">
        <v>455</v>
      </c>
      <c r="D9675">
        <v>3</v>
      </c>
      <c r="I9675" s="26"/>
      <c r="J9675" s="26"/>
      <c r="K9675" s="26"/>
      <c r="L9675" s="26"/>
    </row>
    <row r="9676" spans="1:12" x14ac:dyDescent="0.25">
      <c r="A9676">
        <v>64</v>
      </c>
      <c r="B9676">
        <v>0</v>
      </c>
      <c r="C9676">
        <v>457</v>
      </c>
      <c r="D9676">
        <v>1</v>
      </c>
      <c r="I9676" s="26"/>
      <c r="J9676" s="26"/>
      <c r="K9676" s="26"/>
      <c r="L9676" s="26"/>
    </row>
    <row r="9677" spans="1:12" x14ac:dyDescent="0.25">
      <c r="A9677">
        <v>64</v>
      </c>
      <c r="B9677">
        <v>0</v>
      </c>
      <c r="C9677">
        <v>463</v>
      </c>
      <c r="D9677">
        <v>1</v>
      </c>
      <c r="I9677" s="26"/>
      <c r="J9677" s="26"/>
      <c r="K9677" s="26"/>
      <c r="L9677" s="26"/>
    </row>
    <row r="9678" spans="1:12" x14ac:dyDescent="0.25">
      <c r="A9678">
        <v>64</v>
      </c>
      <c r="B9678">
        <v>0</v>
      </c>
      <c r="C9678">
        <v>471</v>
      </c>
      <c r="D9678">
        <v>1</v>
      </c>
      <c r="I9678" s="26"/>
      <c r="J9678" s="26"/>
      <c r="K9678" s="26"/>
      <c r="L9678" s="26"/>
    </row>
    <row r="9679" spans="1:12" x14ac:dyDescent="0.25">
      <c r="A9679">
        <v>64</v>
      </c>
      <c r="B9679">
        <v>0</v>
      </c>
      <c r="C9679">
        <v>475</v>
      </c>
      <c r="D9679">
        <v>1</v>
      </c>
      <c r="I9679" s="26"/>
      <c r="J9679" s="26"/>
      <c r="K9679" s="26"/>
      <c r="L9679" s="26"/>
    </row>
    <row r="9680" spans="1:12" x14ac:dyDescent="0.25">
      <c r="A9680">
        <v>64</v>
      </c>
      <c r="B9680">
        <v>1</v>
      </c>
      <c r="C9680">
        <v>1</v>
      </c>
      <c r="D9680">
        <v>1</v>
      </c>
      <c r="I9680" s="26"/>
      <c r="J9680" s="26"/>
      <c r="K9680" s="26"/>
      <c r="L9680" s="26"/>
    </row>
    <row r="9681" spans="1:12" x14ac:dyDescent="0.25">
      <c r="A9681">
        <v>64</v>
      </c>
      <c r="B9681">
        <v>1</v>
      </c>
      <c r="C9681">
        <v>6</v>
      </c>
      <c r="D9681">
        <v>1</v>
      </c>
      <c r="I9681" s="26"/>
      <c r="J9681" s="26"/>
      <c r="K9681" s="26"/>
      <c r="L9681" s="26"/>
    </row>
    <row r="9682" spans="1:12" x14ac:dyDescent="0.25">
      <c r="A9682">
        <v>64</v>
      </c>
      <c r="B9682">
        <v>1</v>
      </c>
      <c r="C9682">
        <v>36</v>
      </c>
      <c r="D9682">
        <v>1</v>
      </c>
      <c r="I9682" s="26"/>
      <c r="J9682" s="26"/>
      <c r="K9682" s="26"/>
      <c r="L9682" s="26"/>
    </row>
    <row r="9683" spans="1:12" x14ac:dyDescent="0.25">
      <c r="A9683">
        <v>64</v>
      </c>
      <c r="B9683">
        <v>1</v>
      </c>
      <c r="C9683">
        <v>41</v>
      </c>
      <c r="D9683">
        <v>1</v>
      </c>
      <c r="I9683" s="26"/>
      <c r="J9683" s="26"/>
      <c r="K9683" s="26"/>
      <c r="L9683" s="26"/>
    </row>
    <row r="9684" spans="1:12" x14ac:dyDescent="0.25">
      <c r="A9684">
        <v>64</v>
      </c>
      <c r="B9684">
        <v>1</v>
      </c>
      <c r="C9684">
        <v>42</v>
      </c>
      <c r="D9684">
        <v>34</v>
      </c>
      <c r="I9684" s="26"/>
      <c r="J9684" s="26"/>
      <c r="K9684" s="26"/>
      <c r="L9684" s="26"/>
    </row>
    <row r="9685" spans="1:12" x14ac:dyDescent="0.25">
      <c r="A9685">
        <v>64</v>
      </c>
      <c r="B9685">
        <v>1</v>
      </c>
      <c r="C9685">
        <v>66</v>
      </c>
      <c r="D9685">
        <v>1</v>
      </c>
      <c r="I9685" s="26"/>
      <c r="J9685" s="26"/>
      <c r="K9685" s="26"/>
      <c r="L9685" s="26"/>
    </row>
    <row r="9686" spans="1:12" x14ac:dyDescent="0.25">
      <c r="A9686">
        <v>64</v>
      </c>
      <c r="B9686">
        <v>1</v>
      </c>
      <c r="C9686">
        <v>74</v>
      </c>
      <c r="D9686">
        <v>1</v>
      </c>
      <c r="I9686" s="26"/>
      <c r="J9686" s="26"/>
      <c r="K9686" s="26"/>
      <c r="L9686" s="26"/>
    </row>
    <row r="9687" spans="1:12" x14ac:dyDescent="0.25">
      <c r="A9687">
        <v>64</v>
      </c>
      <c r="B9687">
        <v>1</v>
      </c>
      <c r="C9687">
        <v>76</v>
      </c>
      <c r="D9687">
        <v>1</v>
      </c>
      <c r="I9687" s="26"/>
      <c r="J9687" s="26"/>
      <c r="K9687" s="26"/>
      <c r="L9687" s="26"/>
    </row>
    <row r="9688" spans="1:12" x14ac:dyDescent="0.25">
      <c r="A9688">
        <v>64</v>
      </c>
      <c r="B9688">
        <v>1</v>
      </c>
      <c r="C9688">
        <v>86</v>
      </c>
      <c r="D9688">
        <v>1</v>
      </c>
      <c r="I9688" s="26"/>
      <c r="J9688" s="26"/>
      <c r="K9688" s="26"/>
      <c r="L9688" s="26"/>
    </row>
    <row r="9689" spans="1:12" x14ac:dyDescent="0.25">
      <c r="A9689">
        <v>64</v>
      </c>
      <c r="B9689">
        <v>1</v>
      </c>
      <c r="C9689">
        <v>88</v>
      </c>
      <c r="D9689">
        <v>2</v>
      </c>
      <c r="I9689" s="26"/>
      <c r="J9689" s="26"/>
      <c r="K9689" s="26"/>
      <c r="L9689" s="26"/>
    </row>
    <row r="9690" spans="1:12" x14ac:dyDescent="0.25">
      <c r="A9690">
        <v>64</v>
      </c>
      <c r="B9690">
        <v>1</v>
      </c>
      <c r="C9690">
        <v>89</v>
      </c>
      <c r="D9690">
        <v>2</v>
      </c>
      <c r="I9690" s="26"/>
      <c r="J9690" s="26"/>
      <c r="K9690" s="26"/>
      <c r="L9690" s="26"/>
    </row>
    <row r="9691" spans="1:12" x14ac:dyDescent="0.25">
      <c r="A9691">
        <v>64</v>
      </c>
      <c r="B9691">
        <v>1</v>
      </c>
      <c r="C9691">
        <v>92</v>
      </c>
      <c r="D9691">
        <v>1</v>
      </c>
      <c r="I9691" s="26"/>
      <c r="J9691" s="26"/>
      <c r="K9691" s="26"/>
      <c r="L9691" s="26"/>
    </row>
    <row r="9692" spans="1:12" x14ac:dyDescent="0.25">
      <c r="A9692">
        <v>64</v>
      </c>
      <c r="B9692">
        <v>1</v>
      </c>
      <c r="C9692">
        <v>98</v>
      </c>
      <c r="D9692">
        <v>1</v>
      </c>
      <c r="I9692" s="26"/>
      <c r="J9692" s="26"/>
      <c r="K9692" s="26"/>
      <c r="L9692" s="26"/>
    </row>
    <row r="9693" spans="1:12" x14ac:dyDescent="0.25">
      <c r="A9693">
        <v>64</v>
      </c>
      <c r="B9693">
        <v>1</v>
      </c>
      <c r="C9693">
        <v>103</v>
      </c>
      <c r="D9693">
        <v>3</v>
      </c>
      <c r="I9693" s="26"/>
      <c r="J9693" s="26"/>
      <c r="K9693" s="26"/>
      <c r="L9693" s="26"/>
    </row>
    <row r="9694" spans="1:12" x14ac:dyDescent="0.25">
      <c r="A9694">
        <v>64</v>
      </c>
      <c r="B9694">
        <v>1</v>
      </c>
      <c r="C9694">
        <v>104</v>
      </c>
      <c r="D9694">
        <v>1</v>
      </c>
      <c r="I9694" s="26"/>
      <c r="J9694" s="26"/>
      <c r="K9694" s="26"/>
      <c r="L9694" s="26"/>
    </row>
    <row r="9695" spans="1:12" x14ac:dyDescent="0.25">
      <c r="A9695">
        <v>64</v>
      </c>
      <c r="B9695">
        <v>1</v>
      </c>
      <c r="C9695">
        <v>105</v>
      </c>
      <c r="D9695">
        <v>3</v>
      </c>
      <c r="I9695" s="26"/>
      <c r="J9695" s="26"/>
      <c r="K9695" s="26"/>
      <c r="L9695" s="26"/>
    </row>
    <row r="9696" spans="1:12" x14ac:dyDescent="0.25">
      <c r="A9696">
        <v>64</v>
      </c>
      <c r="B9696">
        <v>1</v>
      </c>
      <c r="C9696">
        <v>106</v>
      </c>
      <c r="D9696">
        <v>5</v>
      </c>
      <c r="I9696" s="26"/>
      <c r="J9696" s="26"/>
      <c r="K9696" s="26"/>
      <c r="L9696" s="26"/>
    </row>
    <row r="9697" spans="1:12" x14ac:dyDescent="0.25">
      <c r="A9697">
        <v>64</v>
      </c>
      <c r="B9697">
        <v>1</v>
      </c>
      <c r="C9697">
        <v>108</v>
      </c>
      <c r="D9697">
        <v>8</v>
      </c>
      <c r="I9697" s="26"/>
      <c r="J9697" s="26"/>
      <c r="K9697" s="26"/>
      <c r="L9697" s="26"/>
    </row>
    <row r="9698" spans="1:12" x14ac:dyDescent="0.25">
      <c r="A9698">
        <v>64</v>
      </c>
      <c r="B9698">
        <v>1</v>
      </c>
      <c r="C9698">
        <v>111</v>
      </c>
      <c r="D9698">
        <v>4</v>
      </c>
      <c r="I9698" s="26"/>
      <c r="J9698" s="26"/>
      <c r="K9698" s="26"/>
      <c r="L9698" s="26"/>
    </row>
    <row r="9699" spans="1:12" x14ac:dyDescent="0.25">
      <c r="A9699">
        <v>64</v>
      </c>
      <c r="B9699">
        <v>1</v>
      </c>
      <c r="C9699">
        <v>114</v>
      </c>
      <c r="D9699">
        <v>3</v>
      </c>
      <c r="I9699" s="26"/>
      <c r="J9699" s="26"/>
      <c r="K9699" s="26"/>
      <c r="L9699" s="26"/>
    </row>
    <row r="9700" spans="1:12" x14ac:dyDescent="0.25">
      <c r="A9700">
        <v>64</v>
      </c>
      <c r="B9700">
        <v>1</v>
      </c>
      <c r="C9700">
        <v>116</v>
      </c>
      <c r="D9700">
        <v>6</v>
      </c>
      <c r="I9700" s="26"/>
      <c r="J9700" s="26"/>
      <c r="K9700" s="26"/>
      <c r="L9700" s="26"/>
    </row>
    <row r="9701" spans="1:12" x14ac:dyDescent="0.25">
      <c r="A9701">
        <v>64</v>
      </c>
      <c r="B9701">
        <v>1</v>
      </c>
      <c r="C9701">
        <v>117</v>
      </c>
      <c r="D9701">
        <v>10</v>
      </c>
      <c r="I9701" s="26"/>
      <c r="J9701" s="26"/>
      <c r="K9701" s="26"/>
      <c r="L9701" s="26"/>
    </row>
    <row r="9702" spans="1:12" x14ac:dyDescent="0.25">
      <c r="A9702">
        <v>64</v>
      </c>
      <c r="B9702">
        <v>1</v>
      </c>
      <c r="C9702">
        <v>118</v>
      </c>
      <c r="D9702">
        <v>8</v>
      </c>
      <c r="I9702" s="26"/>
      <c r="J9702" s="26"/>
      <c r="K9702" s="26"/>
      <c r="L9702" s="26"/>
    </row>
    <row r="9703" spans="1:12" x14ac:dyDescent="0.25">
      <c r="A9703">
        <v>64</v>
      </c>
      <c r="B9703">
        <v>1</v>
      </c>
      <c r="C9703">
        <v>120</v>
      </c>
      <c r="D9703">
        <v>11</v>
      </c>
      <c r="I9703" s="26"/>
      <c r="J9703" s="26"/>
      <c r="K9703" s="26"/>
      <c r="L9703" s="26"/>
    </row>
    <row r="9704" spans="1:12" x14ac:dyDescent="0.25">
      <c r="A9704">
        <v>64</v>
      </c>
      <c r="B9704">
        <v>1</v>
      </c>
      <c r="C9704">
        <v>121</v>
      </c>
      <c r="D9704">
        <v>1</v>
      </c>
      <c r="I9704" s="26"/>
      <c r="J9704" s="26"/>
      <c r="K9704" s="26"/>
      <c r="L9704" s="26"/>
    </row>
    <row r="9705" spans="1:12" x14ac:dyDescent="0.25">
      <c r="A9705">
        <v>64</v>
      </c>
      <c r="B9705">
        <v>1</v>
      </c>
      <c r="C9705">
        <v>122</v>
      </c>
      <c r="D9705">
        <v>8</v>
      </c>
      <c r="I9705" s="26"/>
      <c r="J9705" s="26"/>
      <c r="K9705" s="26"/>
      <c r="L9705" s="26"/>
    </row>
    <row r="9706" spans="1:12" x14ac:dyDescent="0.25">
      <c r="A9706">
        <v>64</v>
      </c>
      <c r="B9706">
        <v>1</v>
      </c>
      <c r="C9706">
        <v>123</v>
      </c>
      <c r="D9706">
        <v>3</v>
      </c>
      <c r="I9706" s="26"/>
      <c r="J9706" s="26"/>
      <c r="K9706" s="26"/>
      <c r="L9706" s="26"/>
    </row>
    <row r="9707" spans="1:12" x14ac:dyDescent="0.25">
      <c r="A9707">
        <v>64</v>
      </c>
      <c r="B9707">
        <v>1</v>
      </c>
      <c r="C9707">
        <v>124</v>
      </c>
      <c r="D9707">
        <v>5</v>
      </c>
      <c r="I9707" s="26"/>
      <c r="J9707" s="26"/>
      <c r="K9707" s="26"/>
      <c r="L9707" s="26"/>
    </row>
    <row r="9708" spans="1:12" x14ac:dyDescent="0.25">
      <c r="A9708">
        <v>64</v>
      </c>
      <c r="B9708">
        <v>1</v>
      </c>
      <c r="C9708">
        <v>126</v>
      </c>
      <c r="D9708">
        <v>5</v>
      </c>
      <c r="I9708" s="26"/>
      <c r="J9708" s="26"/>
      <c r="K9708" s="26"/>
      <c r="L9708" s="26"/>
    </row>
    <row r="9709" spans="1:12" x14ac:dyDescent="0.25">
      <c r="A9709">
        <v>64</v>
      </c>
      <c r="B9709">
        <v>1</v>
      </c>
      <c r="C9709">
        <v>127</v>
      </c>
      <c r="D9709">
        <v>1</v>
      </c>
      <c r="I9709" s="26"/>
      <c r="J9709" s="26"/>
      <c r="K9709" s="26"/>
      <c r="L9709" s="26"/>
    </row>
    <row r="9710" spans="1:12" x14ac:dyDescent="0.25">
      <c r="A9710">
        <v>64</v>
      </c>
      <c r="B9710">
        <v>1</v>
      </c>
      <c r="C9710">
        <v>128</v>
      </c>
      <c r="D9710">
        <v>5</v>
      </c>
      <c r="I9710" s="26"/>
      <c r="J9710" s="26"/>
      <c r="K9710" s="26"/>
      <c r="L9710" s="26"/>
    </row>
    <row r="9711" spans="1:12" x14ac:dyDescent="0.25">
      <c r="A9711">
        <v>64</v>
      </c>
      <c r="B9711">
        <v>1</v>
      </c>
      <c r="C9711">
        <v>130</v>
      </c>
      <c r="D9711">
        <v>3</v>
      </c>
      <c r="I9711" s="26"/>
      <c r="J9711" s="26"/>
      <c r="K9711" s="26"/>
      <c r="L9711" s="26"/>
    </row>
    <row r="9712" spans="1:12" x14ac:dyDescent="0.25">
      <c r="A9712">
        <v>64</v>
      </c>
      <c r="B9712">
        <v>1</v>
      </c>
      <c r="C9712">
        <v>132</v>
      </c>
      <c r="D9712">
        <v>4</v>
      </c>
      <c r="I9712" s="26"/>
      <c r="J9712" s="26"/>
      <c r="K9712" s="26"/>
      <c r="L9712" s="26"/>
    </row>
    <row r="9713" spans="1:12" x14ac:dyDescent="0.25">
      <c r="A9713">
        <v>64</v>
      </c>
      <c r="B9713">
        <v>1</v>
      </c>
      <c r="C9713">
        <v>134</v>
      </c>
      <c r="D9713">
        <v>5</v>
      </c>
      <c r="I9713" s="26"/>
      <c r="J9713" s="26"/>
      <c r="K9713" s="26"/>
      <c r="L9713" s="26"/>
    </row>
    <row r="9714" spans="1:12" x14ac:dyDescent="0.25">
      <c r="A9714">
        <v>64</v>
      </c>
      <c r="B9714">
        <v>1</v>
      </c>
      <c r="C9714">
        <v>136</v>
      </c>
      <c r="D9714">
        <v>1</v>
      </c>
      <c r="I9714" s="26"/>
      <c r="J9714" s="26"/>
      <c r="K9714" s="26"/>
      <c r="L9714" s="26"/>
    </row>
    <row r="9715" spans="1:12" x14ac:dyDescent="0.25">
      <c r="A9715">
        <v>64</v>
      </c>
      <c r="B9715">
        <v>1</v>
      </c>
      <c r="C9715">
        <v>137</v>
      </c>
      <c r="D9715">
        <v>1</v>
      </c>
      <c r="I9715" s="26"/>
      <c r="J9715" s="26"/>
      <c r="K9715" s="26"/>
      <c r="L9715" s="26"/>
    </row>
    <row r="9716" spans="1:12" x14ac:dyDescent="0.25">
      <c r="A9716">
        <v>64</v>
      </c>
      <c r="B9716">
        <v>1</v>
      </c>
      <c r="C9716">
        <v>138</v>
      </c>
      <c r="D9716">
        <v>4</v>
      </c>
      <c r="I9716" s="26"/>
      <c r="J9716" s="26"/>
      <c r="K9716" s="26"/>
      <c r="L9716" s="26"/>
    </row>
    <row r="9717" spans="1:12" x14ac:dyDescent="0.25">
      <c r="A9717">
        <v>64</v>
      </c>
      <c r="B9717">
        <v>1</v>
      </c>
      <c r="C9717">
        <v>140</v>
      </c>
      <c r="D9717">
        <v>2</v>
      </c>
      <c r="I9717" s="26"/>
      <c r="J9717" s="26"/>
      <c r="K9717" s="26"/>
      <c r="L9717" s="26"/>
    </row>
    <row r="9718" spans="1:12" x14ac:dyDescent="0.25">
      <c r="A9718">
        <v>64</v>
      </c>
      <c r="B9718">
        <v>1</v>
      </c>
      <c r="C9718">
        <v>142</v>
      </c>
      <c r="D9718">
        <v>4</v>
      </c>
      <c r="I9718" s="26"/>
      <c r="J9718" s="26"/>
      <c r="K9718" s="26"/>
      <c r="L9718" s="26"/>
    </row>
    <row r="9719" spans="1:12" x14ac:dyDescent="0.25">
      <c r="A9719">
        <v>64</v>
      </c>
      <c r="B9719">
        <v>1</v>
      </c>
      <c r="C9719">
        <v>144</v>
      </c>
      <c r="D9719">
        <v>3</v>
      </c>
      <c r="I9719" s="26"/>
      <c r="J9719" s="26"/>
      <c r="K9719" s="26"/>
      <c r="L9719" s="26"/>
    </row>
    <row r="9720" spans="1:12" x14ac:dyDescent="0.25">
      <c r="A9720">
        <v>64</v>
      </c>
      <c r="B9720">
        <v>1</v>
      </c>
      <c r="C9720">
        <v>145</v>
      </c>
      <c r="D9720">
        <v>1</v>
      </c>
      <c r="I9720" s="26"/>
      <c r="J9720" s="26"/>
      <c r="K9720" s="26"/>
      <c r="L9720" s="26"/>
    </row>
    <row r="9721" spans="1:12" x14ac:dyDescent="0.25">
      <c r="A9721">
        <v>64</v>
      </c>
      <c r="B9721">
        <v>1</v>
      </c>
      <c r="C9721">
        <v>146</v>
      </c>
      <c r="D9721">
        <v>4</v>
      </c>
      <c r="I9721" s="26"/>
      <c r="J9721" s="26"/>
      <c r="K9721" s="26"/>
      <c r="L9721" s="26"/>
    </row>
    <row r="9722" spans="1:12" x14ac:dyDescent="0.25">
      <c r="A9722">
        <v>64</v>
      </c>
      <c r="B9722">
        <v>1</v>
      </c>
      <c r="C9722">
        <v>148</v>
      </c>
      <c r="D9722">
        <v>5</v>
      </c>
      <c r="I9722" s="26"/>
      <c r="J9722" s="26"/>
      <c r="K9722" s="26"/>
      <c r="L9722" s="26"/>
    </row>
    <row r="9723" spans="1:12" x14ac:dyDescent="0.25">
      <c r="A9723">
        <v>64</v>
      </c>
      <c r="B9723">
        <v>1</v>
      </c>
      <c r="C9723">
        <v>150</v>
      </c>
      <c r="D9723">
        <v>2</v>
      </c>
      <c r="I9723" s="26"/>
      <c r="J9723" s="26"/>
      <c r="K9723" s="26"/>
      <c r="L9723" s="26"/>
    </row>
    <row r="9724" spans="1:12" x14ac:dyDescent="0.25">
      <c r="A9724">
        <v>64</v>
      </c>
      <c r="B9724">
        <v>1</v>
      </c>
      <c r="C9724">
        <v>152</v>
      </c>
      <c r="D9724">
        <v>4</v>
      </c>
      <c r="I9724" s="26"/>
      <c r="J9724" s="26"/>
      <c r="K9724" s="26"/>
      <c r="L9724" s="26"/>
    </row>
    <row r="9725" spans="1:12" x14ac:dyDescent="0.25">
      <c r="A9725">
        <v>64</v>
      </c>
      <c r="B9725">
        <v>1</v>
      </c>
      <c r="C9725">
        <v>153</v>
      </c>
      <c r="D9725">
        <v>1</v>
      </c>
      <c r="I9725" s="26"/>
      <c r="J9725" s="26"/>
      <c r="K9725" s="26"/>
      <c r="L9725" s="26"/>
    </row>
    <row r="9726" spans="1:12" x14ac:dyDescent="0.25">
      <c r="A9726">
        <v>64</v>
      </c>
      <c r="B9726">
        <v>1</v>
      </c>
      <c r="C9726">
        <v>154</v>
      </c>
      <c r="D9726">
        <v>1</v>
      </c>
      <c r="I9726" s="26"/>
      <c r="J9726" s="26"/>
      <c r="K9726" s="26"/>
      <c r="L9726" s="26"/>
    </row>
    <row r="9727" spans="1:12" x14ac:dyDescent="0.25">
      <c r="A9727">
        <v>64</v>
      </c>
      <c r="B9727">
        <v>1</v>
      </c>
      <c r="C9727">
        <v>155</v>
      </c>
      <c r="D9727">
        <v>2</v>
      </c>
      <c r="I9727" s="26"/>
      <c r="J9727" s="26"/>
      <c r="K9727" s="26"/>
      <c r="L9727" s="26"/>
    </row>
    <row r="9728" spans="1:12" x14ac:dyDescent="0.25">
      <c r="A9728">
        <v>64</v>
      </c>
      <c r="B9728">
        <v>1</v>
      </c>
      <c r="C9728">
        <v>156</v>
      </c>
      <c r="D9728">
        <v>3</v>
      </c>
      <c r="I9728" s="26"/>
      <c r="J9728" s="26"/>
      <c r="K9728" s="26"/>
      <c r="L9728" s="26"/>
    </row>
    <row r="9729" spans="1:12" x14ac:dyDescent="0.25">
      <c r="A9729">
        <v>64</v>
      </c>
      <c r="B9729">
        <v>1</v>
      </c>
      <c r="C9729">
        <v>157</v>
      </c>
      <c r="D9729">
        <v>1</v>
      </c>
      <c r="I9729" s="26"/>
      <c r="J9729" s="26"/>
      <c r="K9729" s="26"/>
      <c r="L9729" s="26"/>
    </row>
    <row r="9730" spans="1:12" x14ac:dyDescent="0.25">
      <c r="A9730">
        <v>64</v>
      </c>
      <c r="B9730">
        <v>1</v>
      </c>
      <c r="C9730">
        <v>158</v>
      </c>
      <c r="D9730">
        <v>2</v>
      </c>
      <c r="I9730" s="26"/>
      <c r="J9730" s="26"/>
      <c r="K9730" s="26"/>
      <c r="L9730" s="26"/>
    </row>
    <row r="9731" spans="1:12" x14ac:dyDescent="0.25">
      <c r="A9731">
        <v>64</v>
      </c>
      <c r="B9731">
        <v>1</v>
      </c>
      <c r="C9731">
        <v>160</v>
      </c>
      <c r="D9731">
        <v>4</v>
      </c>
      <c r="I9731" s="26"/>
      <c r="J9731" s="26"/>
      <c r="K9731" s="26"/>
      <c r="L9731" s="26"/>
    </row>
    <row r="9732" spans="1:12" x14ac:dyDescent="0.25">
      <c r="A9732">
        <v>64</v>
      </c>
      <c r="B9732">
        <v>1</v>
      </c>
      <c r="C9732">
        <v>161</v>
      </c>
      <c r="D9732">
        <v>2</v>
      </c>
      <c r="I9732" s="26"/>
      <c r="J9732" s="26"/>
      <c r="K9732" s="26"/>
      <c r="L9732" s="26"/>
    </row>
    <row r="9733" spans="1:12" x14ac:dyDescent="0.25">
      <c r="A9733">
        <v>64</v>
      </c>
      <c r="B9733">
        <v>1</v>
      </c>
      <c r="C9733">
        <v>163</v>
      </c>
      <c r="D9733">
        <v>1</v>
      </c>
      <c r="I9733" s="26"/>
      <c r="J9733" s="26"/>
      <c r="K9733" s="26"/>
      <c r="L9733" s="26"/>
    </row>
    <row r="9734" spans="1:12" x14ac:dyDescent="0.25">
      <c r="A9734">
        <v>64</v>
      </c>
      <c r="B9734">
        <v>1</v>
      </c>
      <c r="C9734">
        <v>164</v>
      </c>
      <c r="D9734">
        <v>30</v>
      </c>
      <c r="I9734" s="26"/>
      <c r="J9734" s="26"/>
      <c r="K9734" s="26"/>
      <c r="L9734" s="26"/>
    </row>
    <row r="9735" spans="1:12" x14ac:dyDescent="0.25">
      <c r="A9735">
        <v>64</v>
      </c>
      <c r="B9735">
        <v>1</v>
      </c>
      <c r="C9735">
        <v>165</v>
      </c>
      <c r="D9735">
        <v>1</v>
      </c>
      <c r="I9735" s="26"/>
      <c r="J9735" s="26"/>
      <c r="K9735" s="26"/>
      <c r="L9735" s="26"/>
    </row>
    <row r="9736" spans="1:12" x14ac:dyDescent="0.25">
      <c r="A9736">
        <v>64</v>
      </c>
      <c r="B9736">
        <v>1</v>
      </c>
      <c r="C9736">
        <v>166</v>
      </c>
      <c r="D9736">
        <v>2</v>
      </c>
      <c r="I9736" s="26"/>
      <c r="J9736" s="26"/>
      <c r="K9736" s="26"/>
      <c r="L9736" s="26"/>
    </row>
    <row r="9737" spans="1:12" x14ac:dyDescent="0.25">
      <c r="A9737">
        <v>64</v>
      </c>
      <c r="B9737">
        <v>1</v>
      </c>
      <c r="C9737">
        <v>167</v>
      </c>
      <c r="D9737">
        <v>10</v>
      </c>
      <c r="I9737" s="26"/>
      <c r="J9737" s="26"/>
      <c r="K9737" s="26"/>
      <c r="L9737" s="26"/>
    </row>
    <row r="9738" spans="1:12" x14ac:dyDescent="0.25">
      <c r="A9738">
        <v>64</v>
      </c>
      <c r="B9738">
        <v>1</v>
      </c>
      <c r="C9738">
        <v>168</v>
      </c>
      <c r="D9738">
        <v>7</v>
      </c>
      <c r="I9738" s="26"/>
      <c r="J9738" s="26"/>
      <c r="K9738" s="26"/>
      <c r="L9738" s="26"/>
    </row>
    <row r="9739" spans="1:12" x14ac:dyDescent="0.25">
      <c r="A9739">
        <v>64</v>
      </c>
      <c r="B9739">
        <v>1</v>
      </c>
      <c r="C9739">
        <v>169</v>
      </c>
      <c r="D9739">
        <v>4</v>
      </c>
      <c r="I9739" s="26"/>
      <c r="J9739" s="26"/>
      <c r="K9739" s="26"/>
      <c r="L9739" s="26"/>
    </row>
    <row r="9740" spans="1:12" x14ac:dyDescent="0.25">
      <c r="A9740">
        <v>64</v>
      </c>
      <c r="B9740">
        <v>1</v>
      </c>
      <c r="C9740">
        <v>170</v>
      </c>
      <c r="D9740">
        <v>9</v>
      </c>
      <c r="I9740" s="26"/>
      <c r="J9740" s="26"/>
      <c r="K9740" s="26"/>
      <c r="L9740" s="26"/>
    </row>
    <row r="9741" spans="1:12" x14ac:dyDescent="0.25">
      <c r="A9741">
        <v>64</v>
      </c>
      <c r="B9741">
        <v>1</v>
      </c>
      <c r="C9741">
        <v>171</v>
      </c>
      <c r="D9741">
        <v>1</v>
      </c>
      <c r="I9741" s="26"/>
      <c r="J9741" s="26"/>
      <c r="K9741" s="26"/>
      <c r="L9741" s="26"/>
    </row>
    <row r="9742" spans="1:12" x14ac:dyDescent="0.25">
      <c r="A9742">
        <v>64</v>
      </c>
      <c r="B9742">
        <v>1</v>
      </c>
      <c r="C9742">
        <v>172</v>
      </c>
      <c r="D9742">
        <v>21</v>
      </c>
      <c r="I9742" s="26"/>
      <c r="J9742" s="26"/>
      <c r="K9742" s="26"/>
      <c r="L9742" s="26"/>
    </row>
    <row r="9743" spans="1:12" x14ac:dyDescent="0.25">
      <c r="A9743">
        <v>64</v>
      </c>
      <c r="B9743">
        <v>1</v>
      </c>
      <c r="C9743">
        <v>173</v>
      </c>
      <c r="D9743">
        <v>10</v>
      </c>
      <c r="I9743" s="26"/>
      <c r="J9743" s="26"/>
      <c r="K9743" s="26"/>
      <c r="L9743" s="26"/>
    </row>
    <row r="9744" spans="1:12" x14ac:dyDescent="0.25">
      <c r="A9744">
        <v>64</v>
      </c>
      <c r="B9744">
        <v>1</v>
      </c>
      <c r="C9744">
        <v>174</v>
      </c>
      <c r="D9744">
        <v>17</v>
      </c>
      <c r="I9744" s="26"/>
      <c r="J9744" s="26"/>
      <c r="K9744" s="26"/>
      <c r="L9744" s="26"/>
    </row>
    <row r="9745" spans="1:12" x14ac:dyDescent="0.25">
      <c r="A9745">
        <v>64</v>
      </c>
      <c r="B9745">
        <v>1</v>
      </c>
      <c r="C9745">
        <v>175</v>
      </c>
      <c r="D9745">
        <v>2</v>
      </c>
      <c r="I9745" s="26"/>
      <c r="J9745" s="26"/>
      <c r="K9745" s="26"/>
      <c r="L9745" s="26"/>
    </row>
    <row r="9746" spans="1:12" x14ac:dyDescent="0.25">
      <c r="A9746">
        <v>64</v>
      </c>
      <c r="B9746">
        <v>1</v>
      </c>
      <c r="C9746">
        <v>176</v>
      </c>
      <c r="D9746">
        <v>51</v>
      </c>
      <c r="I9746" s="26"/>
      <c r="J9746" s="26"/>
      <c r="K9746" s="26"/>
      <c r="L9746" s="26"/>
    </row>
    <row r="9747" spans="1:12" x14ac:dyDescent="0.25">
      <c r="A9747">
        <v>64</v>
      </c>
      <c r="B9747">
        <v>1</v>
      </c>
      <c r="C9747">
        <v>177</v>
      </c>
      <c r="D9747">
        <v>2</v>
      </c>
      <c r="I9747" s="26"/>
      <c r="J9747" s="26"/>
      <c r="K9747" s="26"/>
      <c r="L9747" s="26"/>
    </row>
    <row r="9748" spans="1:12" x14ac:dyDescent="0.25">
      <c r="A9748">
        <v>64</v>
      </c>
      <c r="B9748">
        <v>1</v>
      </c>
      <c r="C9748">
        <v>178</v>
      </c>
      <c r="D9748">
        <v>29</v>
      </c>
      <c r="I9748" s="26"/>
      <c r="J9748" s="26"/>
      <c r="K9748" s="26"/>
      <c r="L9748" s="26"/>
    </row>
    <row r="9749" spans="1:12" x14ac:dyDescent="0.25">
      <c r="A9749">
        <v>64</v>
      </c>
      <c r="B9749">
        <v>1</v>
      </c>
      <c r="C9749">
        <v>179</v>
      </c>
      <c r="D9749">
        <v>5</v>
      </c>
      <c r="I9749" s="26"/>
      <c r="J9749" s="26"/>
      <c r="K9749" s="26"/>
      <c r="L9749" s="26"/>
    </row>
    <row r="9750" spans="1:12" x14ac:dyDescent="0.25">
      <c r="A9750">
        <v>64</v>
      </c>
      <c r="B9750">
        <v>1</v>
      </c>
      <c r="C9750">
        <v>180</v>
      </c>
      <c r="D9750">
        <v>20</v>
      </c>
      <c r="I9750" s="26"/>
      <c r="J9750" s="26"/>
      <c r="K9750" s="26"/>
      <c r="L9750" s="26"/>
    </row>
    <row r="9751" spans="1:12" x14ac:dyDescent="0.25">
      <c r="A9751">
        <v>64</v>
      </c>
      <c r="B9751">
        <v>1</v>
      </c>
      <c r="C9751">
        <v>181</v>
      </c>
      <c r="D9751">
        <v>3</v>
      </c>
      <c r="I9751" s="26"/>
      <c r="J9751" s="26"/>
      <c r="K9751" s="26"/>
      <c r="L9751" s="26"/>
    </row>
    <row r="9752" spans="1:12" x14ac:dyDescent="0.25">
      <c r="A9752">
        <v>64</v>
      </c>
      <c r="B9752">
        <v>1</v>
      </c>
      <c r="C9752">
        <v>182</v>
      </c>
      <c r="D9752">
        <v>16</v>
      </c>
      <c r="I9752" s="26"/>
      <c r="J9752" s="26"/>
      <c r="K9752" s="26"/>
      <c r="L9752" s="26"/>
    </row>
    <row r="9753" spans="1:12" x14ac:dyDescent="0.25">
      <c r="A9753">
        <v>64</v>
      </c>
      <c r="B9753">
        <v>1</v>
      </c>
      <c r="C9753">
        <v>183</v>
      </c>
      <c r="D9753">
        <v>3</v>
      </c>
      <c r="I9753" s="26"/>
      <c r="J9753" s="26"/>
      <c r="K9753" s="26"/>
      <c r="L9753" s="26"/>
    </row>
    <row r="9754" spans="1:12" x14ac:dyDescent="0.25">
      <c r="A9754">
        <v>64</v>
      </c>
      <c r="B9754">
        <v>1</v>
      </c>
      <c r="C9754">
        <v>184</v>
      </c>
      <c r="D9754">
        <v>25</v>
      </c>
      <c r="I9754" s="26"/>
      <c r="J9754" s="26"/>
      <c r="K9754" s="26"/>
      <c r="L9754" s="26"/>
    </row>
    <row r="9755" spans="1:12" x14ac:dyDescent="0.25">
      <c r="A9755">
        <v>64</v>
      </c>
      <c r="B9755">
        <v>1</v>
      </c>
      <c r="C9755">
        <v>185</v>
      </c>
      <c r="D9755">
        <v>2</v>
      </c>
      <c r="I9755" s="26"/>
      <c r="J9755" s="26"/>
      <c r="K9755" s="26"/>
      <c r="L9755" s="26"/>
    </row>
    <row r="9756" spans="1:12" x14ac:dyDescent="0.25">
      <c r="A9756">
        <v>64</v>
      </c>
      <c r="B9756">
        <v>1</v>
      </c>
      <c r="C9756">
        <v>186</v>
      </c>
      <c r="D9756">
        <v>22</v>
      </c>
      <c r="I9756" s="26"/>
      <c r="J9756" s="26"/>
      <c r="K9756" s="26"/>
      <c r="L9756" s="26"/>
    </row>
    <row r="9757" spans="1:12" x14ac:dyDescent="0.25">
      <c r="A9757">
        <v>64</v>
      </c>
      <c r="B9757">
        <v>1</v>
      </c>
      <c r="C9757">
        <v>187</v>
      </c>
      <c r="D9757">
        <v>2</v>
      </c>
      <c r="I9757" s="26"/>
      <c r="J9757" s="26"/>
      <c r="K9757" s="26"/>
      <c r="L9757" s="26"/>
    </row>
    <row r="9758" spans="1:12" x14ac:dyDescent="0.25">
      <c r="A9758">
        <v>64</v>
      </c>
      <c r="B9758">
        <v>1</v>
      </c>
      <c r="C9758">
        <v>188</v>
      </c>
      <c r="D9758">
        <v>22</v>
      </c>
      <c r="I9758" s="26"/>
      <c r="J9758" s="26"/>
      <c r="K9758" s="26"/>
      <c r="L9758" s="26"/>
    </row>
    <row r="9759" spans="1:12" x14ac:dyDescent="0.25">
      <c r="A9759">
        <v>64</v>
      </c>
      <c r="B9759">
        <v>1</v>
      </c>
      <c r="C9759">
        <v>190</v>
      </c>
      <c r="D9759">
        <v>15</v>
      </c>
      <c r="I9759" s="26"/>
      <c r="J9759" s="26"/>
      <c r="K9759" s="26"/>
      <c r="L9759" s="26"/>
    </row>
    <row r="9760" spans="1:12" x14ac:dyDescent="0.25">
      <c r="A9760">
        <v>64</v>
      </c>
      <c r="B9760">
        <v>1</v>
      </c>
      <c r="C9760">
        <v>191</v>
      </c>
      <c r="D9760">
        <v>1</v>
      </c>
      <c r="I9760" s="26"/>
      <c r="J9760" s="26"/>
      <c r="K9760" s="26"/>
      <c r="L9760" s="26"/>
    </row>
    <row r="9761" spans="1:12" x14ac:dyDescent="0.25">
      <c r="A9761">
        <v>64</v>
      </c>
      <c r="B9761">
        <v>1</v>
      </c>
      <c r="C9761">
        <v>192</v>
      </c>
      <c r="D9761">
        <v>17</v>
      </c>
      <c r="I9761" s="26"/>
      <c r="J9761" s="26"/>
      <c r="K9761" s="26"/>
      <c r="L9761" s="26"/>
    </row>
    <row r="9762" spans="1:12" x14ac:dyDescent="0.25">
      <c r="A9762">
        <v>64</v>
      </c>
      <c r="B9762">
        <v>1</v>
      </c>
      <c r="C9762">
        <v>194</v>
      </c>
      <c r="D9762">
        <v>6</v>
      </c>
      <c r="I9762" s="26"/>
      <c r="J9762" s="26"/>
      <c r="K9762" s="26"/>
      <c r="L9762" s="26"/>
    </row>
    <row r="9763" spans="1:12" x14ac:dyDescent="0.25">
      <c r="A9763">
        <v>64</v>
      </c>
      <c r="B9763">
        <v>1</v>
      </c>
      <c r="C9763">
        <v>195</v>
      </c>
      <c r="D9763">
        <v>2</v>
      </c>
      <c r="I9763" s="26"/>
      <c r="J9763" s="26"/>
      <c r="K9763" s="26"/>
      <c r="L9763" s="26"/>
    </row>
    <row r="9764" spans="1:12" x14ac:dyDescent="0.25">
      <c r="A9764">
        <v>64</v>
      </c>
      <c r="B9764">
        <v>1</v>
      </c>
      <c r="C9764">
        <v>197</v>
      </c>
      <c r="D9764">
        <v>6</v>
      </c>
      <c r="I9764" s="26"/>
      <c r="J9764" s="26"/>
      <c r="K9764" s="26"/>
      <c r="L9764" s="26"/>
    </row>
    <row r="9765" spans="1:12" x14ac:dyDescent="0.25">
      <c r="A9765">
        <v>64</v>
      </c>
      <c r="B9765">
        <v>1</v>
      </c>
      <c r="C9765">
        <v>198</v>
      </c>
      <c r="D9765">
        <v>27</v>
      </c>
      <c r="I9765" s="26"/>
      <c r="J9765" s="26"/>
      <c r="K9765" s="26"/>
      <c r="L9765" s="26"/>
    </row>
    <row r="9766" spans="1:12" x14ac:dyDescent="0.25">
      <c r="A9766">
        <v>64</v>
      </c>
      <c r="B9766">
        <v>1</v>
      </c>
      <c r="C9766">
        <v>199</v>
      </c>
      <c r="D9766">
        <v>2</v>
      </c>
      <c r="I9766" s="26"/>
      <c r="J9766" s="26"/>
      <c r="K9766" s="26"/>
      <c r="L9766" s="26"/>
    </row>
    <row r="9767" spans="1:12" x14ac:dyDescent="0.25">
      <c r="A9767">
        <v>64</v>
      </c>
      <c r="B9767">
        <v>1</v>
      </c>
      <c r="C9767">
        <v>200</v>
      </c>
      <c r="D9767">
        <v>35</v>
      </c>
      <c r="I9767" s="26"/>
      <c r="J9767" s="26"/>
      <c r="K9767" s="26"/>
      <c r="L9767" s="26"/>
    </row>
    <row r="9768" spans="1:12" x14ac:dyDescent="0.25">
      <c r="A9768">
        <v>64</v>
      </c>
      <c r="B9768">
        <v>1</v>
      </c>
      <c r="C9768">
        <v>201</v>
      </c>
      <c r="D9768">
        <v>4</v>
      </c>
      <c r="I9768" s="26"/>
      <c r="J9768" s="26"/>
      <c r="K9768" s="26"/>
      <c r="L9768" s="26"/>
    </row>
    <row r="9769" spans="1:12" x14ac:dyDescent="0.25">
      <c r="A9769">
        <v>64</v>
      </c>
      <c r="B9769">
        <v>1</v>
      </c>
      <c r="C9769">
        <v>202</v>
      </c>
      <c r="D9769">
        <v>15</v>
      </c>
      <c r="I9769" s="26"/>
      <c r="J9769" s="26"/>
      <c r="K9769" s="26"/>
      <c r="L9769" s="26"/>
    </row>
    <row r="9770" spans="1:12" x14ac:dyDescent="0.25">
      <c r="A9770">
        <v>64</v>
      </c>
      <c r="B9770">
        <v>1</v>
      </c>
      <c r="C9770">
        <v>203</v>
      </c>
      <c r="D9770">
        <v>2</v>
      </c>
      <c r="I9770" s="26"/>
      <c r="J9770" s="26"/>
      <c r="K9770" s="26"/>
      <c r="L9770" s="26"/>
    </row>
    <row r="9771" spans="1:12" x14ac:dyDescent="0.25">
      <c r="A9771">
        <v>64</v>
      </c>
      <c r="B9771">
        <v>1</v>
      </c>
      <c r="C9771">
        <v>204</v>
      </c>
      <c r="D9771">
        <v>14</v>
      </c>
      <c r="I9771" s="26"/>
      <c r="J9771" s="26"/>
      <c r="K9771" s="26"/>
      <c r="L9771" s="26"/>
    </row>
    <row r="9772" spans="1:12" x14ac:dyDescent="0.25">
      <c r="A9772">
        <v>64</v>
      </c>
      <c r="B9772">
        <v>1</v>
      </c>
      <c r="C9772">
        <v>205</v>
      </c>
      <c r="D9772">
        <v>2</v>
      </c>
      <c r="I9772" s="26"/>
      <c r="J9772" s="26"/>
      <c r="K9772" s="26"/>
      <c r="L9772" s="26"/>
    </row>
    <row r="9773" spans="1:12" x14ac:dyDescent="0.25">
      <c r="A9773">
        <v>64</v>
      </c>
      <c r="B9773">
        <v>1</v>
      </c>
      <c r="C9773">
        <v>206</v>
      </c>
      <c r="D9773">
        <v>14</v>
      </c>
      <c r="I9773" s="26"/>
      <c r="J9773" s="26"/>
      <c r="K9773" s="26"/>
      <c r="L9773" s="26"/>
    </row>
    <row r="9774" spans="1:12" x14ac:dyDescent="0.25">
      <c r="A9774">
        <v>64</v>
      </c>
      <c r="B9774">
        <v>1</v>
      </c>
      <c r="C9774">
        <v>207</v>
      </c>
      <c r="D9774">
        <v>1</v>
      </c>
      <c r="I9774" s="26"/>
      <c r="J9774" s="26"/>
      <c r="K9774" s="26"/>
      <c r="L9774" s="26"/>
    </row>
    <row r="9775" spans="1:12" x14ac:dyDescent="0.25">
      <c r="A9775">
        <v>64</v>
      </c>
      <c r="B9775">
        <v>1</v>
      </c>
      <c r="C9775">
        <v>208</v>
      </c>
      <c r="D9775">
        <v>10</v>
      </c>
      <c r="I9775" s="26"/>
      <c r="J9775" s="26"/>
      <c r="K9775" s="26"/>
      <c r="L9775" s="26"/>
    </row>
    <row r="9776" spans="1:12" x14ac:dyDescent="0.25">
      <c r="A9776">
        <v>64</v>
      </c>
      <c r="B9776">
        <v>1</v>
      </c>
      <c r="C9776">
        <v>209</v>
      </c>
      <c r="D9776">
        <v>4</v>
      </c>
      <c r="I9776" s="26"/>
      <c r="J9776" s="26"/>
      <c r="K9776" s="26"/>
      <c r="L9776" s="26"/>
    </row>
    <row r="9777" spans="1:12" x14ac:dyDescent="0.25">
      <c r="A9777">
        <v>64</v>
      </c>
      <c r="B9777">
        <v>1</v>
      </c>
      <c r="C9777">
        <v>210</v>
      </c>
      <c r="D9777">
        <v>23</v>
      </c>
      <c r="I9777" s="26"/>
      <c r="J9777" s="26"/>
      <c r="K9777" s="26"/>
      <c r="L9777" s="26"/>
    </row>
    <row r="9778" spans="1:12" x14ac:dyDescent="0.25">
      <c r="A9778">
        <v>64</v>
      </c>
      <c r="B9778">
        <v>1</v>
      </c>
      <c r="C9778">
        <v>211</v>
      </c>
      <c r="D9778">
        <v>5</v>
      </c>
      <c r="I9778" s="26"/>
      <c r="J9778" s="26"/>
      <c r="K9778" s="26"/>
      <c r="L9778" s="26"/>
    </row>
    <row r="9779" spans="1:12" x14ac:dyDescent="0.25">
      <c r="A9779">
        <v>64</v>
      </c>
      <c r="B9779">
        <v>1</v>
      </c>
      <c r="C9779">
        <v>212</v>
      </c>
      <c r="D9779">
        <v>14</v>
      </c>
      <c r="I9779" s="26"/>
      <c r="J9779" s="26"/>
      <c r="K9779" s="26"/>
      <c r="L9779" s="26"/>
    </row>
    <row r="9780" spans="1:12" x14ac:dyDescent="0.25">
      <c r="A9780">
        <v>64</v>
      </c>
      <c r="B9780">
        <v>1</v>
      </c>
      <c r="C9780">
        <v>213</v>
      </c>
      <c r="D9780">
        <v>4</v>
      </c>
      <c r="I9780" s="26"/>
      <c r="J9780" s="26"/>
      <c r="K9780" s="26"/>
      <c r="L9780" s="26"/>
    </row>
    <row r="9781" spans="1:12" x14ac:dyDescent="0.25">
      <c r="A9781">
        <v>64</v>
      </c>
      <c r="B9781">
        <v>1</v>
      </c>
      <c r="C9781">
        <v>214</v>
      </c>
      <c r="D9781">
        <v>23</v>
      </c>
      <c r="I9781" s="26"/>
      <c r="J9781" s="26"/>
      <c r="K9781" s="26"/>
      <c r="L9781" s="26"/>
    </row>
    <row r="9782" spans="1:12" x14ac:dyDescent="0.25">
      <c r="A9782">
        <v>64</v>
      </c>
      <c r="B9782">
        <v>1</v>
      </c>
      <c r="C9782">
        <v>215</v>
      </c>
      <c r="D9782">
        <v>3</v>
      </c>
      <c r="I9782" s="26"/>
      <c r="J9782" s="26"/>
      <c r="K9782" s="26"/>
      <c r="L9782" s="26"/>
    </row>
    <row r="9783" spans="1:12" x14ac:dyDescent="0.25">
      <c r="A9783">
        <v>64</v>
      </c>
      <c r="B9783">
        <v>1</v>
      </c>
      <c r="C9783">
        <v>216</v>
      </c>
      <c r="D9783">
        <v>44</v>
      </c>
      <c r="I9783" s="26"/>
      <c r="J9783" s="26"/>
      <c r="K9783" s="26"/>
      <c r="L9783" s="26"/>
    </row>
    <row r="9784" spans="1:12" x14ac:dyDescent="0.25">
      <c r="A9784">
        <v>64</v>
      </c>
      <c r="B9784">
        <v>1</v>
      </c>
      <c r="C9784">
        <v>217</v>
      </c>
      <c r="D9784">
        <v>3</v>
      </c>
      <c r="I9784" s="26"/>
      <c r="J9784" s="26"/>
      <c r="K9784" s="26"/>
      <c r="L9784" s="26"/>
    </row>
    <row r="9785" spans="1:12" x14ac:dyDescent="0.25">
      <c r="A9785">
        <v>64</v>
      </c>
      <c r="B9785">
        <v>1</v>
      </c>
      <c r="C9785">
        <v>218</v>
      </c>
      <c r="D9785">
        <v>27</v>
      </c>
      <c r="I9785" s="26"/>
      <c r="J9785" s="26"/>
      <c r="K9785" s="26"/>
      <c r="L9785" s="26"/>
    </row>
    <row r="9786" spans="1:12" x14ac:dyDescent="0.25">
      <c r="A9786">
        <v>64</v>
      </c>
      <c r="B9786">
        <v>1</v>
      </c>
      <c r="C9786">
        <v>219</v>
      </c>
      <c r="D9786">
        <v>2</v>
      </c>
      <c r="I9786" s="26"/>
      <c r="J9786" s="26"/>
      <c r="K9786" s="26"/>
      <c r="L9786" s="26"/>
    </row>
    <row r="9787" spans="1:12" x14ac:dyDescent="0.25">
      <c r="A9787">
        <v>64</v>
      </c>
      <c r="B9787">
        <v>1</v>
      </c>
      <c r="C9787">
        <v>220</v>
      </c>
      <c r="D9787">
        <v>25</v>
      </c>
      <c r="I9787" s="26"/>
      <c r="J9787" s="26"/>
      <c r="K9787" s="26"/>
      <c r="L9787" s="26"/>
    </row>
    <row r="9788" spans="1:12" x14ac:dyDescent="0.25">
      <c r="A9788">
        <v>64</v>
      </c>
      <c r="B9788">
        <v>1</v>
      </c>
      <c r="C9788">
        <v>221</v>
      </c>
      <c r="D9788">
        <v>3</v>
      </c>
      <c r="I9788" s="26"/>
      <c r="J9788" s="26"/>
      <c r="K9788" s="26"/>
      <c r="L9788" s="26"/>
    </row>
    <row r="9789" spans="1:12" x14ac:dyDescent="0.25">
      <c r="A9789">
        <v>64</v>
      </c>
      <c r="B9789">
        <v>1</v>
      </c>
      <c r="C9789">
        <v>222</v>
      </c>
      <c r="D9789">
        <v>27</v>
      </c>
      <c r="I9789" s="26"/>
      <c r="J9789" s="26"/>
      <c r="K9789" s="26"/>
      <c r="L9789" s="26"/>
    </row>
    <row r="9790" spans="1:12" x14ac:dyDescent="0.25">
      <c r="A9790">
        <v>64</v>
      </c>
      <c r="B9790">
        <v>1</v>
      </c>
      <c r="C9790">
        <v>223</v>
      </c>
      <c r="D9790">
        <v>1</v>
      </c>
      <c r="I9790" s="26"/>
      <c r="J9790" s="26"/>
      <c r="K9790" s="26"/>
      <c r="L9790" s="26"/>
    </row>
    <row r="9791" spans="1:12" x14ac:dyDescent="0.25">
      <c r="A9791">
        <v>64</v>
      </c>
      <c r="B9791">
        <v>1</v>
      </c>
      <c r="C9791">
        <v>224</v>
      </c>
      <c r="D9791">
        <v>26</v>
      </c>
      <c r="I9791" s="26"/>
      <c r="J9791" s="26"/>
      <c r="K9791" s="26"/>
      <c r="L9791" s="26"/>
    </row>
    <row r="9792" spans="1:12" x14ac:dyDescent="0.25">
      <c r="A9792">
        <v>64</v>
      </c>
      <c r="B9792">
        <v>1</v>
      </c>
      <c r="C9792">
        <v>225</v>
      </c>
      <c r="D9792">
        <v>1</v>
      </c>
      <c r="I9792" s="26"/>
      <c r="J9792" s="26"/>
      <c r="K9792" s="26"/>
      <c r="L9792" s="26"/>
    </row>
    <row r="9793" spans="1:12" x14ac:dyDescent="0.25">
      <c r="A9793">
        <v>64</v>
      </c>
      <c r="B9793">
        <v>1</v>
      </c>
      <c r="C9793">
        <v>226</v>
      </c>
      <c r="D9793">
        <v>18</v>
      </c>
      <c r="I9793" s="26"/>
      <c r="J9793" s="26"/>
      <c r="K9793" s="26"/>
      <c r="L9793" s="26"/>
    </row>
    <row r="9794" spans="1:12" x14ac:dyDescent="0.25">
      <c r="A9794">
        <v>64</v>
      </c>
      <c r="B9794">
        <v>1</v>
      </c>
      <c r="C9794">
        <v>228</v>
      </c>
      <c r="D9794">
        <v>8</v>
      </c>
      <c r="I9794" s="26"/>
      <c r="J9794" s="26"/>
      <c r="K9794" s="26"/>
      <c r="L9794" s="26"/>
    </row>
    <row r="9795" spans="1:12" x14ac:dyDescent="0.25">
      <c r="A9795">
        <v>64</v>
      </c>
      <c r="B9795">
        <v>1</v>
      </c>
      <c r="C9795">
        <v>229</v>
      </c>
      <c r="D9795">
        <v>2</v>
      </c>
      <c r="I9795" s="26"/>
      <c r="J9795" s="26"/>
      <c r="K9795" s="26"/>
      <c r="L9795" s="26"/>
    </row>
    <row r="9796" spans="1:12" x14ac:dyDescent="0.25">
      <c r="A9796">
        <v>64</v>
      </c>
      <c r="B9796">
        <v>1</v>
      </c>
      <c r="C9796">
        <v>230</v>
      </c>
      <c r="D9796">
        <v>15</v>
      </c>
      <c r="I9796" s="26"/>
      <c r="J9796" s="26"/>
      <c r="K9796" s="26"/>
      <c r="L9796" s="26"/>
    </row>
    <row r="9797" spans="1:12" x14ac:dyDescent="0.25">
      <c r="A9797">
        <v>64</v>
      </c>
      <c r="B9797">
        <v>1</v>
      </c>
      <c r="C9797">
        <v>231</v>
      </c>
      <c r="D9797">
        <v>1</v>
      </c>
      <c r="I9797" s="26"/>
      <c r="J9797" s="26"/>
      <c r="K9797" s="26"/>
      <c r="L9797" s="26"/>
    </row>
    <row r="9798" spans="1:12" x14ac:dyDescent="0.25">
      <c r="A9798">
        <v>64</v>
      </c>
      <c r="B9798">
        <v>1</v>
      </c>
      <c r="C9798">
        <v>232</v>
      </c>
      <c r="D9798">
        <v>6</v>
      </c>
      <c r="I9798" s="26"/>
      <c r="J9798" s="26"/>
      <c r="K9798" s="26"/>
      <c r="L9798" s="26"/>
    </row>
    <row r="9799" spans="1:12" x14ac:dyDescent="0.25">
      <c r="A9799">
        <v>64</v>
      </c>
      <c r="B9799">
        <v>1</v>
      </c>
      <c r="C9799">
        <v>233</v>
      </c>
      <c r="D9799">
        <v>15</v>
      </c>
      <c r="I9799" s="26"/>
      <c r="J9799" s="26"/>
      <c r="K9799" s="26"/>
      <c r="L9799" s="26"/>
    </row>
    <row r="9800" spans="1:12" x14ac:dyDescent="0.25">
      <c r="A9800">
        <v>64</v>
      </c>
      <c r="B9800">
        <v>1</v>
      </c>
      <c r="C9800">
        <v>234</v>
      </c>
      <c r="D9800">
        <v>6</v>
      </c>
      <c r="I9800" s="26"/>
      <c r="J9800" s="26"/>
      <c r="K9800" s="26"/>
      <c r="L9800" s="26"/>
    </row>
    <row r="9801" spans="1:12" x14ac:dyDescent="0.25">
      <c r="A9801">
        <v>64</v>
      </c>
      <c r="B9801">
        <v>1</v>
      </c>
      <c r="C9801">
        <v>236</v>
      </c>
      <c r="D9801">
        <v>15</v>
      </c>
      <c r="I9801" s="26"/>
      <c r="J9801" s="26"/>
      <c r="K9801" s="26"/>
      <c r="L9801" s="26"/>
    </row>
    <row r="9802" spans="1:12" x14ac:dyDescent="0.25">
      <c r="A9802">
        <v>64</v>
      </c>
      <c r="B9802">
        <v>1</v>
      </c>
      <c r="C9802">
        <v>237</v>
      </c>
      <c r="D9802">
        <v>1</v>
      </c>
      <c r="I9802" s="26"/>
      <c r="J9802" s="26"/>
      <c r="K9802" s="26"/>
      <c r="L9802" s="26"/>
    </row>
    <row r="9803" spans="1:12" x14ac:dyDescent="0.25">
      <c r="A9803">
        <v>64</v>
      </c>
      <c r="B9803">
        <v>1</v>
      </c>
      <c r="C9803">
        <v>238</v>
      </c>
      <c r="D9803">
        <v>15</v>
      </c>
      <c r="I9803" s="26"/>
      <c r="J9803" s="26"/>
      <c r="K9803" s="26"/>
      <c r="L9803" s="26"/>
    </row>
    <row r="9804" spans="1:12" x14ac:dyDescent="0.25">
      <c r="A9804">
        <v>64</v>
      </c>
      <c r="B9804">
        <v>1</v>
      </c>
      <c r="C9804">
        <v>240</v>
      </c>
      <c r="D9804">
        <v>11</v>
      </c>
      <c r="I9804" s="26"/>
      <c r="J9804" s="26"/>
      <c r="K9804" s="26"/>
      <c r="L9804" s="26"/>
    </row>
    <row r="9805" spans="1:12" x14ac:dyDescent="0.25">
      <c r="A9805">
        <v>64</v>
      </c>
      <c r="B9805">
        <v>1</v>
      </c>
      <c r="C9805">
        <v>242</v>
      </c>
      <c r="D9805">
        <v>25</v>
      </c>
      <c r="I9805" s="26"/>
      <c r="J9805" s="26"/>
      <c r="K9805" s="26"/>
      <c r="L9805" s="26"/>
    </row>
    <row r="9806" spans="1:12" x14ac:dyDescent="0.25">
      <c r="A9806">
        <v>64</v>
      </c>
      <c r="B9806">
        <v>1</v>
      </c>
      <c r="C9806">
        <v>244</v>
      </c>
      <c r="D9806">
        <v>13</v>
      </c>
      <c r="I9806" s="26"/>
      <c r="J9806" s="26"/>
      <c r="K9806" s="26"/>
      <c r="L9806" s="26"/>
    </row>
    <row r="9807" spans="1:12" x14ac:dyDescent="0.25">
      <c r="A9807">
        <v>64</v>
      </c>
      <c r="B9807">
        <v>1</v>
      </c>
      <c r="C9807">
        <v>245</v>
      </c>
      <c r="D9807">
        <v>1</v>
      </c>
      <c r="I9807" s="26"/>
      <c r="J9807" s="26"/>
      <c r="K9807" s="26"/>
      <c r="L9807" s="26"/>
    </row>
    <row r="9808" spans="1:12" x14ac:dyDescent="0.25">
      <c r="A9808">
        <v>64</v>
      </c>
      <c r="B9808">
        <v>1</v>
      </c>
      <c r="C9808">
        <v>246</v>
      </c>
      <c r="D9808">
        <v>12</v>
      </c>
      <c r="I9808" s="26"/>
      <c r="J9808" s="26"/>
      <c r="K9808" s="26"/>
      <c r="L9808" s="26"/>
    </row>
    <row r="9809" spans="1:12" x14ac:dyDescent="0.25">
      <c r="A9809">
        <v>64</v>
      </c>
      <c r="B9809">
        <v>1</v>
      </c>
      <c r="C9809">
        <v>248</v>
      </c>
      <c r="D9809">
        <v>21</v>
      </c>
      <c r="I9809" s="26"/>
      <c r="J9809" s="26"/>
      <c r="K9809" s="26"/>
      <c r="L9809" s="26"/>
    </row>
    <row r="9810" spans="1:12" x14ac:dyDescent="0.25">
      <c r="A9810">
        <v>64</v>
      </c>
      <c r="B9810">
        <v>1</v>
      </c>
      <c r="C9810">
        <v>249</v>
      </c>
      <c r="D9810">
        <v>2</v>
      </c>
      <c r="I9810" s="26"/>
      <c r="J9810" s="26"/>
      <c r="K9810" s="26"/>
      <c r="L9810" s="26"/>
    </row>
    <row r="9811" spans="1:12" x14ac:dyDescent="0.25">
      <c r="A9811">
        <v>64</v>
      </c>
      <c r="B9811">
        <v>1</v>
      </c>
      <c r="C9811">
        <v>250</v>
      </c>
      <c r="D9811">
        <v>32</v>
      </c>
      <c r="I9811" s="26"/>
      <c r="J9811" s="26"/>
      <c r="K9811" s="26"/>
      <c r="L9811" s="26"/>
    </row>
    <row r="9812" spans="1:12" x14ac:dyDescent="0.25">
      <c r="A9812">
        <v>64</v>
      </c>
      <c r="B9812">
        <v>1</v>
      </c>
      <c r="C9812">
        <v>251</v>
      </c>
      <c r="D9812">
        <v>1</v>
      </c>
      <c r="I9812" s="26"/>
      <c r="J9812" s="26"/>
      <c r="K9812" s="26"/>
      <c r="L9812" s="26"/>
    </row>
    <row r="9813" spans="1:12" x14ac:dyDescent="0.25">
      <c r="A9813">
        <v>64</v>
      </c>
      <c r="B9813">
        <v>1</v>
      </c>
      <c r="C9813">
        <v>252</v>
      </c>
      <c r="D9813">
        <v>26</v>
      </c>
      <c r="I9813" s="26"/>
      <c r="J9813" s="26"/>
      <c r="K9813" s="26"/>
      <c r="L9813" s="26"/>
    </row>
    <row r="9814" spans="1:12" x14ac:dyDescent="0.25">
      <c r="A9814">
        <v>64</v>
      </c>
      <c r="B9814">
        <v>1</v>
      </c>
      <c r="C9814">
        <v>254</v>
      </c>
      <c r="D9814">
        <v>30</v>
      </c>
      <c r="I9814" s="26"/>
      <c r="J9814" s="26"/>
      <c r="K9814" s="26"/>
      <c r="L9814" s="26"/>
    </row>
    <row r="9815" spans="1:12" x14ac:dyDescent="0.25">
      <c r="A9815">
        <v>64</v>
      </c>
      <c r="B9815">
        <v>1</v>
      </c>
      <c r="C9815">
        <v>255</v>
      </c>
      <c r="D9815">
        <v>1</v>
      </c>
      <c r="I9815" s="26"/>
      <c r="J9815" s="26"/>
      <c r="K9815" s="26"/>
      <c r="L9815" s="26"/>
    </row>
    <row r="9816" spans="1:12" x14ac:dyDescent="0.25">
      <c r="A9816">
        <v>64</v>
      </c>
      <c r="B9816">
        <v>1</v>
      </c>
      <c r="C9816">
        <v>256</v>
      </c>
      <c r="D9816">
        <v>29</v>
      </c>
      <c r="I9816" s="26"/>
      <c r="J9816" s="26"/>
      <c r="K9816" s="26"/>
      <c r="L9816" s="26"/>
    </row>
    <row r="9817" spans="1:12" x14ac:dyDescent="0.25">
      <c r="A9817">
        <v>64</v>
      </c>
      <c r="B9817">
        <v>1</v>
      </c>
      <c r="C9817">
        <v>258</v>
      </c>
      <c r="D9817">
        <v>15</v>
      </c>
      <c r="I9817" s="26"/>
      <c r="J9817" s="26"/>
      <c r="K9817" s="26"/>
      <c r="L9817" s="26"/>
    </row>
    <row r="9818" spans="1:12" x14ac:dyDescent="0.25">
      <c r="A9818">
        <v>64</v>
      </c>
      <c r="B9818">
        <v>1</v>
      </c>
      <c r="C9818">
        <v>260</v>
      </c>
      <c r="D9818">
        <v>16</v>
      </c>
      <c r="I9818" s="26"/>
      <c r="J9818" s="26"/>
      <c r="K9818" s="26"/>
      <c r="L9818" s="26"/>
    </row>
    <row r="9819" spans="1:12" x14ac:dyDescent="0.25">
      <c r="A9819">
        <v>64</v>
      </c>
      <c r="B9819">
        <v>1</v>
      </c>
      <c r="C9819">
        <v>262</v>
      </c>
      <c r="D9819">
        <v>17</v>
      </c>
      <c r="I9819" s="26"/>
      <c r="J9819" s="26"/>
      <c r="K9819" s="26"/>
      <c r="L9819" s="26"/>
    </row>
    <row r="9820" spans="1:12" x14ac:dyDescent="0.25">
      <c r="A9820">
        <v>64</v>
      </c>
      <c r="B9820">
        <v>1</v>
      </c>
      <c r="C9820">
        <v>263</v>
      </c>
      <c r="D9820">
        <v>1</v>
      </c>
      <c r="I9820" s="26"/>
      <c r="J9820" s="26"/>
      <c r="K9820" s="26"/>
      <c r="L9820" s="26"/>
    </row>
    <row r="9821" spans="1:12" x14ac:dyDescent="0.25">
      <c r="A9821">
        <v>64</v>
      </c>
      <c r="B9821">
        <v>1</v>
      </c>
      <c r="C9821">
        <v>264</v>
      </c>
      <c r="D9821">
        <v>22</v>
      </c>
      <c r="I9821" s="26"/>
      <c r="J9821" s="26"/>
      <c r="K9821" s="26"/>
      <c r="L9821" s="26"/>
    </row>
    <row r="9822" spans="1:12" x14ac:dyDescent="0.25">
      <c r="A9822">
        <v>64</v>
      </c>
      <c r="B9822">
        <v>1</v>
      </c>
      <c r="C9822">
        <v>265</v>
      </c>
      <c r="D9822">
        <v>1</v>
      </c>
      <c r="I9822" s="26"/>
      <c r="J9822" s="26"/>
      <c r="K9822" s="26"/>
      <c r="L9822" s="26"/>
    </row>
    <row r="9823" spans="1:12" x14ac:dyDescent="0.25">
      <c r="A9823">
        <v>64</v>
      </c>
      <c r="B9823">
        <v>1</v>
      </c>
      <c r="C9823">
        <v>266</v>
      </c>
      <c r="D9823">
        <v>9</v>
      </c>
      <c r="I9823" s="26"/>
      <c r="J9823" s="26"/>
      <c r="K9823" s="26"/>
      <c r="L9823" s="26"/>
    </row>
    <row r="9824" spans="1:12" x14ac:dyDescent="0.25">
      <c r="A9824">
        <v>64</v>
      </c>
      <c r="B9824">
        <v>1</v>
      </c>
      <c r="C9824">
        <v>268</v>
      </c>
      <c r="D9824">
        <v>5</v>
      </c>
      <c r="I9824" s="26"/>
      <c r="J9824" s="26"/>
      <c r="K9824" s="26"/>
      <c r="L9824" s="26"/>
    </row>
    <row r="9825" spans="1:12" x14ac:dyDescent="0.25">
      <c r="A9825">
        <v>64</v>
      </c>
      <c r="B9825">
        <v>1</v>
      </c>
      <c r="C9825">
        <v>270</v>
      </c>
      <c r="D9825">
        <v>8</v>
      </c>
      <c r="I9825" s="26"/>
      <c r="J9825" s="26"/>
      <c r="K9825" s="26"/>
      <c r="L9825" s="26"/>
    </row>
    <row r="9826" spans="1:12" x14ac:dyDescent="0.25">
      <c r="A9826">
        <v>64</v>
      </c>
      <c r="B9826">
        <v>1</v>
      </c>
      <c r="C9826">
        <v>271</v>
      </c>
      <c r="D9826">
        <v>1</v>
      </c>
      <c r="I9826" s="26"/>
      <c r="J9826" s="26"/>
      <c r="K9826" s="26"/>
      <c r="L9826" s="26"/>
    </row>
    <row r="9827" spans="1:12" x14ac:dyDescent="0.25">
      <c r="A9827">
        <v>64</v>
      </c>
      <c r="B9827">
        <v>1</v>
      </c>
      <c r="C9827">
        <v>272</v>
      </c>
      <c r="D9827">
        <v>3</v>
      </c>
      <c r="I9827" s="26"/>
      <c r="J9827" s="26"/>
      <c r="K9827" s="26"/>
      <c r="L9827" s="26"/>
    </row>
    <row r="9828" spans="1:12" x14ac:dyDescent="0.25">
      <c r="A9828">
        <v>64</v>
      </c>
      <c r="B9828">
        <v>1</v>
      </c>
      <c r="C9828">
        <v>273</v>
      </c>
      <c r="D9828">
        <v>1</v>
      </c>
      <c r="I9828" s="26"/>
      <c r="J9828" s="26"/>
      <c r="K9828" s="26"/>
      <c r="L9828" s="26"/>
    </row>
    <row r="9829" spans="1:12" x14ac:dyDescent="0.25">
      <c r="A9829">
        <v>64</v>
      </c>
      <c r="B9829">
        <v>1</v>
      </c>
      <c r="C9829">
        <v>274</v>
      </c>
      <c r="D9829">
        <v>4</v>
      </c>
      <c r="I9829" s="26"/>
      <c r="J9829" s="26"/>
      <c r="K9829" s="26"/>
      <c r="L9829" s="26"/>
    </row>
    <row r="9830" spans="1:12" x14ac:dyDescent="0.25">
      <c r="A9830">
        <v>64</v>
      </c>
      <c r="B9830">
        <v>1</v>
      </c>
      <c r="C9830">
        <v>276</v>
      </c>
      <c r="D9830">
        <v>13</v>
      </c>
      <c r="I9830" s="26"/>
      <c r="J9830" s="26"/>
      <c r="K9830" s="26"/>
      <c r="L9830" s="26"/>
    </row>
    <row r="9831" spans="1:12" x14ac:dyDescent="0.25">
      <c r="A9831">
        <v>64</v>
      </c>
      <c r="B9831">
        <v>1</v>
      </c>
      <c r="C9831">
        <v>277</v>
      </c>
      <c r="D9831">
        <v>1</v>
      </c>
      <c r="I9831" s="26"/>
      <c r="J9831" s="26"/>
      <c r="K9831" s="26"/>
      <c r="L9831" s="26"/>
    </row>
    <row r="9832" spans="1:12" x14ac:dyDescent="0.25">
      <c r="A9832">
        <v>64</v>
      </c>
      <c r="B9832">
        <v>1</v>
      </c>
      <c r="C9832">
        <v>278</v>
      </c>
      <c r="D9832">
        <v>7</v>
      </c>
      <c r="I9832" s="26"/>
      <c r="J9832" s="26"/>
      <c r="K9832" s="26"/>
      <c r="L9832" s="26"/>
    </row>
    <row r="9833" spans="1:12" x14ac:dyDescent="0.25">
      <c r="A9833">
        <v>64</v>
      </c>
      <c r="B9833">
        <v>1</v>
      </c>
      <c r="C9833">
        <v>280</v>
      </c>
      <c r="D9833">
        <v>5</v>
      </c>
      <c r="I9833" s="26"/>
      <c r="J9833" s="26"/>
      <c r="K9833" s="26"/>
      <c r="L9833" s="26"/>
    </row>
    <row r="9834" spans="1:12" x14ac:dyDescent="0.25">
      <c r="A9834">
        <v>64</v>
      </c>
      <c r="B9834">
        <v>1</v>
      </c>
      <c r="C9834">
        <v>281</v>
      </c>
      <c r="D9834">
        <v>1</v>
      </c>
      <c r="I9834" s="26"/>
      <c r="J9834" s="26"/>
      <c r="K9834" s="26"/>
      <c r="L9834" s="26"/>
    </row>
    <row r="9835" spans="1:12" x14ac:dyDescent="0.25">
      <c r="A9835">
        <v>64</v>
      </c>
      <c r="B9835">
        <v>1</v>
      </c>
      <c r="C9835">
        <v>282</v>
      </c>
      <c r="D9835">
        <v>7</v>
      </c>
      <c r="I9835" s="26"/>
      <c r="J9835" s="26"/>
      <c r="K9835" s="26"/>
      <c r="L9835" s="26"/>
    </row>
    <row r="9836" spans="1:12" x14ac:dyDescent="0.25">
      <c r="A9836">
        <v>64</v>
      </c>
      <c r="B9836">
        <v>1</v>
      </c>
      <c r="C9836">
        <v>284</v>
      </c>
      <c r="D9836">
        <v>8</v>
      </c>
      <c r="I9836" s="26"/>
      <c r="J9836" s="26"/>
      <c r="K9836" s="26"/>
      <c r="L9836" s="26"/>
    </row>
    <row r="9837" spans="1:12" x14ac:dyDescent="0.25">
      <c r="A9837">
        <v>64</v>
      </c>
      <c r="B9837">
        <v>1</v>
      </c>
      <c r="C9837">
        <v>285</v>
      </c>
      <c r="D9837">
        <v>1</v>
      </c>
      <c r="I9837" s="26"/>
      <c r="J9837" s="26"/>
      <c r="K9837" s="26"/>
      <c r="L9837" s="26"/>
    </row>
    <row r="9838" spans="1:12" x14ac:dyDescent="0.25">
      <c r="A9838">
        <v>64</v>
      </c>
      <c r="B9838">
        <v>1</v>
      </c>
      <c r="C9838">
        <v>286</v>
      </c>
      <c r="D9838">
        <v>9</v>
      </c>
      <c r="I9838" s="26"/>
      <c r="J9838" s="26"/>
      <c r="K9838" s="26"/>
      <c r="L9838" s="26"/>
    </row>
    <row r="9839" spans="1:12" x14ac:dyDescent="0.25">
      <c r="A9839">
        <v>64</v>
      </c>
      <c r="B9839">
        <v>1</v>
      </c>
      <c r="C9839">
        <v>287</v>
      </c>
      <c r="D9839">
        <v>1</v>
      </c>
      <c r="I9839" s="26"/>
      <c r="J9839" s="26"/>
      <c r="K9839" s="26"/>
      <c r="L9839" s="26"/>
    </row>
    <row r="9840" spans="1:12" x14ac:dyDescent="0.25">
      <c r="A9840">
        <v>64</v>
      </c>
      <c r="B9840">
        <v>1</v>
      </c>
      <c r="C9840">
        <v>288</v>
      </c>
      <c r="D9840">
        <v>4</v>
      </c>
      <c r="I9840" s="26"/>
      <c r="J9840" s="26"/>
      <c r="K9840" s="26"/>
      <c r="L9840" s="26"/>
    </row>
    <row r="9841" spans="1:12" x14ac:dyDescent="0.25">
      <c r="A9841">
        <v>64</v>
      </c>
      <c r="B9841">
        <v>1</v>
      </c>
      <c r="C9841">
        <v>290</v>
      </c>
      <c r="D9841">
        <v>2</v>
      </c>
      <c r="I9841" s="26"/>
      <c r="J9841" s="26"/>
      <c r="K9841" s="26"/>
      <c r="L9841" s="26"/>
    </row>
    <row r="9842" spans="1:12" x14ac:dyDescent="0.25">
      <c r="A9842">
        <v>64</v>
      </c>
      <c r="B9842">
        <v>1</v>
      </c>
      <c r="C9842">
        <v>292</v>
      </c>
      <c r="D9842">
        <v>3</v>
      </c>
      <c r="I9842" s="26"/>
      <c r="J9842" s="26"/>
      <c r="K9842" s="26"/>
      <c r="L9842" s="26"/>
    </row>
    <row r="9843" spans="1:12" x14ac:dyDescent="0.25">
      <c r="A9843">
        <v>64</v>
      </c>
      <c r="B9843">
        <v>1</v>
      </c>
      <c r="C9843">
        <v>294</v>
      </c>
      <c r="D9843">
        <v>4</v>
      </c>
      <c r="I9843" s="26"/>
      <c r="J9843" s="26"/>
      <c r="K9843" s="26"/>
      <c r="L9843" s="26"/>
    </row>
    <row r="9844" spans="1:12" x14ac:dyDescent="0.25">
      <c r="A9844">
        <v>64</v>
      </c>
      <c r="B9844">
        <v>1</v>
      </c>
      <c r="C9844">
        <v>298</v>
      </c>
      <c r="D9844">
        <v>1</v>
      </c>
      <c r="I9844" s="26"/>
      <c r="J9844" s="26"/>
      <c r="K9844" s="26"/>
      <c r="L9844" s="26"/>
    </row>
    <row r="9845" spans="1:12" x14ac:dyDescent="0.25">
      <c r="A9845">
        <v>64</v>
      </c>
      <c r="B9845">
        <v>1</v>
      </c>
      <c r="C9845">
        <v>300</v>
      </c>
      <c r="D9845">
        <v>1</v>
      </c>
      <c r="I9845" s="26"/>
      <c r="J9845" s="26"/>
      <c r="K9845" s="26"/>
      <c r="L9845" s="26"/>
    </row>
    <row r="9846" spans="1:12" x14ac:dyDescent="0.25">
      <c r="A9846">
        <v>64</v>
      </c>
      <c r="B9846">
        <v>1</v>
      </c>
      <c r="C9846">
        <v>308</v>
      </c>
      <c r="D9846">
        <v>1</v>
      </c>
      <c r="I9846" s="26"/>
      <c r="J9846" s="26"/>
      <c r="K9846" s="26"/>
      <c r="L9846" s="26"/>
    </row>
    <row r="9847" spans="1:12" x14ac:dyDescent="0.25">
      <c r="A9847">
        <v>64</v>
      </c>
      <c r="B9847">
        <v>1</v>
      </c>
      <c r="C9847">
        <v>310</v>
      </c>
      <c r="D9847">
        <v>2</v>
      </c>
      <c r="I9847" s="26"/>
      <c r="J9847" s="26"/>
      <c r="K9847" s="26"/>
      <c r="L9847" s="26"/>
    </row>
    <row r="9848" spans="1:12" x14ac:dyDescent="0.25">
      <c r="A9848">
        <v>65</v>
      </c>
      <c r="B9848">
        <v>0</v>
      </c>
      <c r="C9848">
        <v>218</v>
      </c>
      <c r="D9848">
        <v>1</v>
      </c>
      <c r="I9848" s="26"/>
      <c r="J9848" s="26"/>
      <c r="K9848" s="26"/>
      <c r="L9848" s="26"/>
    </row>
    <row r="9849" spans="1:12" x14ac:dyDescent="0.25">
      <c r="A9849">
        <v>65</v>
      </c>
      <c r="B9849">
        <v>0</v>
      </c>
      <c r="C9849">
        <v>219</v>
      </c>
      <c r="D9849">
        <v>1</v>
      </c>
      <c r="I9849" s="26"/>
      <c r="J9849" s="26"/>
      <c r="K9849" s="26"/>
      <c r="L9849" s="26"/>
    </row>
    <row r="9850" spans="1:12" x14ac:dyDescent="0.25">
      <c r="A9850">
        <v>65</v>
      </c>
      <c r="B9850">
        <v>0</v>
      </c>
      <c r="C9850">
        <v>221</v>
      </c>
      <c r="D9850">
        <v>1</v>
      </c>
      <c r="I9850" s="26"/>
      <c r="J9850" s="26"/>
      <c r="K9850" s="26"/>
      <c r="L9850" s="26"/>
    </row>
    <row r="9851" spans="1:12" x14ac:dyDescent="0.25">
      <c r="A9851">
        <v>65</v>
      </c>
      <c r="B9851">
        <v>0</v>
      </c>
      <c r="C9851">
        <v>222</v>
      </c>
      <c r="D9851">
        <v>2</v>
      </c>
      <c r="I9851" s="26"/>
      <c r="J9851" s="26"/>
      <c r="K9851" s="26"/>
      <c r="L9851" s="26"/>
    </row>
    <row r="9852" spans="1:12" x14ac:dyDescent="0.25">
      <c r="A9852">
        <v>65</v>
      </c>
      <c r="B9852">
        <v>0</v>
      </c>
      <c r="C9852">
        <v>225</v>
      </c>
      <c r="D9852">
        <v>2</v>
      </c>
      <c r="I9852" s="26"/>
      <c r="J9852" s="26"/>
      <c r="K9852" s="26"/>
      <c r="L9852" s="26"/>
    </row>
    <row r="9853" spans="1:12" x14ac:dyDescent="0.25">
      <c r="A9853">
        <v>65</v>
      </c>
      <c r="B9853">
        <v>0</v>
      </c>
      <c r="C9853">
        <v>228</v>
      </c>
      <c r="D9853">
        <v>3</v>
      </c>
      <c r="I9853" s="26"/>
      <c r="J9853" s="26"/>
      <c r="K9853" s="26"/>
      <c r="L9853" s="26"/>
    </row>
    <row r="9854" spans="1:12" x14ac:dyDescent="0.25">
      <c r="A9854">
        <v>65</v>
      </c>
      <c r="B9854">
        <v>0</v>
      </c>
      <c r="C9854">
        <v>230</v>
      </c>
      <c r="D9854">
        <v>2</v>
      </c>
      <c r="I9854" s="26"/>
      <c r="J9854" s="26"/>
      <c r="K9854" s="26"/>
      <c r="L9854" s="26"/>
    </row>
    <row r="9855" spans="1:12" x14ac:dyDescent="0.25">
      <c r="A9855">
        <v>65</v>
      </c>
      <c r="B9855">
        <v>0</v>
      </c>
      <c r="C9855">
        <v>235</v>
      </c>
      <c r="D9855">
        <v>1</v>
      </c>
      <c r="I9855" s="26"/>
      <c r="J9855" s="26"/>
      <c r="K9855" s="26"/>
      <c r="L9855" s="26"/>
    </row>
    <row r="9856" spans="1:12" x14ac:dyDescent="0.25">
      <c r="A9856">
        <v>65</v>
      </c>
      <c r="B9856">
        <v>0</v>
      </c>
      <c r="C9856">
        <v>238</v>
      </c>
      <c r="D9856">
        <v>1</v>
      </c>
      <c r="I9856" s="26"/>
      <c r="J9856" s="26"/>
      <c r="K9856" s="26"/>
      <c r="L9856" s="26"/>
    </row>
    <row r="9857" spans="1:12" x14ac:dyDescent="0.25">
      <c r="A9857">
        <v>65</v>
      </c>
      <c r="B9857">
        <v>0</v>
      </c>
      <c r="C9857">
        <v>239</v>
      </c>
      <c r="D9857">
        <v>1</v>
      </c>
      <c r="I9857" s="26"/>
      <c r="J9857" s="26"/>
      <c r="K9857" s="26"/>
      <c r="L9857" s="26"/>
    </row>
    <row r="9858" spans="1:12" x14ac:dyDescent="0.25">
      <c r="A9858">
        <v>65</v>
      </c>
      <c r="B9858">
        <v>0</v>
      </c>
      <c r="C9858">
        <v>242</v>
      </c>
      <c r="D9858">
        <v>1</v>
      </c>
      <c r="I9858" s="26"/>
      <c r="J9858" s="26"/>
      <c r="K9858" s="26"/>
      <c r="L9858" s="26"/>
    </row>
    <row r="9859" spans="1:12" x14ac:dyDescent="0.25">
      <c r="A9859">
        <v>65</v>
      </c>
      <c r="B9859">
        <v>0</v>
      </c>
      <c r="C9859">
        <v>244</v>
      </c>
      <c r="D9859">
        <v>3</v>
      </c>
      <c r="I9859" s="26"/>
      <c r="J9859" s="26"/>
      <c r="K9859" s="26"/>
      <c r="L9859" s="26"/>
    </row>
    <row r="9860" spans="1:12" x14ac:dyDescent="0.25">
      <c r="A9860">
        <v>65</v>
      </c>
      <c r="B9860">
        <v>0</v>
      </c>
      <c r="C9860">
        <v>245</v>
      </c>
      <c r="D9860">
        <v>1</v>
      </c>
      <c r="I9860" s="26"/>
      <c r="J9860" s="26"/>
      <c r="K9860" s="26"/>
      <c r="L9860" s="26"/>
    </row>
    <row r="9861" spans="1:12" x14ac:dyDescent="0.25">
      <c r="A9861">
        <v>65</v>
      </c>
      <c r="B9861">
        <v>0</v>
      </c>
      <c r="C9861">
        <v>246</v>
      </c>
      <c r="D9861">
        <v>1</v>
      </c>
      <c r="I9861" s="26"/>
      <c r="J9861" s="26"/>
      <c r="K9861" s="26"/>
      <c r="L9861" s="26"/>
    </row>
    <row r="9862" spans="1:12" x14ac:dyDescent="0.25">
      <c r="A9862">
        <v>65</v>
      </c>
      <c r="B9862">
        <v>0</v>
      </c>
      <c r="C9862">
        <v>247</v>
      </c>
      <c r="D9862">
        <v>1</v>
      </c>
      <c r="I9862" s="26"/>
      <c r="J9862" s="26"/>
      <c r="K9862" s="26"/>
      <c r="L9862" s="26"/>
    </row>
    <row r="9863" spans="1:12" x14ac:dyDescent="0.25">
      <c r="A9863">
        <v>65</v>
      </c>
      <c r="B9863">
        <v>0</v>
      </c>
      <c r="C9863">
        <v>249</v>
      </c>
      <c r="D9863">
        <v>1</v>
      </c>
      <c r="I9863" s="26"/>
      <c r="J9863" s="26"/>
      <c r="K9863" s="26"/>
      <c r="L9863" s="26"/>
    </row>
    <row r="9864" spans="1:12" x14ac:dyDescent="0.25">
      <c r="A9864">
        <v>65</v>
      </c>
      <c r="B9864">
        <v>0</v>
      </c>
      <c r="C9864">
        <v>251</v>
      </c>
      <c r="D9864">
        <v>2</v>
      </c>
      <c r="I9864" s="26"/>
      <c r="J9864" s="26"/>
      <c r="K9864" s="26"/>
      <c r="L9864" s="26"/>
    </row>
    <row r="9865" spans="1:12" x14ac:dyDescent="0.25">
      <c r="A9865">
        <v>65</v>
      </c>
      <c r="B9865">
        <v>0</v>
      </c>
      <c r="C9865">
        <v>252</v>
      </c>
      <c r="D9865">
        <v>3</v>
      </c>
      <c r="I9865" s="26"/>
      <c r="J9865" s="26"/>
      <c r="K9865" s="26"/>
      <c r="L9865" s="26"/>
    </row>
    <row r="9866" spans="1:12" x14ac:dyDescent="0.25">
      <c r="A9866">
        <v>65</v>
      </c>
      <c r="B9866">
        <v>0</v>
      </c>
      <c r="C9866">
        <v>253</v>
      </c>
      <c r="D9866">
        <v>6</v>
      </c>
      <c r="I9866" s="26"/>
      <c r="J9866" s="26"/>
      <c r="K9866" s="26"/>
      <c r="L9866" s="26"/>
    </row>
    <row r="9867" spans="1:12" x14ac:dyDescent="0.25">
      <c r="A9867">
        <v>65</v>
      </c>
      <c r="B9867">
        <v>0</v>
      </c>
      <c r="C9867">
        <v>254</v>
      </c>
      <c r="D9867">
        <v>2</v>
      </c>
      <c r="I9867" s="26"/>
      <c r="J9867" s="26"/>
      <c r="K9867" s="26"/>
      <c r="L9867" s="26"/>
    </row>
    <row r="9868" spans="1:12" x14ac:dyDescent="0.25">
      <c r="A9868">
        <v>65</v>
      </c>
      <c r="B9868">
        <v>0</v>
      </c>
      <c r="C9868">
        <v>255</v>
      </c>
      <c r="D9868">
        <v>1</v>
      </c>
      <c r="I9868" s="26"/>
      <c r="J9868" s="26"/>
      <c r="K9868" s="26"/>
      <c r="L9868" s="26"/>
    </row>
    <row r="9869" spans="1:12" x14ac:dyDescent="0.25">
      <c r="A9869">
        <v>65</v>
      </c>
      <c r="B9869">
        <v>0</v>
      </c>
      <c r="C9869">
        <v>256</v>
      </c>
      <c r="D9869">
        <v>2</v>
      </c>
      <c r="I9869" s="26"/>
      <c r="J9869" s="26"/>
      <c r="K9869" s="26"/>
      <c r="L9869" s="26"/>
    </row>
    <row r="9870" spans="1:12" x14ac:dyDescent="0.25">
      <c r="A9870">
        <v>65</v>
      </c>
      <c r="B9870">
        <v>0</v>
      </c>
      <c r="C9870">
        <v>257</v>
      </c>
      <c r="D9870">
        <v>1</v>
      </c>
      <c r="I9870" s="26"/>
      <c r="J9870" s="26"/>
      <c r="K9870" s="26"/>
      <c r="L9870" s="26"/>
    </row>
    <row r="9871" spans="1:12" x14ac:dyDescent="0.25">
      <c r="A9871">
        <v>65</v>
      </c>
      <c r="B9871">
        <v>0</v>
      </c>
      <c r="C9871">
        <v>259</v>
      </c>
      <c r="D9871">
        <v>1</v>
      </c>
      <c r="I9871" s="26"/>
      <c r="J9871" s="26"/>
      <c r="K9871" s="26"/>
      <c r="L9871" s="26"/>
    </row>
    <row r="9872" spans="1:12" x14ac:dyDescent="0.25">
      <c r="A9872">
        <v>65</v>
      </c>
      <c r="B9872">
        <v>0</v>
      </c>
      <c r="C9872">
        <v>260</v>
      </c>
      <c r="D9872">
        <v>3</v>
      </c>
      <c r="I9872" s="26"/>
      <c r="J9872" s="26"/>
      <c r="K9872" s="26"/>
      <c r="L9872" s="26"/>
    </row>
    <row r="9873" spans="1:12" x14ac:dyDescent="0.25">
      <c r="A9873">
        <v>65</v>
      </c>
      <c r="B9873">
        <v>0</v>
      </c>
      <c r="C9873">
        <v>261</v>
      </c>
      <c r="D9873">
        <v>2</v>
      </c>
      <c r="I9873" s="26"/>
      <c r="J9873" s="26"/>
      <c r="K9873" s="26"/>
      <c r="L9873" s="26"/>
    </row>
    <row r="9874" spans="1:12" x14ac:dyDescent="0.25">
      <c r="A9874">
        <v>65</v>
      </c>
      <c r="B9874">
        <v>0</v>
      </c>
      <c r="C9874">
        <v>262</v>
      </c>
      <c r="D9874">
        <v>1</v>
      </c>
      <c r="I9874" s="26"/>
      <c r="J9874" s="26"/>
      <c r="K9874" s="26"/>
      <c r="L9874" s="26"/>
    </row>
    <row r="9875" spans="1:12" x14ac:dyDescent="0.25">
      <c r="A9875">
        <v>65</v>
      </c>
      <c r="B9875">
        <v>0</v>
      </c>
      <c r="C9875">
        <v>263</v>
      </c>
      <c r="D9875">
        <v>1</v>
      </c>
      <c r="I9875" s="26"/>
      <c r="J9875" s="26"/>
      <c r="K9875" s="26"/>
      <c r="L9875" s="26"/>
    </row>
    <row r="9876" spans="1:12" x14ac:dyDescent="0.25">
      <c r="A9876">
        <v>65</v>
      </c>
      <c r="B9876">
        <v>0</v>
      </c>
      <c r="C9876">
        <v>264</v>
      </c>
      <c r="D9876">
        <v>1</v>
      </c>
      <c r="I9876" s="26"/>
      <c r="J9876" s="26"/>
      <c r="K9876" s="26"/>
      <c r="L9876" s="26"/>
    </row>
    <row r="9877" spans="1:12" x14ac:dyDescent="0.25">
      <c r="A9877">
        <v>65</v>
      </c>
      <c r="B9877">
        <v>0</v>
      </c>
      <c r="C9877">
        <v>265</v>
      </c>
      <c r="D9877">
        <v>1</v>
      </c>
      <c r="I9877" s="26"/>
      <c r="J9877" s="26"/>
      <c r="K9877" s="26"/>
      <c r="L9877" s="26"/>
    </row>
    <row r="9878" spans="1:12" x14ac:dyDescent="0.25">
      <c r="A9878">
        <v>65</v>
      </c>
      <c r="B9878">
        <v>0</v>
      </c>
      <c r="C9878">
        <v>266</v>
      </c>
      <c r="D9878">
        <v>3</v>
      </c>
      <c r="I9878" s="26"/>
      <c r="J9878" s="26"/>
      <c r="K9878" s="26"/>
      <c r="L9878" s="26"/>
    </row>
    <row r="9879" spans="1:12" x14ac:dyDescent="0.25">
      <c r="A9879">
        <v>65</v>
      </c>
      <c r="B9879">
        <v>0</v>
      </c>
      <c r="C9879">
        <v>268</v>
      </c>
      <c r="D9879">
        <v>2</v>
      </c>
      <c r="I9879" s="26"/>
      <c r="J9879" s="26"/>
      <c r="K9879" s="26"/>
      <c r="L9879" s="26"/>
    </row>
    <row r="9880" spans="1:12" x14ac:dyDescent="0.25">
      <c r="A9880">
        <v>65</v>
      </c>
      <c r="B9880">
        <v>0</v>
      </c>
      <c r="C9880">
        <v>269</v>
      </c>
      <c r="D9880">
        <v>3</v>
      </c>
      <c r="I9880" s="26"/>
      <c r="J9880" s="26"/>
      <c r="K9880" s="26"/>
      <c r="L9880" s="26"/>
    </row>
    <row r="9881" spans="1:12" x14ac:dyDescent="0.25">
      <c r="A9881">
        <v>65</v>
      </c>
      <c r="B9881">
        <v>0</v>
      </c>
      <c r="C9881">
        <v>270</v>
      </c>
      <c r="D9881">
        <v>1</v>
      </c>
      <c r="I9881" s="26"/>
      <c r="J9881" s="26"/>
      <c r="K9881" s="26"/>
      <c r="L9881" s="26"/>
    </row>
    <row r="9882" spans="1:12" x14ac:dyDescent="0.25">
      <c r="A9882">
        <v>65</v>
      </c>
      <c r="B9882">
        <v>0</v>
      </c>
      <c r="C9882">
        <v>271</v>
      </c>
      <c r="D9882">
        <v>1</v>
      </c>
      <c r="I9882" s="26"/>
      <c r="J9882" s="26"/>
      <c r="K9882" s="26"/>
      <c r="L9882" s="26"/>
    </row>
    <row r="9883" spans="1:12" x14ac:dyDescent="0.25">
      <c r="A9883">
        <v>65</v>
      </c>
      <c r="B9883">
        <v>0</v>
      </c>
      <c r="C9883">
        <v>272</v>
      </c>
      <c r="D9883">
        <v>1</v>
      </c>
      <c r="I9883" s="26"/>
      <c r="J9883" s="26"/>
      <c r="K9883" s="26"/>
      <c r="L9883" s="26"/>
    </row>
    <row r="9884" spans="1:12" x14ac:dyDescent="0.25">
      <c r="A9884">
        <v>65</v>
      </c>
      <c r="B9884">
        <v>0</v>
      </c>
      <c r="C9884">
        <v>273</v>
      </c>
      <c r="D9884">
        <v>2</v>
      </c>
      <c r="I9884" s="26"/>
      <c r="J9884" s="26"/>
      <c r="K9884" s="26"/>
      <c r="L9884" s="26"/>
    </row>
    <row r="9885" spans="1:12" x14ac:dyDescent="0.25">
      <c r="A9885">
        <v>65</v>
      </c>
      <c r="B9885">
        <v>0</v>
      </c>
      <c r="C9885">
        <v>274</v>
      </c>
      <c r="D9885">
        <v>1</v>
      </c>
      <c r="I9885" s="26"/>
      <c r="J9885" s="26"/>
      <c r="K9885" s="26"/>
      <c r="L9885" s="26"/>
    </row>
    <row r="9886" spans="1:12" x14ac:dyDescent="0.25">
      <c r="A9886">
        <v>65</v>
      </c>
      <c r="B9886">
        <v>0</v>
      </c>
      <c r="C9886">
        <v>275</v>
      </c>
      <c r="D9886">
        <v>4</v>
      </c>
      <c r="I9886" s="26"/>
      <c r="J9886" s="26"/>
      <c r="K9886" s="26"/>
      <c r="L9886" s="26"/>
    </row>
    <row r="9887" spans="1:12" x14ac:dyDescent="0.25">
      <c r="A9887">
        <v>65</v>
      </c>
      <c r="B9887">
        <v>0</v>
      </c>
      <c r="C9887">
        <v>276</v>
      </c>
      <c r="D9887">
        <v>1</v>
      </c>
      <c r="I9887" s="26"/>
      <c r="J9887" s="26"/>
      <c r="K9887" s="26"/>
      <c r="L9887" s="26"/>
    </row>
    <row r="9888" spans="1:12" x14ac:dyDescent="0.25">
      <c r="A9888">
        <v>65</v>
      </c>
      <c r="B9888">
        <v>0</v>
      </c>
      <c r="C9888">
        <v>277</v>
      </c>
      <c r="D9888">
        <v>5</v>
      </c>
      <c r="I9888" s="26"/>
      <c r="J9888" s="26"/>
      <c r="K9888" s="26"/>
      <c r="L9888" s="26"/>
    </row>
    <row r="9889" spans="1:12" x14ac:dyDescent="0.25">
      <c r="A9889">
        <v>65</v>
      </c>
      <c r="B9889">
        <v>0</v>
      </c>
      <c r="C9889">
        <v>278</v>
      </c>
      <c r="D9889">
        <v>1</v>
      </c>
      <c r="I9889" s="26"/>
      <c r="J9889" s="26"/>
      <c r="K9889" s="26"/>
      <c r="L9889" s="26"/>
    </row>
    <row r="9890" spans="1:12" x14ac:dyDescent="0.25">
      <c r="A9890">
        <v>65</v>
      </c>
      <c r="B9890">
        <v>0</v>
      </c>
      <c r="C9890">
        <v>279</v>
      </c>
      <c r="D9890">
        <v>1</v>
      </c>
      <c r="I9890" s="26"/>
      <c r="J9890" s="26"/>
      <c r="K9890" s="26"/>
      <c r="L9890" s="26"/>
    </row>
    <row r="9891" spans="1:12" x14ac:dyDescent="0.25">
      <c r="A9891">
        <v>65</v>
      </c>
      <c r="B9891">
        <v>0</v>
      </c>
      <c r="C9891">
        <v>281</v>
      </c>
      <c r="D9891">
        <v>1</v>
      </c>
      <c r="I9891" s="26"/>
      <c r="J9891" s="26"/>
      <c r="K9891" s="26"/>
      <c r="L9891" s="26"/>
    </row>
    <row r="9892" spans="1:12" x14ac:dyDescent="0.25">
      <c r="A9892">
        <v>65</v>
      </c>
      <c r="B9892">
        <v>0</v>
      </c>
      <c r="C9892">
        <v>282</v>
      </c>
      <c r="D9892">
        <v>3</v>
      </c>
      <c r="I9892" s="26"/>
      <c r="J9892" s="26"/>
      <c r="K9892" s="26"/>
      <c r="L9892" s="26"/>
    </row>
    <row r="9893" spans="1:12" x14ac:dyDescent="0.25">
      <c r="A9893">
        <v>65</v>
      </c>
      <c r="B9893">
        <v>0</v>
      </c>
      <c r="C9893">
        <v>283</v>
      </c>
      <c r="D9893">
        <v>2</v>
      </c>
      <c r="I9893" s="26"/>
      <c r="J9893" s="26"/>
      <c r="K9893" s="26"/>
      <c r="L9893" s="26"/>
    </row>
    <row r="9894" spans="1:12" x14ac:dyDescent="0.25">
      <c r="A9894">
        <v>65</v>
      </c>
      <c r="B9894">
        <v>0</v>
      </c>
      <c r="C9894">
        <v>284</v>
      </c>
      <c r="D9894">
        <v>1</v>
      </c>
      <c r="I9894" s="26"/>
      <c r="J9894" s="26"/>
      <c r="K9894" s="26"/>
      <c r="L9894" s="26"/>
    </row>
    <row r="9895" spans="1:12" x14ac:dyDescent="0.25">
      <c r="A9895">
        <v>65</v>
      </c>
      <c r="B9895">
        <v>0</v>
      </c>
      <c r="C9895">
        <v>285</v>
      </c>
      <c r="D9895">
        <v>5</v>
      </c>
      <c r="I9895" s="26"/>
      <c r="J9895" s="26"/>
      <c r="K9895" s="26"/>
      <c r="L9895" s="26"/>
    </row>
    <row r="9896" spans="1:12" x14ac:dyDescent="0.25">
      <c r="A9896">
        <v>65</v>
      </c>
      <c r="B9896">
        <v>0</v>
      </c>
      <c r="C9896">
        <v>286</v>
      </c>
      <c r="D9896">
        <v>7</v>
      </c>
      <c r="I9896" s="26"/>
      <c r="J9896" s="26"/>
      <c r="K9896" s="26"/>
      <c r="L9896" s="26"/>
    </row>
    <row r="9897" spans="1:12" x14ac:dyDescent="0.25">
      <c r="A9897">
        <v>65</v>
      </c>
      <c r="B9897">
        <v>0</v>
      </c>
      <c r="C9897">
        <v>287</v>
      </c>
      <c r="D9897">
        <v>1</v>
      </c>
      <c r="I9897" s="26"/>
      <c r="J9897" s="26"/>
      <c r="K9897" s="26"/>
      <c r="L9897" s="26"/>
    </row>
    <row r="9898" spans="1:12" x14ac:dyDescent="0.25">
      <c r="A9898">
        <v>65</v>
      </c>
      <c r="B9898">
        <v>0</v>
      </c>
      <c r="C9898">
        <v>289</v>
      </c>
      <c r="D9898">
        <v>5</v>
      </c>
      <c r="I9898" s="26"/>
      <c r="J9898" s="26"/>
      <c r="K9898" s="26"/>
      <c r="L9898" s="26"/>
    </row>
    <row r="9899" spans="1:12" x14ac:dyDescent="0.25">
      <c r="A9899">
        <v>65</v>
      </c>
      <c r="B9899">
        <v>0</v>
      </c>
      <c r="C9899">
        <v>291</v>
      </c>
      <c r="D9899">
        <v>3</v>
      </c>
      <c r="I9899" s="26"/>
      <c r="J9899" s="26"/>
      <c r="K9899" s="26"/>
      <c r="L9899" s="26"/>
    </row>
    <row r="9900" spans="1:12" x14ac:dyDescent="0.25">
      <c r="A9900">
        <v>65</v>
      </c>
      <c r="B9900">
        <v>0</v>
      </c>
      <c r="C9900">
        <v>292</v>
      </c>
      <c r="D9900">
        <v>1</v>
      </c>
      <c r="I9900" s="26"/>
      <c r="J9900" s="26"/>
      <c r="K9900" s="26"/>
      <c r="L9900" s="26"/>
    </row>
    <row r="9901" spans="1:12" x14ac:dyDescent="0.25">
      <c r="A9901">
        <v>65</v>
      </c>
      <c r="B9901">
        <v>0</v>
      </c>
      <c r="C9901">
        <v>293</v>
      </c>
      <c r="D9901">
        <v>3</v>
      </c>
      <c r="I9901" s="26"/>
      <c r="J9901" s="26"/>
      <c r="K9901" s="26"/>
      <c r="L9901" s="26"/>
    </row>
    <row r="9902" spans="1:12" x14ac:dyDescent="0.25">
      <c r="A9902">
        <v>65</v>
      </c>
      <c r="B9902">
        <v>0</v>
      </c>
      <c r="C9902">
        <v>294</v>
      </c>
      <c r="D9902">
        <v>3</v>
      </c>
      <c r="I9902" s="26"/>
      <c r="J9902" s="26"/>
      <c r="K9902" s="26"/>
      <c r="L9902" s="26"/>
    </row>
    <row r="9903" spans="1:12" x14ac:dyDescent="0.25">
      <c r="A9903">
        <v>65</v>
      </c>
      <c r="B9903">
        <v>0</v>
      </c>
      <c r="C9903">
        <v>295</v>
      </c>
      <c r="D9903">
        <v>4</v>
      </c>
      <c r="I9903" s="26"/>
      <c r="J9903" s="26"/>
      <c r="K9903" s="26"/>
      <c r="L9903" s="26"/>
    </row>
    <row r="9904" spans="1:12" x14ac:dyDescent="0.25">
      <c r="A9904">
        <v>65</v>
      </c>
      <c r="B9904">
        <v>0</v>
      </c>
      <c r="C9904">
        <v>296</v>
      </c>
      <c r="D9904">
        <v>2</v>
      </c>
      <c r="I9904" s="26"/>
      <c r="J9904" s="26"/>
      <c r="K9904" s="26"/>
      <c r="L9904" s="26"/>
    </row>
    <row r="9905" spans="1:12" x14ac:dyDescent="0.25">
      <c r="A9905">
        <v>65</v>
      </c>
      <c r="B9905">
        <v>0</v>
      </c>
      <c r="C9905">
        <v>297</v>
      </c>
      <c r="D9905">
        <v>1</v>
      </c>
      <c r="I9905" s="26"/>
      <c r="J9905" s="26"/>
      <c r="K9905" s="26"/>
      <c r="L9905" s="26"/>
    </row>
    <row r="9906" spans="1:12" x14ac:dyDescent="0.25">
      <c r="A9906">
        <v>65</v>
      </c>
      <c r="B9906">
        <v>0</v>
      </c>
      <c r="C9906">
        <v>298</v>
      </c>
      <c r="D9906">
        <v>1</v>
      </c>
      <c r="I9906" s="26"/>
      <c r="J9906" s="26"/>
      <c r="K9906" s="26"/>
      <c r="L9906" s="26"/>
    </row>
    <row r="9907" spans="1:12" x14ac:dyDescent="0.25">
      <c r="A9907">
        <v>65</v>
      </c>
      <c r="B9907">
        <v>0</v>
      </c>
      <c r="C9907">
        <v>300</v>
      </c>
      <c r="D9907">
        <v>2</v>
      </c>
      <c r="I9907" s="26"/>
      <c r="J9907" s="26"/>
      <c r="K9907" s="26"/>
      <c r="L9907" s="26"/>
    </row>
    <row r="9908" spans="1:12" x14ac:dyDescent="0.25">
      <c r="A9908">
        <v>65</v>
      </c>
      <c r="B9908">
        <v>0</v>
      </c>
      <c r="C9908">
        <v>302</v>
      </c>
      <c r="D9908">
        <v>3</v>
      </c>
      <c r="I9908" s="26"/>
      <c r="J9908" s="26"/>
      <c r="K9908" s="26"/>
      <c r="L9908" s="26"/>
    </row>
    <row r="9909" spans="1:12" x14ac:dyDescent="0.25">
      <c r="A9909">
        <v>65</v>
      </c>
      <c r="B9909">
        <v>0</v>
      </c>
      <c r="C9909">
        <v>303</v>
      </c>
      <c r="D9909">
        <v>2</v>
      </c>
      <c r="I9909" s="26"/>
      <c r="J9909" s="26"/>
      <c r="K9909" s="26"/>
      <c r="L9909" s="26"/>
    </row>
    <row r="9910" spans="1:12" x14ac:dyDescent="0.25">
      <c r="A9910">
        <v>65</v>
      </c>
      <c r="B9910">
        <v>0</v>
      </c>
      <c r="C9910">
        <v>304</v>
      </c>
      <c r="D9910">
        <v>2</v>
      </c>
      <c r="I9910" s="26"/>
      <c r="J9910" s="26"/>
      <c r="K9910" s="26"/>
      <c r="L9910" s="26"/>
    </row>
    <row r="9911" spans="1:12" x14ac:dyDescent="0.25">
      <c r="A9911">
        <v>65</v>
      </c>
      <c r="B9911">
        <v>0</v>
      </c>
      <c r="C9911">
        <v>305</v>
      </c>
      <c r="D9911">
        <v>1</v>
      </c>
      <c r="I9911" s="26"/>
      <c r="J9911" s="26"/>
      <c r="K9911" s="26"/>
      <c r="L9911" s="26"/>
    </row>
    <row r="9912" spans="1:12" x14ac:dyDescent="0.25">
      <c r="A9912">
        <v>65</v>
      </c>
      <c r="B9912">
        <v>0</v>
      </c>
      <c r="C9912">
        <v>306</v>
      </c>
      <c r="D9912">
        <v>5</v>
      </c>
      <c r="I9912" s="26"/>
      <c r="J9912" s="26"/>
      <c r="K9912" s="26"/>
      <c r="L9912" s="26"/>
    </row>
    <row r="9913" spans="1:12" x14ac:dyDescent="0.25">
      <c r="A9913">
        <v>65</v>
      </c>
      <c r="B9913">
        <v>0</v>
      </c>
      <c r="C9913">
        <v>308</v>
      </c>
      <c r="D9913">
        <v>3</v>
      </c>
      <c r="I9913" s="26"/>
      <c r="J9913" s="26"/>
      <c r="K9913" s="26"/>
      <c r="L9913" s="26"/>
    </row>
    <row r="9914" spans="1:12" x14ac:dyDescent="0.25">
      <c r="A9914">
        <v>65</v>
      </c>
      <c r="B9914">
        <v>0</v>
      </c>
      <c r="C9914">
        <v>310</v>
      </c>
      <c r="D9914">
        <v>3</v>
      </c>
      <c r="I9914" s="26"/>
      <c r="J9914" s="26"/>
      <c r="K9914" s="26"/>
      <c r="L9914" s="26"/>
    </row>
    <row r="9915" spans="1:12" x14ac:dyDescent="0.25">
      <c r="A9915">
        <v>65</v>
      </c>
      <c r="B9915">
        <v>0</v>
      </c>
      <c r="C9915">
        <v>311</v>
      </c>
      <c r="D9915">
        <v>1</v>
      </c>
      <c r="I9915" s="26"/>
      <c r="J9915" s="26"/>
      <c r="K9915" s="26"/>
      <c r="L9915" s="26"/>
    </row>
    <row r="9916" spans="1:12" x14ac:dyDescent="0.25">
      <c r="A9916">
        <v>65</v>
      </c>
      <c r="B9916">
        <v>0</v>
      </c>
      <c r="C9916">
        <v>313</v>
      </c>
      <c r="D9916">
        <v>1</v>
      </c>
      <c r="I9916" s="26"/>
      <c r="J9916" s="26"/>
      <c r="K9916" s="26"/>
      <c r="L9916" s="26"/>
    </row>
    <row r="9917" spans="1:12" x14ac:dyDescent="0.25">
      <c r="A9917">
        <v>65</v>
      </c>
      <c r="B9917">
        <v>0</v>
      </c>
      <c r="C9917">
        <v>316</v>
      </c>
      <c r="D9917">
        <v>1</v>
      </c>
      <c r="I9917" s="26"/>
      <c r="J9917" s="26"/>
      <c r="K9917" s="26"/>
      <c r="L9917" s="26"/>
    </row>
    <row r="9918" spans="1:12" x14ac:dyDescent="0.25">
      <c r="A9918">
        <v>65</v>
      </c>
      <c r="B9918">
        <v>0</v>
      </c>
      <c r="C9918">
        <v>317</v>
      </c>
      <c r="D9918">
        <v>1</v>
      </c>
      <c r="I9918" s="26"/>
      <c r="J9918" s="26"/>
      <c r="K9918" s="26"/>
      <c r="L9918" s="26"/>
    </row>
    <row r="9919" spans="1:12" x14ac:dyDescent="0.25">
      <c r="A9919">
        <v>65</v>
      </c>
      <c r="B9919">
        <v>0</v>
      </c>
      <c r="C9919">
        <v>318</v>
      </c>
      <c r="D9919">
        <v>1</v>
      </c>
      <c r="I9919" s="26"/>
      <c r="J9919" s="26"/>
      <c r="K9919" s="26"/>
      <c r="L9919" s="26"/>
    </row>
    <row r="9920" spans="1:12" x14ac:dyDescent="0.25">
      <c r="A9920">
        <v>65</v>
      </c>
      <c r="B9920">
        <v>0</v>
      </c>
      <c r="C9920">
        <v>319</v>
      </c>
      <c r="D9920">
        <v>1</v>
      </c>
      <c r="I9920" s="26"/>
      <c r="J9920" s="26"/>
      <c r="K9920" s="26"/>
      <c r="L9920" s="26"/>
    </row>
    <row r="9921" spans="1:12" x14ac:dyDescent="0.25">
      <c r="A9921">
        <v>65</v>
      </c>
      <c r="B9921">
        <v>0</v>
      </c>
      <c r="C9921">
        <v>322</v>
      </c>
      <c r="D9921">
        <v>2</v>
      </c>
      <c r="I9921" s="26"/>
      <c r="J9921" s="26"/>
      <c r="K9921" s="26"/>
      <c r="L9921" s="26"/>
    </row>
    <row r="9922" spans="1:12" x14ac:dyDescent="0.25">
      <c r="A9922">
        <v>65</v>
      </c>
      <c r="B9922">
        <v>0</v>
      </c>
      <c r="C9922">
        <v>323</v>
      </c>
      <c r="D9922">
        <v>2</v>
      </c>
      <c r="I9922" s="26"/>
      <c r="J9922" s="26"/>
      <c r="K9922" s="26"/>
      <c r="L9922" s="26"/>
    </row>
    <row r="9923" spans="1:12" x14ac:dyDescent="0.25">
      <c r="A9923">
        <v>65</v>
      </c>
      <c r="B9923">
        <v>0</v>
      </c>
      <c r="C9923">
        <v>324</v>
      </c>
      <c r="D9923">
        <v>1</v>
      </c>
      <c r="I9923" s="26"/>
      <c r="J9923" s="26"/>
      <c r="K9923" s="26"/>
      <c r="L9923" s="26"/>
    </row>
    <row r="9924" spans="1:12" x14ac:dyDescent="0.25">
      <c r="A9924">
        <v>65</v>
      </c>
      <c r="B9924">
        <v>0</v>
      </c>
      <c r="C9924">
        <v>325</v>
      </c>
      <c r="D9924">
        <v>1</v>
      </c>
      <c r="I9924" s="26"/>
      <c r="J9924" s="26"/>
      <c r="K9924" s="26"/>
      <c r="L9924" s="26"/>
    </row>
    <row r="9925" spans="1:12" x14ac:dyDescent="0.25">
      <c r="A9925">
        <v>65</v>
      </c>
      <c r="B9925">
        <v>0</v>
      </c>
      <c r="C9925">
        <v>326</v>
      </c>
      <c r="D9925">
        <v>2</v>
      </c>
      <c r="I9925" s="26"/>
      <c r="J9925" s="26"/>
      <c r="K9925" s="26"/>
      <c r="L9925" s="26"/>
    </row>
    <row r="9926" spans="1:12" x14ac:dyDescent="0.25">
      <c r="A9926">
        <v>65</v>
      </c>
      <c r="B9926">
        <v>0</v>
      </c>
      <c r="C9926">
        <v>328</v>
      </c>
      <c r="D9926">
        <v>2</v>
      </c>
      <c r="I9926" s="26"/>
      <c r="J9926" s="26"/>
      <c r="K9926" s="26"/>
      <c r="L9926" s="26"/>
    </row>
    <row r="9927" spans="1:12" x14ac:dyDescent="0.25">
      <c r="A9927">
        <v>65</v>
      </c>
      <c r="B9927">
        <v>0</v>
      </c>
      <c r="C9927">
        <v>329</v>
      </c>
      <c r="D9927">
        <v>2</v>
      </c>
      <c r="I9927" s="26"/>
      <c r="J9927" s="26"/>
      <c r="K9927" s="26"/>
      <c r="L9927" s="26"/>
    </row>
    <row r="9928" spans="1:12" x14ac:dyDescent="0.25">
      <c r="A9928">
        <v>65</v>
      </c>
      <c r="B9928">
        <v>0</v>
      </c>
      <c r="C9928">
        <v>330</v>
      </c>
      <c r="D9928">
        <v>1</v>
      </c>
      <c r="I9928" s="26"/>
      <c r="J9928" s="26"/>
      <c r="K9928" s="26"/>
      <c r="L9928" s="26"/>
    </row>
    <row r="9929" spans="1:12" x14ac:dyDescent="0.25">
      <c r="A9929">
        <v>65</v>
      </c>
      <c r="B9929">
        <v>0</v>
      </c>
      <c r="C9929">
        <v>331</v>
      </c>
      <c r="D9929">
        <v>2</v>
      </c>
      <c r="I9929" s="26"/>
      <c r="J9929" s="26"/>
      <c r="K9929" s="26"/>
      <c r="L9929" s="26"/>
    </row>
    <row r="9930" spans="1:12" x14ac:dyDescent="0.25">
      <c r="A9930">
        <v>65</v>
      </c>
      <c r="B9930">
        <v>0</v>
      </c>
      <c r="C9930">
        <v>332</v>
      </c>
      <c r="D9930">
        <v>1</v>
      </c>
      <c r="I9930" s="26"/>
      <c r="J9930" s="26"/>
      <c r="K9930" s="26"/>
      <c r="L9930" s="26"/>
    </row>
    <row r="9931" spans="1:12" x14ac:dyDescent="0.25">
      <c r="A9931">
        <v>65</v>
      </c>
      <c r="B9931">
        <v>0</v>
      </c>
      <c r="C9931">
        <v>333</v>
      </c>
      <c r="D9931">
        <v>1</v>
      </c>
      <c r="I9931" s="26"/>
      <c r="J9931" s="26"/>
      <c r="K9931" s="26"/>
      <c r="L9931" s="26"/>
    </row>
    <row r="9932" spans="1:12" x14ac:dyDescent="0.25">
      <c r="A9932">
        <v>65</v>
      </c>
      <c r="B9932">
        <v>0</v>
      </c>
      <c r="C9932">
        <v>338</v>
      </c>
      <c r="D9932">
        <v>1</v>
      </c>
      <c r="I9932" s="26"/>
      <c r="J9932" s="26"/>
      <c r="K9932" s="26"/>
      <c r="L9932" s="26"/>
    </row>
    <row r="9933" spans="1:12" x14ac:dyDescent="0.25">
      <c r="A9933">
        <v>65</v>
      </c>
      <c r="B9933">
        <v>0</v>
      </c>
      <c r="C9933">
        <v>339</v>
      </c>
      <c r="D9933">
        <v>1</v>
      </c>
      <c r="I9933" s="26"/>
      <c r="J9933" s="26"/>
      <c r="K9933" s="26"/>
      <c r="L9933" s="26"/>
    </row>
    <row r="9934" spans="1:12" x14ac:dyDescent="0.25">
      <c r="A9934">
        <v>65</v>
      </c>
      <c r="B9934">
        <v>0</v>
      </c>
      <c r="C9934">
        <v>341</v>
      </c>
      <c r="D9934">
        <v>4</v>
      </c>
      <c r="I9934" s="26"/>
      <c r="J9934" s="26"/>
      <c r="K9934" s="26"/>
      <c r="L9934" s="26"/>
    </row>
    <row r="9935" spans="1:12" x14ac:dyDescent="0.25">
      <c r="A9935">
        <v>65</v>
      </c>
      <c r="B9935">
        <v>0</v>
      </c>
      <c r="C9935">
        <v>344</v>
      </c>
      <c r="D9935">
        <v>1</v>
      </c>
      <c r="I9935" s="26"/>
      <c r="J9935" s="26"/>
      <c r="K9935" s="26"/>
      <c r="L9935" s="26"/>
    </row>
    <row r="9936" spans="1:12" x14ac:dyDescent="0.25">
      <c r="A9936">
        <v>65</v>
      </c>
      <c r="B9936">
        <v>0</v>
      </c>
      <c r="C9936">
        <v>346</v>
      </c>
      <c r="D9936">
        <v>1</v>
      </c>
      <c r="I9936" s="26"/>
      <c r="J9936" s="26"/>
      <c r="K9936" s="26"/>
      <c r="L9936" s="26"/>
    </row>
    <row r="9937" spans="1:12" x14ac:dyDescent="0.25">
      <c r="A9937">
        <v>65</v>
      </c>
      <c r="B9937">
        <v>0</v>
      </c>
      <c r="C9937">
        <v>347</v>
      </c>
      <c r="D9937">
        <v>1</v>
      </c>
      <c r="I9937" s="26"/>
      <c r="J9937" s="26"/>
      <c r="K9937" s="26"/>
      <c r="L9937" s="26"/>
    </row>
    <row r="9938" spans="1:12" x14ac:dyDescent="0.25">
      <c r="A9938">
        <v>65</v>
      </c>
      <c r="B9938">
        <v>0</v>
      </c>
      <c r="C9938">
        <v>349</v>
      </c>
      <c r="D9938">
        <v>3</v>
      </c>
      <c r="I9938" s="26"/>
      <c r="J9938" s="26"/>
      <c r="K9938" s="26"/>
      <c r="L9938" s="26"/>
    </row>
    <row r="9939" spans="1:12" x14ac:dyDescent="0.25">
      <c r="A9939">
        <v>65</v>
      </c>
      <c r="B9939">
        <v>0</v>
      </c>
      <c r="C9939">
        <v>352</v>
      </c>
      <c r="D9939">
        <v>1</v>
      </c>
      <c r="I9939" s="26"/>
      <c r="J9939" s="26"/>
      <c r="K9939" s="26"/>
      <c r="L9939" s="26"/>
    </row>
    <row r="9940" spans="1:12" x14ac:dyDescent="0.25">
      <c r="A9940">
        <v>65</v>
      </c>
      <c r="B9940">
        <v>0</v>
      </c>
      <c r="C9940">
        <v>353</v>
      </c>
      <c r="D9940">
        <v>1</v>
      </c>
      <c r="I9940" s="26"/>
      <c r="J9940" s="26"/>
      <c r="K9940" s="26"/>
      <c r="L9940" s="26"/>
    </row>
    <row r="9941" spans="1:12" x14ac:dyDescent="0.25">
      <c r="A9941">
        <v>65</v>
      </c>
      <c r="B9941">
        <v>0</v>
      </c>
      <c r="C9941">
        <v>354</v>
      </c>
      <c r="D9941">
        <v>1</v>
      </c>
      <c r="I9941" s="26"/>
      <c r="J9941" s="26"/>
      <c r="K9941" s="26"/>
      <c r="L9941" s="26"/>
    </row>
    <row r="9942" spans="1:12" x14ac:dyDescent="0.25">
      <c r="A9942">
        <v>65</v>
      </c>
      <c r="B9942">
        <v>0</v>
      </c>
      <c r="C9942">
        <v>355</v>
      </c>
      <c r="D9942">
        <v>2</v>
      </c>
      <c r="I9942" s="26"/>
      <c r="J9942" s="26"/>
      <c r="K9942" s="26"/>
      <c r="L9942" s="26"/>
    </row>
    <row r="9943" spans="1:12" x14ac:dyDescent="0.25">
      <c r="A9943">
        <v>65</v>
      </c>
      <c r="B9943">
        <v>0</v>
      </c>
      <c r="C9943">
        <v>356</v>
      </c>
      <c r="D9943">
        <v>2</v>
      </c>
      <c r="I9943" s="26"/>
      <c r="J9943" s="26"/>
      <c r="K9943" s="26"/>
      <c r="L9943" s="26"/>
    </row>
    <row r="9944" spans="1:12" x14ac:dyDescent="0.25">
      <c r="A9944">
        <v>65</v>
      </c>
      <c r="B9944">
        <v>0</v>
      </c>
      <c r="C9944">
        <v>357</v>
      </c>
      <c r="D9944">
        <v>1</v>
      </c>
      <c r="I9944" s="26"/>
      <c r="J9944" s="26"/>
      <c r="K9944" s="26"/>
      <c r="L9944" s="26"/>
    </row>
    <row r="9945" spans="1:12" x14ac:dyDescent="0.25">
      <c r="A9945">
        <v>65</v>
      </c>
      <c r="B9945">
        <v>0</v>
      </c>
      <c r="C9945">
        <v>361</v>
      </c>
      <c r="D9945">
        <v>1</v>
      </c>
      <c r="I9945" s="26"/>
      <c r="J9945" s="26"/>
      <c r="K9945" s="26"/>
      <c r="L9945" s="26"/>
    </row>
    <row r="9946" spans="1:12" x14ac:dyDescent="0.25">
      <c r="A9946">
        <v>65</v>
      </c>
      <c r="B9946">
        <v>0</v>
      </c>
      <c r="C9946">
        <v>362</v>
      </c>
      <c r="D9946">
        <v>1</v>
      </c>
      <c r="I9946" s="26"/>
      <c r="J9946" s="26"/>
      <c r="K9946" s="26"/>
      <c r="L9946" s="26"/>
    </row>
    <row r="9947" spans="1:12" x14ac:dyDescent="0.25">
      <c r="A9947">
        <v>65</v>
      </c>
      <c r="B9947">
        <v>0</v>
      </c>
      <c r="C9947">
        <v>364</v>
      </c>
      <c r="D9947">
        <v>1</v>
      </c>
      <c r="I9947" s="26"/>
      <c r="J9947" s="26"/>
      <c r="K9947" s="26"/>
      <c r="L9947" s="26"/>
    </row>
    <row r="9948" spans="1:12" x14ac:dyDescent="0.25">
      <c r="A9948">
        <v>65</v>
      </c>
      <c r="B9948">
        <v>0</v>
      </c>
      <c r="C9948">
        <v>366</v>
      </c>
      <c r="D9948">
        <v>1</v>
      </c>
      <c r="I9948" s="26"/>
      <c r="J9948" s="26"/>
      <c r="K9948" s="26"/>
      <c r="L9948" s="26"/>
    </row>
    <row r="9949" spans="1:12" x14ac:dyDescent="0.25">
      <c r="A9949">
        <v>65</v>
      </c>
      <c r="B9949">
        <v>0</v>
      </c>
      <c r="C9949">
        <v>369</v>
      </c>
      <c r="D9949">
        <v>1</v>
      </c>
      <c r="I9949" s="26"/>
      <c r="J9949" s="26"/>
      <c r="K9949" s="26"/>
      <c r="L9949" s="26"/>
    </row>
    <row r="9950" spans="1:12" x14ac:dyDescent="0.25">
      <c r="A9950">
        <v>65</v>
      </c>
      <c r="B9950">
        <v>0</v>
      </c>
      <c r="C9950">
        <v>370</v>
      </c>
      <c r="D9950">
        <v>1</v>
      </c>
      <c r="I9950" s="26"/>
      <c r="J9950" s="26"/>
      <c r="K9950" s="26"/>
      <c r="L9950" s="26"/>
    </row>
    <row r="9951" spans="1:12" x14ac:dyDescent="0.25">
      <c r="A9951">
        <v>65</v>
      </c>
      <c r="B9951">
        <v>0</v>
      </c>
      <c r="C9951">
        <v>371</v>
      </c>
      <c r="D9951">
        <v>1</v>
      </c>
      <c r="I9951" s="26"/>
      <c r="J9951" s="26"/>
      <c r="K9951" s="26"/>
      <c r="L9951" s="26"/>
    </row>
    <row r="9952" spans="1:12" x14ac:dyDescent="0.25">
      <c r="A9952">
        <v>65</v>
      </c>
      <c r="B9952">
        <v>0</v>
      </c>
      <c r="C9952">
        <v>373</v>
      </c>
      <c r="D9952">
        <v>1</v>
      </c>
      <c r="I9952" s="26"/>
      <c r="J9952" s="26"/>
      <c r="K9952" s="26"/>
      <c r="L9952" s="26"/>
    </row>
    <row r="9953" spans="1:12" x14ac:dyDescent="0.25">
      <c r="A9953">
        <v>65</v>
      </c>
      <c r="B9953">
        <v>0</v>
      </c>
      <c r="C9953">
        <v>386</v>
      </c>
      <c r="D9953">
        <v>1</v>
      </c>
      <c r="I9953" s="26"/>
      <c r="J9953" s="26"/>
      <c r="K9953" s="26"/>
      <c r="L9953" s="26"/>
    </row>
    <row r="9954" spans="1:12" x14ac:dyDescent="0.25">
      <c r="A9954">
        <v>65</v>
      </c>
      <c r="B9954">
        <v>0</v>
      </c>
      <c r="C9954">
        <v>398</v>
      </c>
      <c r="D9954">
        <v>1</v>
      </c>
      <c r="I9954" s="26"/>
      <c r="J9954" s="26"/>
      <c r="K9954" s="26"/>
      <c r="L9954" s="26"/>
    </row>
    <row r="9955" spans="1:12" x14ac:dyDescent="0.25">
      <c r="A9955">
        <v>65</v>
      </c>
      <c r="B9955">
        <v>0</v>
      </c>
      <c r="C9955">
        <v>402</v>
      </c>
      <c r="D9955">
        <v>2</v>
      </c>
      <c r="I9955" s="26"/>
      <c r="J9955" s="26"/>
      <c r="K9955" s="26"/>
      <c r="L9955" s="26"/>
    </row>
    <row r="9956" spans="1:12" x14ac:dyDescent="0.25">
      <c r="A9956">
        <v>65</v>
      </c>
      <c r="B9956">
        <v>0</v>
      </c>
      <c r="C9956">
        <v>405</v>
      </c>
      <c r="D9956">
        <v>1</v>
      </c>
      <c r="I9956" s="26"/>
      <c r="J9956" s="26"/>
      <c r="K9956" s="26"/>
      <c r="L9956" s="26"/>
    </row>
    <row r="9957" spans="1:12" x14ac:dyDescent="0.25">
      <c r="A9957">
        <v>65</v>
      </c>
      <c r="B9957">
        <v>0</v>
      </c>
      <c r="C9957">
        <v>406</v>
      </c>
      <c r="D9957">
        <v>1</v>
      </c>
      <c r="I9957" s="26"/>
      <c r="J9957" s="26"/>
      <c r="K9957" s="26"/>
      <c r="L9957" s="26"/>
    </row>
    <row r="9958" spans="1:12" x14ac:dyDescent="0.25">
      <c r="A9958">
        <v>65</v>
      </c>
      <c r="B9958">
        <v>0</v>
      </c>
      <c r="C9958">
        <v>407</v>
      </c>
      <c r="D9958">
        <v>2</v>
      </c>
      <c r="I9958" s="26"/>
      <c r="J9958" s="26"/>
      <c r="K9958" s="26"/>
      <c r="L9958" s="26"/>
    </row>
    <row r="9959" spans="1:12" x14ac:dyDescent="0.25">
      <c r="A9959">
        <v>65</v>
      </c>
      <c r="B9959">
        <v>0</v>
      </c>
      <c r="C9959">
        <v>409</v>
      </c>
      <c r="D9959">
        <v>1</v>
      </c>
      <c r="I9959" s="26"/>
      <c r="J9959" s="26"/>
      <c r="K9959" s="26"/>
      <c r="L9959" s="26"/>
    </row>
    <row r="9960" spans="1:12" x14ac:dyDescent="0.25">
      <c r="A9960">
        <v>65</v>
      </c>
      <c r="B9960">
        <v>0</v>
      </c>
      <c r="C9960">
        <v>410</v>
      </c>
      <c r="D9960">
        <v>3</v>
      </c>
      <c r="I9960" s="26"/>
      <c r="J9960" s="26"/>
      <c r="K9960" s="26"/>
      <c r="L9960" s="26"/>
    </row>
    <row r="9961" spans="1:12" x14ac:dyDescent="0.25">
      <c r="A9961">
        <v>65</v>
      </c>
      <c r="B9961">
        <v>0</v>
      </c>
      <c r="C9961">
        <v>412</v>
      </c>
      <c r="D9961">
        <v>1</v>
      </c>
      <c r="I9961" s="26"/>
      <c r="J9961" s="26"/>
      <c r="K9961" s="26"/>
      <c r="L9961" s="26"/>
    </row>
    <row r="9962" spans="1:12" x14ac:dyDescent="0.25">
      <c r="A9962">
        <v>65</v>
      </c>
      <c r="B9962">
        <v>0</v>
      </c>
      <c r="C9962">
        <v>423</v>
      </c>
      <c r="D9962">
        <v>1</v>
      </c>
      <c r="I9962" s="26"/>
      <c r="J9962" s="26"/>
      <c r="K9962" s="26"/>
      <c r="L9962" s="26"/>
    </row>
    <row r="9963" spans="1:12" x14ac:dyDescent="0.25">
      <c r="A9963">
        <v>65</v>
      </c>
      <c r="B9963">
        <v>0</v>
      </c>
      <c r="C9963">
        <v>426</v>
      </c>
      <c r="D9963">
        <v>1</v>
      </c>
      <c r="I9963" s="26"/>
      <c r="J9963" s="26"/>
      <c r="K9963" s="26"/>
      <c r="L9963" s="26"/>
    </row>
    <row r="9964" spans="1:12" x14ac:dyDescent="0.25">
      <c r="A9964">
        <v>65</v>
      </c>
      <c r="B9964">
        <v>0</v>
      </c>
      <c r="C9964">
        <v>442</v>
      </c>
      <c r="D9964">
        <v>1</v>
      </c>
      <c r="I9964" s="26"/>
      <c r="J9964" s="26"/>
      <c r="K9964" s="26"/>
      <c r="L9964" s="26"/>
    </row>
    <row r="9965" spans="1:12" x14ac:dyDescent="0.25">
      <c r="A9965">
        <v>65</v>
      </c>
      <c r="B9965">
        <v>0</v>
      </c>
      <c r="C9965">
        <v>446</v>
      </c>
      <c r="D9965">
        <v>1</v>
      </c>
      <c r="I9965" s="26"/>
      <c r="J9965" s="26"/>
      <c r="K9965" s="26"/>
      <c r="L9965" s="26"/>
    </row>
    <row r="9966" spans="1:12" x14ac:dyDescent="0.25">
      <c r="A9966">
        <v>65</v>
      </c>
      <c r="B9966">
        <v>0</v>
      </c>
      <c r="C9966">
        <v>451</v>
      </c>
      <c r="D9966">
        <v>1</v>
      </c>
      <c r="I9966" s="26"/>
      <c r="J9966" s="26"/>
      <c r="K9966" s="26"/>
      <c r="L9966" s="26"/>
    </row>
    <row r="9967" spans="1:12" x14ac:dyDescent="0.25">
      <c r="A9967">
        <v>65</v>
      </c>
      <c r="B9967">
        <v>0</v>
      </c>
      <c r="C9967">
        <v>453</v>
      </c>
      <c r="D9967">
        <v>1</v>
      </c>
      <c r="I9967" s="26"/>
      <c r="J9967" s="26"/>
      <c r="K9967" s="26"/>
      <c r="L9967" s="26"/>
    </row>
    <row r="9968" spans="1:12" x14ac:dyDescent="0.25">
      <c r="A9968">
        <v>65</v>
      </c>
      <c r="B9968">
        <v>0</v>
      </c>
      <c r="C9968">
        <v>455</v>
      </c>
      <c r="D9968">
        <v>3</v>
      </c>
      <c r="I9968" s="26"/>
      <c r="J9968" s="26"/>
      <c r="K9968" s="26"/>
      <c r="L9968" s="26"/>
    </row>
    <row r="9969" spans="1:12" x14ac:dyDescent="0.25">
      <c r="A9969">
        <v>65</v>
      </c>
      <c r="B9969">
        <v>1</v>
      </c>
      <c r="C9969">
        <v>1</v>
      </c>
      <c r="D9969">
        <v>2</v>
      </c>
      <c r="I9969" s="26"/>
      <c r="J9969" s="26"/>
      <c r="K9969" s="26"/>
      <c r="L9969" s="26"/>
    </row>
    <row r="9970" spans="1:12" x14ac:dyDescent="0.25">
      <c r="A9970">
        <v>65</v>
      </c>
      <c r="B9970">
        <v>1</v>
      </c>
      <c r="C9970">
        <v>3</v>
      </c>
      <c r="D9970">
        <v>1</v>
      </c>
      <c r="I9970" s="26"/>
      <c r="J9970" s="26"/>
      <c r="K9970" s="26"/>
      <c r="L9970" s="26"/>
    </row>
    <row r="9971" spans="1:12" x14ac:dyDescent="0.25">
      <c r="A9971">
        <v>65</v>
      </c>
      <c r="B9971">
        <v>1</v>
      </c>
      <c r="C9971">
        <v>6</v>
      </c>
      <c r="D9971">
        <v>1</v>
      </c>
      <c r="I9971" s="26"/>
      <c r="J9971" s="26"/>
      <c r="K9971" s="26"/>
      <c r="L9971" s="26"/>
    </row>
    <row r="9972" spans="1:12" x14ac:dyDescent="0.25">
      <c r="A9972">
        <v>65</v>
      </c>
      <c r="B9972">
        <v>1</v>
      </c>
      <c r="C9972">
        <v>15</v>
      </c>
      <c r="D9972">
        <v>1</v>
      </c>
      <c r="I9972" s="26"/>
      <c r="J9972" s="26"/>
      <c r="K9972" s="26"/>
      <c r="L9972" s="26"/>
    </row>
    <row r="9973" spans="1:12" x14ac:dyDescent="0.25">
      <c r="A9973">
        <v>65</v>
      </c>
      <c r="B9973">
        <v>1</v>
      </c>
      <c r="C9973">
        <v>18</v>
      </c>
      <c r="D9973">
        <v>4</v>
      </c>
      <c r="I9973" s="26"/>
      <c r="J9973" s="26"/>
      <c r="K9973" s="26"/>
      <c r="L9973" s="26"/>
    </row>
    <row r="9974" spans="1:12" x14ac:dyDescent="0.25">
      <c r="A9974">
        <v>65</v>
      </c>
      <c r="B9974">
        <v>1</v>
      </c>
      <c r="C9974">
        <v>20</v>
      </c>
      <c r="D9974">
        <v>1</v>
      </c>
      <c r="I9974" s="26"/>
      <c r="J9974" s="26"/>
      <c r="K9974" s="26"/>
      <c r="L9974" s="26"/>
    </row>
    <row r="9975" spans="1:12" x14ac:dyDescent="0.25">
      <c r="A9975">
        <v>65</v>
      </c>
      <c r="B9975">
        <v>1</v>
      </c>
      <c r="C9975">
        <v>42</v>
      </c>
      <c r="D9975">
        <v>8</v>
      </c>
      <c r="I9975" s="26"/>
      <c r="J9975" s="26"/>
      <c r="K9975" s="26"/>
      <c r="L9975" s="26"/>
    </row>
    <row r="9976" spans="1:12" x14ac:dyDescent="0.25">
      <c r="A9976">
        <v>65</v>
      </c>
      <c r="B9976">
        <v>1</v>
      </c>
      <c r="C9976">
        <v>57</v>
      </c>
      <c r="D9976">
        <v>1</v>
      </c>
      <c r="I9976" s="26"/>
      <c r="J9976" s="26"/>
      <c r="K9976" s="26"/>
      <c r="L9976" s="26"/>
    </row>
    <row r="9977" spans="1:12" x14ac:dyDescent="0.25">
      <c r="A9977">
        <v>65</v>
      </c>
      <c r="B9977">
        <v>1</v>
      </c>
      <c r="C9977">
        <v>103</v>
      </c>
      <c r="D9977">
        <v>1</v>
      </c>
      <c r="I9977" s="26"/>
      <c r="J9977" s="26"/>
      <c r="K9977" s="26"/>
      <c r="L9977" s="26"/>
    </row>
    <row r="9978" spans="1:12" x14ac:dyDescent="0.25">
      <c r="A9978">
        <v>65</v>
      </c>
      <c r="B9978">
        <v>1</v>
      </c>
      <c r="C9978">
        <v>104</v>
      </c>
      <c r="D9978">
        <v>1</v>
      </c>
      <c r="I9978" s="26"/>
      <c r="J9978" s="26"/>
      <c r="K9978" s="26"/>
      <c r="L9978" s="26"/>
    </row>
    <row r="9979" spans="1:12" x14ac:dyDescent="0.25">
      <c r="A9979">
        <v>65</v>
      </c>
      <c r="B9979">
        <v>1</v>
      </c>
      <c r="C9979">
        <v>105</v>
      </c>
      <c r="D9979">
        <v>1</v>
      </c>
      <c r="I9979" s="26"/>
      <c r="J9979" s="26"/>
      <c r="K9979" s="26"/>
      <c r="L9979" s="26"/>
    </row>
    <row r="9980" spans="1:12" x14ac:dyDescent="0.25">
      <c r="A9980">
        <v>65</v>
      </c>
      <c r="B9980">
        <v>1</v>
      </c>
      <c r="C9980">
        <v>106</v>
      </c>
      <c r="D9980">
        <v>1</v>
      </c>
      <c r="I9980" s="26"/>
      <c r="J9980" s="26"/>
      <c r="K9980" s="26"/>
      <c r="L9980" s="26"/>
    </row>
    <row r="9981" spans="1:12" x14ac:dyDescent="0.25">
      <c r="A9981">
        <v>65</v>
      </c>
      <c r="B9981">
        <v>1</v>
      </c>
      <c r="C9981">
        <v>108</v>
      </c>
      <c r="D9981">
        <v>1</v>
      </c>
      <c r="I9981" s="26"/>
      <c r="J9981" s="26"/>
      <c r="K9981" s="26"/>
      <c r="L9981" s="26"/>
    </row>
    <row r="9982" spans="1:12" x14ac:dyDescent="0.25">
      <c r="A9982">
        <v>65</v>
      </c>
      <c r="B9982">
        <v>1</v>
      </c>
      <c r="C9982">
        <v>113</v>
      </c>
      <c r="D9982">
        <v>1</v>
      </c>
      <c r="I9982" s="26"/>
      <c r="J9982" s="26"/>
      <c r="K9982" s="26"/>
      <c r="L9982" s="26"/>
    </row>
    <row r="9983" spans="1:12" x14ac:dyDescent="0.25">
      <c r="A9983">
        <v>65</v>
      </c>
      <c r="B9983">
        <v>1</v>
      </c>
      <c r="C9983">
        <v>116</v>
      </c>
      <c r="D9983">
        <v>3</v>
      </c>
      <c r="I9983" s="26"/>
      <c r="J9983" s="26"/>
      <c r="K9983" s="26"/>
      <c r="L9983" s="26"/>
    </row>
    <row r="9984" spans="1:12" x14ac:dyDescent="0.25">
      <c r="A9984">
        <v>65</v>
      </c>
      <c r="B9984">
        <v>1</v>
      </c>
      <c r="C9984">
        <v>117</v>
      </c>
      <c r="D9984">
        <v>11</v>
      </c>
      <c r="I9984" s="26"/>
      <c r="J9984" s="26"/>
      <c r="K9984" s="26"/>
      <c r="L9984" s="26"/>
    </row>
    <row r="9985" spans="1:12" x14ac:dyDescent="0.25">
      <c r="A9985">
        <v>65</v>
      </c>
      <c r="B9985">
        <v>1</v>
      </c>
      <c r="C9985">
        <v>120</v>
      </c>
      <c r="D9985">
        <v>7</v>
      </c>
      <c r="I9985" s="26"/>
      <c r="J9985" s="26"/>
      <c r="K9985" s="26"/>
      <c r="L9985" s="26"/>
    </row>
    <row r="9986" spans="1:12" x14ac:dyDescent="0.25">
      <c r="A9986">
        <v>65</v>
      </c>
      <c r="B9986">
        <v>1</v>
      </c>
      <c r="C9986">
        <v>122</v>
      </c>
      <c r="D9986">
        <v>3</v>
      </c>
      <c r="I9986" s="26"/>
      <c r="J9986" s="26"/>
      <c r="K9986" s="26"/>
      <c r="L9986" s="26"/>
    </row>
    <row r="9987" spans="1:12" x14ac:dyDescent="0.25">
      <c r="A9987">
        <v>65</v>
      </c>
      <c r="B9987">
        <v>1</v>
      </c>
      <c r="C9987">
        <v>124</v>
      </c>
      <c r="D9987">
        <v>2</v>
      </c>
      <c r="I9987" s="26"/>
      <c r="J9987" s="26"/>
      <c r="K9987" s="26"/>
      <c r="L9987" s="26"/>
    </row>
    <row r="9988" spans="1:12" x14ac:dyDescent="0.25">
      <c r="A9988">
        <v>65</v>
      </c>
      <c r="B9988">
        <v>1</v>
      </c>
      <c r="C9988">
        <v>127</v>
      </c>
      <c r="D9988">
        <v>2</v>
      </c>
      <c r="I9988" s="26"/>
      <c r="J9988" s="26"/>
      <c r="K9988" s="26"/>
      <c r="L9988" s="26"/>
    </row>
    <row r="9989" spans="1:12" x14ac:dyDescent="0.25">
      <c r="A9989">
        <v>65</v>
      </c>
      <c r="B9989">
        <v>1</v>
      </c>
      <c r="C9989">
        <v>129</v>
      </c>
      <c r="D9989">
        <v>1</v>
      </c>
      <c r="I9989" s="26"/>
      <c r="J9989" s="26"/>
      <c r="K9989" s="26"/>
      <c r="L9989" s="26"/>
    </row>
    <row r="9990" spans="1:12" x14ac:dyDescent="0.25">
      <c r="A9990">
        <v>65</v>
      </c>
      <c r="B9990">
        <v>1</v>
      </c>
      <c r="C9990">
        <v>130</v>
      </c>
      <c r="D9990">
        <v>1</v>
      </c>
      <c r="I9990" s="26"/>
      <c r="J9990" s="26"/>
      <c r="K9990" s="26"/>
      <c r="L9990" s="26"/>
    </row>
    <row r="9991" spans="1:12" x14ac:dyDescent="0.25">
      <c r="A9991">
        <v>65</v>
      </c>
      <c r="B9991">
        <v>1</v>
      </c>
      <c r="C9991">
        <v>132</v>
      </c>
      <c r="D9991">
        <v>1</v>
      </c>
      <c r="I9991" s="26"/>
      <c r="J9991" s="26"/>
      <c r="K9991" s="26"/>
      <c r="L9991" s="26"/>
    </row>
    <row r="9992" spans="1:12" x14ac:dyDescent="0.25">
      <c r="A9992">
        <v>65</v>
      </c>
      <c r="B9992">
        <v>1</v>
      </c>
      <c r="C9992">
        <v>135</v>
      </c>
      <c r="D9992">
        <v>1</v>
      </c>
      <c r="I9992" s="26"/>
      <c r="J9992" s="26"/>
      <c r="K9992" s="26"/>
      <c r="L9992" s="26"/>
    </row>
    <row r="9993" spans="1:12" x14ac:dyDescent="0.25">
      <c r="A9993">
        <v>65</v>
      </c>
      <c r="B9993">
        <v>1</v>
      </c>
      <c r="C9993">
        <v>138</v>
      </c>
      <c r="D9993">
        <v>1</v>
      </c>
      <c r="I9993" s="26"/>
      <c r="J9993" s="26"/>
      <c r="K9993" s="26"/>
      <c r="L9993" s="26"/>
    </row>
    <row r="9994" spans="1:12" x14ac:dyDescent="0.25">
      <c r="A9994">
        <v>65</v>
      </c>
      <c r="B9994">
        <v>1</v>
      </c>
      <c r="C9994">
        <v>143</v>
      </c>
      <c r="D9994">
        <v>1</v>
      </c>
      <c r="I9994" s="26"/>
      <c r="J9994" s="26"/>
      <c r="K9994" s="26"/>
      <c r="L9994" s="26"/>
    </row>
    <row r="9995" spans="1:12" x14ac:dyDescent="0.25">
      <c r="A9995">
        <v>65</v>
      </c>
      <c r="B9995">
        <v>1</v>
      </c>
      <c r="C9995">
        <v>144</v>
      </c>
      <c r="D9995">
        <v>1</v>
      </c>
      <c r="I9995" s="26"/>
      <c r="J9995" s="26"/>
      <c r="K9995" s="26"/>
      <c r="L9995" s="26"/>
    </row>
    <row r="9996" spans="1:12" x14ac:dyDescent="0.25">
      <c r="A9996">
        <v>65</v>
      </c>
      <c r="B9996">
        <v>1</v>
      </c>
      <c r="C9996">
        <v>146</v>
      </c>
      <c r="D9996">
        <v>1</v>
      </c>
      <c r="I9996" s="26"/>
      <c r="J9996" s="26"/>
      <c r="K9996" s="26"/>
      <c r="L9996" s="26"/>
    </row>
    <row r="9997" spans="1:12" x14ac:dyDescent="0.25">
      <c r="A9997">
        <v>65</v>
      </c>
      <c r="B9997">
        <v>1</v>
      </c>
      <c r="C9997">
        <v>147</v>
      </c>
      <c r="D9997">
        <v>1</v>
      </c>
      <c r="I9997" s="26"/>
      <c r="J9997" s="26"/>
      <c r="K9997" s="26"/>
      <c r="L9997" s="26"/>
    </row>
    <row r="9998" spans="1:12" x14ac:dyDescent="0.25">
      <c r="A9998">
        <v>65</v>
      </c>
      <c r="B9998">
        <v>1</v>
      </c>
      <c r="C9998">
        <v>153</v>
      </c>
      <c r="D9998">
        <v>2</v>
      </c>
      <c r="I9998" s="26"/>
      <c r="J9998" s="26"/>
      <c r="K9998" s="26"/>
      <c r="L9998" s="26"/>
    </row>
    <row r="9999" spans="1:12" x14ac:dyDescent="0.25">
      <c r="A9999">
        <v>65</v>
      </c>
      <c r="B9999">
        <v>1</v>
      </c>
      <c r="C9999">
        <v>160</v>
      </c>
      <c r="D9999">
        <v>1</v>
      </c>
      <c r="I9999" s="26"/>
      <c r="J9999" s="26"/>
      <c r="K9999" s="26"/>
      <c r="L9999" s="26"/>
    </row>
    <row r="10000" spans="1:12" x14ac:dyDescent="0.25">
      <c r="A10000">
        <v>65</v>
      </c>
      <c r="B10000">
        <v>1</v>
      </c>
      <c r="C10000">
        <v>161</v>
      </c>
      <c r="D10000">
        <v>3</v>
      </c>
      <c r="I10000" s="26"/>
      <c r="J10000" s="26"/>
      <c r="K10000" s="26"/>
      <c r="L10000" s="26"/>
    </row>
    <row r="10001" spans="1:12" x14ac:dyDescent="0.25">
      <c r="A10001">
        <v>65</v>
      </c>
      <c r="B10001">
        <v>1</v>
      </c>
      <c r="C10001">
        <v>164</v>
      </c>
      <c r="D10001">
        <v>4</v>
      </c>
      <c r="I10001" s="26"/>
      <c r="J10001" s="26"/>
      <c r="K10001" s="26"/>
      <c r="L10001" s="26"/>
    </row>
    <row r="10002" spans="1:12" x14ac:dyDescent="0.25">
      <c r="A10002">
        <v>65</v>
      </c>
      <c r="B10002">
        <v>1</v>
      </c>
      <c r="C10002">
        <v>166</v>
      </c>
      <c r="D10002">
        <v>1</v>
      </c>
      <c r="I10002" s="26"/>
      <c r="J10002" s="26"/>
      <c r="K10002" s="26"/>
      <c r="L10002" s="26"/>
    </row>
    <row r="10003" spans="1:12" x14ac:dyDescent="0.25">
      <c r="A10003">
        <v>65</v>
      </c>
      <c r="B10003">
        <v>1</v>
      </c>
      <c r="C10003">
        <v>167</v>
      </c>
      <c r="D10003">
        <v>3</v>
      </c>
      <c r="I10003" s="26"/>
      <c r="J10003" s="26"/>
      <c r="K10003" s="26"/>
      <c r="L10003" s="26"/>
    </row>
    <row r="10004" spans="1:12" x14ac:dyDescent="0.25">
      <c r="A10004">
        <v>65</v>
      </c>
      <c r="B10004">
        <v>1</v>
      </c>
      <c r="C10004">
        <v>168</v>
      </c>
      <c r="D10004">
        <v>3</v>
      </c>
      <c r="I10004" s="26"/>
      <c r="J10004" s="26"/>
      <c r="K10004" s="26"/>
      <c r="L10004" s="26"/>
    </row>
    <row r="10005" spans="1:12" x14ac:dyDescent="0.25">
      <c r="A10005">
        <v>65</v>
      </c>
      <c r="B10005">
        <v>1</v>
      </c>
      <c r="C10005">
        <v>169</v>
      </c>
      <c r="D10005">
        <v>3</v>
      </c>
      <c r="I10005" s="26"/>
      <c r="J10005" s="26"/>
      <c r="K10005" s="26"/>
      <c r="L10005" s="26"/>
    </row>
    <row r="10006" spans="1:12" x14ac:dyDescent="0.25">
      <c r="A10006">
        <v>65</v>
      </c>
      <c r="B10006">
        <v>1</v>
      </c>
      <c r="C10006">
        <v>171</v>
      </c>
      <c r="D10006">
        <v>5</v>
      </c>
      <c r="I10006" s="26"/>
      <c r="J10006" s="26"/>
      <c r="K10006" s="26"/>
      <c r="L10006" s="26"/>
    </row>
    <row r="10007" spans="1:12" x14ac:dyDescent="0.25">
      <c r="A10007">
        <v>65</v>
      </c>
      <c r="B10007">
        <v>1</v>
      </c>
      <c r="C10007">
        <v>172</v>
      </c>
      <c r="D10007">
        <v>3</v>
      </c>
      <c r="I10007" s="26"/>
      <c r="J10007" s="26"/>
      <c r="K10007" s="26"/>
      <c r="L10007" s="26"/>
    </row>
    <row r="10008" spans="1:12" x14ac:dyDescent="0.25">
      <c r="A10008">
        <v>65</v>
      </c>
      <c r="B10008">
        <v>1</v>
      </c>
      <c r="C10008">
        <v>173</v>
      </c>
      <c r="D10008">
        <v>17</v>
      </c>
      <c r="I10008" s="26"/>
      <c r="J10008" s="26"/>
      <c r="K10008" s="26"/>
      <c r="L10008" s="26"/>
    </row>
    <row r="10009" spans="1:12" x14ac:dyDescent="0.25">
      <c r="A10009">
        <v>65</v>
      </c>
      <c r="B10009">
        <v>1</v>
      </c>
      <c r="C10009">
        <v>174</v>
      </c>
      <c r="D10009">
        <v>4</v>
      </c>
      <c r="I10009" s="26"/>
      <c r="J10009" s="26"/>
      <c r="K10009" s="26"/>
      <c r="L10009" s="26"/>
    </row>
    <row r="10010" spans="1:12" x14ac:dyDescent="0.25">
      <c r="A10010">
        <v>65</v>
      </c>
      <c r="B10010">
        <v>1</v>
      </c>
      <c r="C10010">
        <v>175</v>
      </c>
      <c r="D10010">
        <v>3</v>
      </c>
      <c r="I10010" s="26"/>
      <c r="J10010" s="26"/>
      <c r="K10010" s="26"/>
      <c r="L10010" s="26"/>
    </row>
    <row r="10011" spans="1:12" x14ac:dyDescent="0.25">
      <c r="A10011">
        <v>65</v>
      </c>
      <c r="B10011">
        <v>1</v>
      </c>
      <c r="C10011">
        <v>176</v>
      </c>
      <c r="D10011">
        <v>26</v>
      </c>
      <c r="I10011" s="26"/>
      <c r="J10011" s="26"/>
      <c r="K10011" s="26"/>
      <c r="L10011" s="26"/>
    </row>
    <row r="10012" spans="1:12" x14ac:dyDescent="0.25">
      <c r="A10012">
        <v>65</v>
      </c>
      <c r="B10012">
        <v>1</v>
      </c>
      <c r="C10012">
        <v>177</v>
      </c>
      <c r="D10012">
        <v>5</v>
      </c>
      <c r="I10012" s="26"/>
      <c r="J10012" s="26"/>
      <c r="K10012" s="26"/>
      <c r="L10012" s="26"/>
    </row>
    <row r="10013" spans="1:12" x14ac:dyDescent="0.25">
      <c r="A10013">
        <v>65</v>
      </c>
      <c r="B10013">
        <v>1</v>
      </c>
      <c r="C10013">
        <v>178</v>
      </c>
      <c r="D10013">
        <v>3</v>
      </c>
      <c r="I10013" s="26"/>
      <c r="J10013" s="26"/>
      <c r="K10013" s="26"/>
      <c r="L10013" s="26"/>
    </row>
    <row r="10014" spans="1:12" x14ac:dyDescent="0.25">
      <c r="A10014">
        <v>65</v>
      </c>
      <c r="B10014">
        <v>1</v>
      </c>
      <c r="C10014">
        <v>179</v>
      </c>
      <c r="D10014">
        <v>4</v>
      </c>
      <c r="I10014" s="26"/>
      <c r="J10014" s="26"/>
      <c r="K10014" s="26"/>
      <c r="L10014" s="26"/>
    </row>
    <row r="10015" spans="1:12" x14ac:dyDescent="0.25">
      <c r="A10015">
        <v>65</v>
      </c>
      <c r="B10015">
        <v>1</v>
      </c>
      <c r="C10015">
        <v>181</v>
      </c>
      <c r="D10015">
        <v>4</v>
      </c>
      <c r="I10015" s="26"/>
      <c r="J10015" s="26"/>
      <c r="K10015" s="26"/>
      <c r="L10015" s="26"/>
    </row>
    <row r="10016" spans="1:12" x14ac:dyDescent="0.25">
      <c r="A10016">
        <v>65</v>
      </c>
      <c r="B10016">
        <v>1</v>
      </c>
      <c r="C10016">
        <v>182</v>
      </c>
      <c r="D10016">
        <v>1</v>
      </c>
      <c r="I10016" s="26"/>
      <c r="J10016" s="26"/>
      <c r="K10016" s="26"/>
      <c r="L10016" s="26"/>
    </row>
    <row r="10017" spans="1:12" x14ac:dyDescent="0.25">
      <c r="A10017">
        <v>65</v>
      </c>
      <c r="B10017">
        <v>1</v>
      </c>
      <c r="C10017">
        <v>183</v>
      </c>
      <c r="D10017">
        <v>4</v>
      </c>
      <c r="I10017" s="26"/>
      <c r="J10017" s="26"/>
      <c r="K10017" s="26"/>
      <c r="L10017" s="26"/>
    </row>
    <row r="10018" spans="1:12" x14ac:dyDescent="0.25">
      <c r="A10018">
        <v>65</v>
      </c>
      <c r="B10018">
        <v>1</v>
      </c>
      <c r="C10018">
        <v>184</v>
      </c>
      <c r="D10018">
        <v>5</v>
      </c>
      <c r="I10018" s="26"/>
      <c r="J10018" s="26"/>
      <c r="K10018" s="26"/>
      <c r="L10018" s="26"/>
    </row>
    <row r="10019" spans="1:12" x14ac:dyDescent="0.25">
      <c r="A10019">
        <v>65</v>
      </c>
      <c r="B10019">
        <v>1</v>
      </c>
      <c r="C10019">
        <v>185</v>
      </c>
      <c r="D10019">
        <v>5</v>
      </c>
      <c r="I10019" s="26"/>
      <c r="J10019" s="26"/>
      <c r="K10019" s="26"/>
      <c r="L10019" s="26"/>
    </row>
    <row r="10020" spans="1:12" x14ac:dyDescent="0.25">
      <c r="A10020">
        <v>65</v>
      </c>
      <c r="B10020">
        <v>1</v>
      </c>
      <c r="C10020">
        <v>186</v>
      </c>
      <c r="D10020">
        <v>2</v>
      </c>
      <c r="I10020" s="26"/>
      <c r="J10020" s="26"/>
      <c r="K10020" s="26"/>
      <c r="L10020" s="26"/>
    </row>
    <row r="10021" spans="1:12" x14ac:dyDescent="0.25">
      <c r="A10021">
        <v>65</v>
      </c>
      <c r="B10021">
        <v>1</v>
      </c>
      <c r="C10021">
        <v>187</v>
      </c>
      <c r="D10021">
        <v>3</v>
      </c>
      <c r="I10021" s="26"/>
      <c r="J10021" s="26"/>
      <c r="K10021" s="26"/>
      <c r="L10021" s="26"/>
    </row>
    <row r="10022" spans="1:12" x14ac:dyDescent="0.25">
      <c r="A10022">
        <v>65</v>
      </c>
      <c r="B10022">
        <v>1</v>
      </c>
      <c r="C10022">
        <v>188</v>
      </c>
      <c r="D10022">
        <v>5</v>
      </c>
      <c r="I10022" s="26"/>
      <c r="J10022" s="26"/>
      <c r="K10022" s="26"/>
      <c r="L10022" s="26"/>
    </row>
    <row r="10023" spans="1:12" x14ac:dyDescent="0.25">
      <c r="A10023">
        <v>65</v>
      </c>
      <c r="B10023">
        <v>1</v>
      </c>
      <c r="C10023">
        <v>190</v>
      </c>
      <c r="D10023">
        <v>2</v>
      </c>
      <c r="I10023" s="26"/>
      <c r="J10023" s="26"/>
      <c r="K10023" s="26"/>
      <c r="L10023" s="26"/>
    </row>
    <row r="10024" spans="1:12" x14ac:dyDescent="0.25">
      <c r="A10024">
        <v>65</v>
      </c>
      <c r="B10024">
        <v>1</v>
      </c>
      <c r="C10024">
        <v>192</v>
      </c>
      <c r="D10024">
        <v>2</v>
      </c>
      <c r="I10024" s="26"/>
      <c r="J10024" s="26"/>
      <c r="K10024" s="26"/>
      <c r="L10024" s="26"/>
    </row>
    <row r="10025" spans="1:12" x14ac:dyDescent="0.25">
      <c r="A10025">
        <v>65</v>
      </c>
      <c r="B10025">
        <v>1</v>
      </c>
      <c r="C10025">
        <v>194</v>
      </c>
      <c r="D10025">
        <v>3</v>
      </c>
      <c r="I10025" s="26"/>
      <c r="J10025" s="26"/>
      <c r="K10025" s="26"/>
      <c r="L10025" s="26"/>
    </row>
    <row r="10026" spans="1:12" x14ac:dyDescent="0.25">
      <c r="A10026">
        <v>65</v>
      </c>
      <c r="B10026">
        <v>1</v>
      </c>
      <c r="C10026">
        <v>195</v>
      </c>
      <c r="D10026">
        <v>2</v>
      </c>
      <c r="I10026" s="26"/>
      <c r="J10026" s="26"/>
      <c r="K10026" s="26"/>
      <c r="L10026" s="26"/>
    </row>
    <row r="10027" spans="1:12" x14ac:dyDescent="0.25">
      <c r="A10027">
        <v>65</v>
      </c>
      <c r="B10027">
        <v>1</v>
      </c>
      <c r="C10027">
        <v>197</v>
      </c>
      <c r="D10027">
        <v>5</v>
      </c>
      <c r="I10027" s="26"/>
      <c r="J10027" s="26"/>
      <c r="K10027" s="26"/>
      <c r="L10027" s="26"/>
    </row>
    <row r="10028" spans="1:12" x14ac:dyDescent="0.25">
      <c r="A10028">
        <v>65</v>
      </c>
      <c r="B10028">
        <v>1</v>
      </c>
      <c r="C10028">
        <v>198</v>
      </c>
      <c r="D10028">
        <v>1</v>
      </c>
      <c r="I10028" s="26"/>
      <c r="J10028" s="26"/>
      <c r="K10028" s="26"/>
      <c r="L10028" s="26"/>
    </row>
    <row r="10029" spans="1:12" x14ac:dyDescent="0.25">
      <c r="A10029">
        <v>65</v>
      </c>
      <c r="B10029">
        <v>1</v>
      </c>
      <c r="C10029">
        <v>199</v>
      </c>
      <c r="D10029">
        <v>7</v>
      </c>
      <c r="I10029" s="26"/>
      <c r="J10029" s="26"/>
      <c r="K10029" s="26"/>
      <c r="L10029" s="26"/>
    </row>
    <row r="10030" spans="1:12" x14ac:dyDescent="0.25">
      <c r="A10030">
        <v>65</v>
      </c>
      <c r="B10030">
        <v>1</v>
      </c>
      <c r="C10030">
        <v>200</v>
      </c>
      <c r="D10030">
        <v>2</v>
      </c>
      <c r="I10030" s="26"/>
      <c r="J10030" s="26"/>
      <c r="K10030" s="26"/>
      <c r="L10030" s="26"/>
    </row>
    <row r="10031" spans="1:12" x14ac:dyDescent="0.25">
      <c r="A10031">
        <v>65</v>
      </c>
      <c r="B10031">
        <v>1</v>
      </c>
      <c r="C10031">
        <v>201</v>
      </c>
      <c r="D10031">
        <v>5</v>
      </c>
      <c r="I10031" s="26"/>
      <c r="J10031" s="26"/>
      <c r="K10031" s="26"/>
      <c r="L10031" s="26"/>
    </row>
    <row r="10032" spans="1:12" x14ac:dyDescent="0.25">
      <c r="A10032">
        <v>65</v>
      </c>
      <c r="B10032">
        <v>1</v>
      </c>
      <c r="C10032">
        <v>202</v>
      </c>
      <c r="D10032">
        <v>2</v>
      </c>
      <c r="I10032" s="26"/>
      <c r="J10032" s="26"/>
      <c r="K10032" s="26"/>
      <c r="L10032" s="26"/>
    </row>
    <row r="10033" spans="1:12" x14ac:dyDescent="0.25">
      <c r="A10033">
        <v>65</v>
      </c>
      <c r="B10033">
        <v>1</v>
      </c>
      <c r="C10033">
        <v>203</v>
      </c>
      <c r="D10033">
        <v>9</v>
      </c>
      <c r="I10033" s="26"/>
      <c r="J10033" s="26"/>
      <c r="K10033" s="26"/>
      <c r="L10033" s="26"/>
    </row>
    <row r="10034" spans="1:12" x14ac:dyDescent="0.25">
      <c r="A10034">
        <v>65</v>
      </c>
      <c r="B10034">
        <v>1</v>
      </c>
      <c r="C10034">
        <v>204</v>
      </c>
      <c r="D10034">
        <v>2</v>
      </c>
      <c r="I10034" s="26"/>
      <c r="J10034" s="26"/>
      <c r="K10034" s="26"/>
      <c r="L10034" s="26"/>
    </row>
    <row r="10035" spans="1:12" x14ac:dyDescent="0.25">
      <c r="A10035">
        <v>65</v>
      </c>
      <c r="B10035">
        <v>1</v>
      </c>
      <c r="C10035">
        <v>205</v>
      </c>
      <c r="D10035">
        <v>7</v>
      </c>
      <c r="I10035" s="26"/>
      <c r="J10035" s="26"/>
      <c r="K10035" s="26"/>
      <c r="L10035" s="26"/>
    </row>
    <row r="10036" spans="1:12" x14ac:dyDescent="0.25">
      <c r="A10036">
        <v>65</v>
      </c>
      <c r="B10036">
        <v>1</v>
      </c>
      <c r="C10036">
        <v>206</v>
      </c>
      <c r="D10036">
        <v>3</v>
      </c>
      <c r="I10036" s="26"/>
      <c r="J10036" s="26"/>
      <c r="K10036" s="26"/>
      <c r="L10036" s="26"/>
    </row>
    <row r="10037" spans="1:12" x14ac:dyDescent="0.25">
      <c r="A10037">
        <v>65</v>
      </c>
      <c r="B10037">
        <v>1</v>
      </c>
      <c r="C10037">
        <v>207</v>
      </c>
      <c r="D10037">
        <v>2</v>
      </c>
      <c r="I10037" s="26"/>
      <c r="J10037" s="26"/>
      <c r="K10037" s="26"/>
      <c r="L10037" s="26"/>
    </row>
    <row r="10038" spans="1:12" x14ac:dyDescent="0.25">
      <c r="A10038">
        <v>65</v>
      </c>
      <c r="B10038">
        <v>1</v>
      </c>
      <c r="C10038">
        <v>208</v>
      </c>
      <c r="D10038">
        <v>2</v>
      </c>
      <c r="I10038" s="26"/>
      <c r="J10038" s="26"/>
      <c r="K10038" s="26"/>
      <c r="L10038" s="26"/>
    </row>
    <row r="10039" spans="1:12" x14ac:dyDescent="0.25">
      <c r="A10039">
        <v>65</v>
      </c>
      <c r="B10039">
        <v>1</v>
      </c>
      <c r="C10039">
        <v>209</v>
      </c>
      <c r="D10039">
        <v>4</v>
      </c>
      <c r="I10039" s="26"/>
      <c r="J10039" s="26"/>
      <c r="K10039" s="26"/>
      <c r="L10039" s="26"/>
    </row>
    <row r="10040" spans="1:12" x14ac:dyDescent="0.25">
      <c r="A10040">
        <v>65</v>
      </c>
      <c r="B10040">
        <v>1</v>
      </c>
      <c r="C10040">
        <v>210</v>
      </c>
      <c r="D10040">
        <v>1</v>
      </c>
      <c r="I10040" s="26"/>
      <c r="J10040" s="26"/>
      <c r="K10040" s="26"/>
      <c r="L10040" s="26"/>
    </row>
    <row r="10041" spans="1:12" x14ac:dyDescent="0.25">
      <c r="A10041">
        <v>65</v>
      </c>
      <c r="B10041">
        <v>1</v>
      </c>
      <c r="C10041">
        <v>211</v>
      </c>
      <c r="D10041">
        <v>12</v>
      </c>
      <c r="I10041" s="26"/>
      <c r="J10041" s="26"/>
      <c r="K10041" s="26"/>
      <c r="L10041" s="26"/>
    </row>
    <row r="10042" spans="1:12" x14ac:dyDescent="0.25">
      <c r="A10042">
        <v>65</v>
      </c>
      <c r="B10042">
        <v>1</v>
      </c>
      <c r="C10042">
        <v>212</v>
      </c>
      <c r="D10042">
        <v>1</v>
      </c>
      <c r="I10042" s="26"/>
      <c r="J10042" s="26"/>
      <c r="K10042" s="26"/>
      <c r="L10042" s="26"/>
    </row>
    <row r="10043" spans="1:12" x14ac:dyDescent="0.25">
      <c r="A10043">
        <v>65</v>
      </c>
      <c r="B10043">
        <v>1</v>
      </c>
      <c r="C10043">
        <v>213</v>
      </c>
      <c r="D10043">
        <v>4</v>
      </c>
      <c r="I10043" s="26"/>
      <c r="J10043" s="26"/>
      <c r="K10043" s="26"/>
      <c r="L10043" s="26"/>
    </row>
    <row r="10044" spans="1:12" x14ac:dyDescent="0.25">
      <c r="A10044">
        <v>65</v>
      </c>
      <c r="B10044">
        <v>1</v>
      </c>
      <c r="C10044">
        <v>214</v>
      </c>
      <c r="D10044">
        <v>2</v>
      </c>
      <c r="I10044" s="26"/>
      <c r="J10044" s="26"/>
      <c r="K10044" s="26"/>
      <c r="L10044" s="26"/>
    </row>
    <row r="10045" spans="1:12" x14ac:dyDescent="0.25">
      <c r="A10045">
        <v>65</v>
      </c>
      <c r="B10045">
        <v>1</v>
      </c>
      <c r="C10045">
        <v>215</v>
      </c>
      <c r="D10045">
        <v>5</v>
      </c>
      <c r="I10045" s="26"/>
      <c r="J10045" s="26"/>
      <c r="K10045" s="26"/>
      <c r="L10045" s="26"/>
    </row>
    <row r="10046" spans="1:12" x14ac:dyDescent="0.25">
      <c r="A10046">
        <v>65</v>
      </c>
      <c r="B10046">
        <v>1</v>
      </c>
      <c r="C10046">
        <v>217</v>
      </c>
      <c r="D10046">
        <v>4</v>
      </c>
      <c r="I10046" s="26"/>
      <c r="J10046" s="26"/>
      <c r="K10046" s="26"/>
      <c r="L10046" s="26"/>
    </row>
    <row r="10047" spans="1:12" x14ac:dyDescent="0.25">
      <c r="A10047">
        <v>65</v>
      </c>
      <c r="B10047">
        <v>1</v>
      </c>
      <c r="C10047">
        <v>218</v>
      </c>
      <c r="D10047">
        <v>3</v>
      </c>
      <c r="I10047" s="26"/>
      <c r="J10047" s="26"/>
      <c r="K10047" s="26"/>
      <c r="L10047" s="26"/>
    </row>
    <row r="10048" spans="1:12" x14ac:dyDescent="0.25">
      <c r="A10048">
        <v>65</v>
      </c>
      <c r="B10048">
        <v>1</v>
      </c>
      <c r="C10048">
        <v>219</v>
      </c>
      <c r="D10048">
        <v>6</v>
      </c>
      <c r="I10048" s="26"/>
      <c r="J10048" s="26"/>
      <c r="K10048" s="26"/>
      <c r="L10048" s="26"/>
    </row>
    <row r="10049" spans="1:12" x14ac:dyDescent="0.25">
      <c r="A10049">
        <v>65</v>
      </c>
      <c r="B10049">
        <v>1</v>
      </c>
      <c r="C10049">
        <v>220</v>
      </c>
      <c r="D10049">
        <v>3</v>
      </c>
      <c r="I10049" s="26"/>
      <c r="J10049" s="26"/>
      <c r="K10049" s="26"/>
      <c r="L10049" s="26"/>
    </row>
    <row r="10050" spans="1:12" x14ac:dyDescent="0.25">
      <c r="A10050">
        <v>65</v>
      </c>
      <c r="B10050">
        <v>1</v>
      </c>
      <c r="C10050">
        <v>221</v>
      </c>
      <c r="D10050">
        <v>3</v>
      </c>
      <c r="I10050" s="26"/>
      <c r="J10050" s="26"/>
      <c r="K10050" s="26"/>
      <c r="L10050" s="26"/>
    </row>
    <row r="10051" spans="1:12" x14ac:dyDescent="0.25">
      <c r="A10051">
        <v>65</v>
      </c>
      <c r="B10051">
        <v>1</v>
      </c>
      <c r="C10051">
        <v>222</v>
      </c>
      <c r="D10051">
        <v>1</v>
      </c>
      <c r="I10051" s="26"/>
      <c r="J10051" s="26"/>
      <c r="K10051" s="26"/>
      <c r="L10051" s="26"/>
    </row>
    <row r="10052" spans="1:12" x14ac:dyDescent="0.25">
      <c r="A10052">
        <v>65</v>
      </c>
      <c r="B10052">
        <v>1</v>
      </c>
      <c r="C10052">
        <v>223</v>
      </c>
      <c r="D10052">
        <v>5</v>
      </c>
      <c r="I10052" s="26"/>
      <c r="J10052" s="26"/>
      <c r="K10052" s="26"/>
      <c r="L10052" s="26"/>
    </row>
    <row r="10053" spans="1:12" x14ac:dyDescent="0.25">
      <c r="A10053">
        <v>65</v>
      </c>
      <c r="B10053">
        <v>1</v>
      </c>
      <c r="C10053">
        <v>224</v>
      </c>
      <c r="D10053">
        <v>1</v>
      </c>
      <c r="I10053" s="26"/>
      <c r="J10053" s="26"/>
      <c r="K10053" s="26"/>
      <c r="L10053" s="26"/>
    </row>
    <row r="10054" spans="1:12" x14ac:dyDescent="0.25">
      <c r="A10054">
        <v>65</v>
      </c>
      <c r="B10054">
        <v>1</v>
      </c>
      <c r="C10054">
        <v>225</v>
      </c>
      <c r="D10054">
        <v>4</v>
      </c>
      <c r="I10054" s="26"/>
      <c r="J10054" s="26"/>
      <c r="K10054" s="26"/>
      <c r="L10054" s="26"/>
    </row>
    <row r="10055" spans="1:12" x14ac:dyDescent="0.25">
      <c r="A10055">
        <v>65</v>
      </c>
      <c r="B10055">
        <v>1</v>
      </c>
      <c r="C10055">
        <v>226</v>
      </c>
      <c r="D10055">
        <v>3</v>
      </c>
      <c r="I10055" s="26"/>
      <c r="J10055" s="26"/>
      <c r="K10055" s="26"/>
      <c r="L10055" s="26"/>
    </row>
    <row r="10056" spans="1:12" x14ac:dyDescent="0.25">
      <c r="A10056">
        <v>65</v>
      </c>
      <c r="B10056">
        <v>1</v>
      </c>
      <c r="C10056">
        <v>228</v>
      </c>
      <c r="D10056">
        <v>4</v>
      </c>
      <c r="I10056" s="26"/>
      <c r="J10056" s="26"/>
      <c r="K10056" s="26"/>
      <c r="L10056" s="26"/>
    </row>
    <row r="10057" spans="1:12" x14ac:dyDescent="0.25">
      <c r="A10057">
        <v>65</v>
      </c>
      <c r="B10057">
        <v>1</v>
      </c>
      <c r="C10057">
        <v>230</v>
      </c>
      <c r="D10057">
        <v>2</v>
      </c>
      <c r="I10057" s="26"/>
      <c r="J10057" s="26"/>
      <c r="K10057" s="26"/>
      <c r="L10057" s="26"/>
    </row>
    <row r="10058" spans="1:12" x14ac:dyDescent="0.25">
      <c r="A10058">
        <v>65</v>
      </c>
      <c r="B10058">
        <v>1</v>
      </c>
      <c r="C10058">
        <v>231</v>
      </c>
      <c r="D10058">
        <v>1</v>
      </c>
      <c r="I10058" s="26"/>
      <c r="J10058" s="26"/>
      <c r="K10058" s="26"/>
      <c r="L10058" s="26"/>
    </row>
    <row r="10059" spans="1:12" x14ac:dyDescent="0.25">
      <c r="A10059">
        <v>65</v>
      </c>
      <c r="B10059">
        <v>1</v>
      </c>
      <c r="C10059">
        <v>232</v>
      </c>
      <c r="D10059">
        <v>2</v>
      </c>
      <c r="I10059" s="26"/>
      <c r="J10059" s="26"/>
      <c r="K10059" s="26"/>
      <c r="L10059" s="26"/>
    </row>
    <row r="10060" spans="1:12" x14ac:dyDescent="0.25">
      <c r="A10060">
        <v>65</v>
      </c>
      <c r="B10060">
        <v>1</v>
      </c>
      <c r="C10060">
        <v>233</v>
      </c>
      <c r="D10060">
        <v>5</v>
      </c>
      <c r="I10060" s="26"/>
      <c r="J10060" s="26"/>
      <c r="K10060" s="26"/>
      <c r="L10060" s="26"/>
    </row>
    <row r="10061" spans="1:12" x14ac:dyDescent="0.25">
      <c r="A10061">
        <v>65</v>
      </c>
      <c r="B10061">
        <v>1</v>
      </c>
      <c r="C10061">
        <v>235</v>
      </c>
      <c r="D10061">
        <v>4</v>
      </c>
      <c r="I10061" s="26"/>
      <c r="J10061" s="26"/>
      <c r="K10061" s="26"/>
      <c r="L10061" s="26"/>
    </row>
    <row r="10062" spans="1:12" x14ac:dyDescent="0.25">
      <c r="A10062">
        <v>65</v>
      </c>
      <c r="B10062">
        <v>1</v>
      </c>
      <c r="C10062">
        <v>236</v>
      </c>
      <c r="D10062">
        <v>2</v>
      </c>
      <c r="I10062" s="26"/>
      <c r="J10062" s="26"/>
      <c r="K10062" s="26"/>
      <c r="L10062" s="26"/>
    </row>
    <row r="10063" spans="1:12" x14ac:dyDescent="0.25">
      <c r="A10063">
        <v>65</v>
      </c>
      <c r="B10063">
        <v>1</v>
      </c>
      <c r="C10063">
        <v>237</v>
      </c>
      <c r="D10063">
        <v>6</v>
      </c>
      <c r="I10063" s="26"/>
      <c r="J10063" s="26"/>
      <c r="K10063" s="26"/>
      <c r="L10063" s="26"/>
    </row>
    <row r="10064" spans="1:12" x14ac:dyDescent="0.25">
      <c r="A10064">
        <v>65</v>
      </c>
      <c r="B10064">
        <v>1</v>
      </c>
      <c r="C10064">
        <v>238</v>
      </c>
      <c r="D10064">
        <v>1</v>
      </c>
      <c r="I10064" s="26"/>
      <c r="J10064" s="26"/>
      <c r="K10064" s="26"/>
      <c r="L10064" s="26"/>
    </row>
    <row r="10065" spans="1:12" x14ac:dyDescent="0.25">
      <c r="A10065">
        <v>65</v>
      </c>
      <c r="B10065">
        <v>1</v>
      </c>
      <c r="C10065">
        <v>239</v>
      </c>
      <c r="D10065">
        <v>3</v>
      </c>
      <c r="I10065" s="26"/>
      <c r="J10065" s="26"/>
      <c r="K10065" s="26"/>
      <c r="L10065" s="26"/>
    </row>
    <row r="10066" spans="1:12" x14ac:dyDescent="0.25">
      <c r="A10066">
        <v>65</v>
      </c>
      <c r="B10066">
        <v>1</v>
      </c>
      <c r="C10066">
        <v>240</v>
      </c>
      <c r="D10066">
        <v>1</v>
      </c>
      <c r="I10066" s="26"/>
      <c r="J10066" s="26"/>
      <c r="K10066" s="26"/>
      <c r="L10066" s="26"/>
    </row>
    <row r="10067" spans="1:12" x14ac:dyDescent="0.25">
      <c r="A10067">
        <v>65</v>
      </c>
      <c r="B10067">
        <v>1</v>
      </c>
      <c r="C10067">
        <v>241</v>
      </c>
      <c r="D10067">
        <v>4</v>
      </c>
      <c r="I10067" s="26"/>
      <c r="J10067" s="26"/>
      <c r="K10067" s="26"/>
      <c r="L10067" s="26"/>
    </row>
    <row r="10068" spans="1:12" x14ac:dyDescent="0.25">
      <c r="A10068">
        <v>65</v>
      </c>
      <c r="B10068">
        <v>1</v>
      </c>
      <c r="C10068">
        <v>242</v>
      </c>
      <c r="D10068">
        <v>2</v>
      </c>
      <c r="I10068" s="26"/>
      <c r="J10068" s="26"/>
      <c r="K10068" s="26"/>
      <c r="L10068" s="26"/>
    </row>
    <row r="10069" spans="1:12" x14ac:dyDescent="0.25">
      <c r="A10069">
        <v>65</v>
      </c>
      <c r="B10069">
        <v>1</v>
      </c>
      <c r="C10069">
        <v>243</v>
      </c>
      <c r="D10069">
        <v>3</v>
      </c>
      <c r="I10069" s="26"/>
      <c r="J10069" s="26"/>
      <c r="K10069" s="26"/>
      <c r="L10069" s="26"/>
    </row>
    <row r="10070" spans="1:12" x14ac:dyDescent="0.25">
      <c r="A10070">
        <v>65</v>
      </c>
      <c r="B10070">
        <v>1</v>
      </c>
      <c r="C10070">
        <v>244</v>
      </c>
      <c r="D10070">
        <v>2</v>
      </c>
      <c r="I10070" s="26"/>
      <c r="J10070" s="26"/>
      <c r="K10070" s="26"/>
      <c r="L10070" s="26"/>
    </row>
    <row r="10071" spans="1:12" x14ac:dyDescent="0.25">
      <c r="A10071">
        <v>65</v>
      </c>
      <c r="B10071">
        <v>1</v>
      </c>
      <c r="C10071">
        <v>245</v>
      </c>
      <c r="D10071">
        <v>7</v>
      </c>
      <c r="I10071" s="26"/>
      <c r="J10071" s="26"/>
      <c r="K10071" s="26"/>
      <c r="L10071" s="26"/>
    </row>
    <row r="10072" spans="1:12" x14ac:dyDescent="0.25">
      <c r="A10072">
        <v>65</v>
      </c>
      <c r="B10072">
        <v>1</v>
      </c>
      <c r="C10072">
        <v>246</v>
      </c>
      <c r="D10072">
        <v>5</v>
      </c>
      <c r="I10072" s="26"/>
      <c r="J10072" s="26"/>
      <c r="K10072" s="26"/>
      <c r="L10072" s="26"/>
    </row>
    <row r="10073" spans="1:12" x14ac:dyDescent="0.25">
      <c r="A10073">
        <v>65</v>
      </c>
      <c r="B10073">
        <v>1</v>
      </c>
      <c r="C10073">
        <v>247</v>
      </c>
      <c r="D10073">
        <v>5</v>
      </c>
      <c r="I10073" s="26"/>
      <c r="J10073" s="26"/>
      <c r="K10073" s="26"/>
      <c r="L10073" s="26"/>
    </row>
    <row r="10074" spans="1:12" x14ac:dyDescent="0.25">
      <c r="A10074">
        <v>65</v>
      </c>
      <c r="B10074">
        <v>1</v>
      </c>
      <c r="C10074">
        <v>248</v>
      </c>
      <c r="D10074">
        <v>3</v>
      </c>
      <c r="I10074" s="26"/>
      <c r="J10074" s="26"/>
      <c r="K10074" s="26"/>
      <c r="L10074" s="26"/>
    </row>
    <row r="10075" spans="1:12" x14ac:dyDescent="0.25">
      <c r="A10075">
        <v>65</v>
      </c>
      <c r="B10075">
        <v>1</v>
      </c>
      <c r="C10075">
        <v>249</v>
      </c>
      <c r="D10075">
        <v>5</v>
      </c>
      <c r="I10075" s="26"/>
      <c r="J10075" s="26"/>
      <c r="K10075" s="26"/>
      <c r="L10075" s="26"/>
    </row>
    <row r="10076" spans="1:12" x14ac:dyDescent="0.25">
      <c r="A10076">
        <v>65</v>
      </c>
      <c r="B10076">
        <v>1</v>
      </c>
      <c r="C10076">
        <v>250</v>
      </c>
      <c r="D10076">
        <v>5</v>
      </c>
      <c r="I10076" s="26"/>
      <c r="J10076" s="26"/>
      <c r="K10076" s="26"/>
      <c r="L10076" s="26"/>
    </row>
    <row r="10077" spans="1:12" x14ac:dyDescent="0.25">
      <c r="A10077">
        <v>65</v>
      </c>
      <c r="B10077">
        <v>1</v>
      </c>
      <c r="C10077">
        <v>251</v>
      </c>
      <c r="D10077">
        <v>12</v>
      </c>
      <c r="I10077" s="26"/>
      <c r="J10077" s="26"/>
      <c r="K10077" s="26"/>
      <c r="L10077" s="26"/>
    </row>
    <row r="10078" spans="1:12" x14ac:dyDescent="0.25">
      <c r="A10078">
        <v>65</v>
      </c>
      <c r="B10078">
        <v>1</v>
      </c>
      <c r="C10078">
        <v>252</v>
      </c>
      <c r="D10078">
        <v>2</v>
      </c>
      <c r="I10078" s="26"/>
      <c r="J10078" s="26"/>
      <c r="K10078" s="26"/>
      <c r="L10078" s="26"/>
    </row>
    <row r="10079" spans="1:12" x14ac:dyDescent="0.25">
      <c r="A10079">
        <v>65</v>
      </c>
      <c r="B10079">
        <v>1</v>
      </c>
      <c r="C10079">
        <v>253</v>
      </c>
      <c r="D10079">
        <v>8</v>
      </c>
      <c r="I10079" s="26"/>
      <c r="J10079" s="26"/>
      <c r="K10079" s="26"/>
      <c r="L10079" s="26"/>
    </row>
    <row r="10080" spans="1:12" x14ac:dyDescent="0.25">
      <c r="A10080">
        <v>65</v>
      </c>
      <c r="B10080">
        <v>1</v>
      </c>
      <c r="C10080">
        <v>254</v>
      </c>
      <c r="D10080">
        <v>4</v>
      </c>
      <c r="I10080" s="26"/>
      <c r="J10080" s="26"/>
      <c r="K10080" s="26"/>
      <c r="L10080" s="26"/>
    </row>
    <row r="10081" spans="1:12" x14ac:dyDescent="0.25">
      <c r="A10081">
        <v>65</v>
      </c>
      <c r="B10081">
        <v>1</v>
      </c>
      <c r="C10081">
        <v>255</v>
      </c>
      <c r="D10081">
        <v>5</v>
      </c>
      <c r="I10081" s="26"/>
      <c r="J10081" s="26"/>
      <c r="K10081" s="26"/>
      <c r="L10081" s="26"/>
    </row>
    <row r="10082" spans="1:12" x14ac:dyDescent="0.25">
      <c r="A10082">
        <v>65</v>
      </c>
      <c r="B10082">
        <v>1</v>
      </c>
      <c r="C10082">
        <v>256</v>
      </c>
      <c r="D10082">
        <v>2</v>
      </c>
      <c r="I10082" s="26"/>
      <c r="J10082" s="26"/>
      <c r="K10082" s="26"/>
      <c r="L10082" s="26"/>
    </row>
    <row r="10083" spans="1:12" x14ac:dyDescent="0.25">
      <c r="A10083">
        <v>65</v>
      </c>
      <c r="B10083">
        <v>1</v>
      </c>
      <c r="C10083">
        <v>257</v>
      </c>
      <c r="D10083">
        <v>5</v>
      </c>
      <c r="I10083" s="26"/>
      <c r="J10083" s="26"/>
      <c r="K10083" s="26"/>
      <c r="L10083" s="26"/>
    </row>
    <row r="10084" spans="1:12" x14ac:dyDescent="0.25">
      <c r="A10084">
        <v>65</v>
      </c>
      <c r="B10084">
        <v>1</v>
      </c>
      <c r="C10084">
        <v>258</v>
      </c>
      <c r="D10084">
        <v>3</v>
      </c>
      <c r="I10084" s="26"/>
      <c r="J10084" s="26"/>
      <c r="K10084" s="26"/>
      <c r="L10084" s="26"/>
    </row>
    <row r="10085" spans="1:12" x14ac:dyDescent="0.25">
      <c r="A10085">
        <v>65</v>
      </c>
      <c r="B10085">
        <v>1</v>
      </c>
      <c r="C10085">
        <v>259</v>
      </c>
      <c r="D10085">
        <v>4</v>
      </c>
      <c r="I10085" s="26"/>
      <c r="J10085" s="26"/>
      <c r="K10085" s="26"/>
      <c r="L10085" s="26"/>
    </row>
    <row r="10086" spans="1:12" x14ac:dyDescent="0.25">
      <c r="A10086">
        <v>65</v>
      </c>
      <c r="B10086">
        <v>1</v>
      </c>
      <c r="C10086">
        <v>260</v>
      </c>
      <c r="D10086">
        <v>4</v>
      </c>
      <c r="I10086" s="26"/>
      <c r="J10086" s="26"/>
      <c r="K10086" s="26"/>
      <c r="L10086" s="26"/>
    </row>
    <row r="10087" spans="1:12" x14ac:dyDescent="0.25">
      <c r="A10087">
        <v>65</v>
      </c>
      <c r="B10087">
        <v>1</v>
      </c>
      <c r="C10087">
        <v>261</v>
      </c>
      <c r="D10087">
        <v>5</v>
      </c>
      <c r="I10087" s="26"/>
      <c r="J10087" s="26"/>
      <c r="K10087" s="26"/>
      <c r="L10087" s="26"/>
    </row>
    <row r="10088" spans="1:12" x14ac:dyDescent="0.25">
      <c r="A10088">
        <v>65</v>
      </c>
      <c r="B10088">
        <v>1</v>
      </c>
      <c r="C10088">
        <v>262</v>
      </c>
      <c r="D10088">
        <v>2</v>
      </c>
      <c r="I10088" s="26"/>
      <c r="J10088" s="26"/>
      <c r="K10088" s="26"/>
      <c r="L10088" s="26"/>
    </row>
    <row r="10089" spans="1:12" x14ac:dyDescent="0.25">
      <c r="A10089">
        <v>65</v>
      </c>
      <c r="B10089">
        <v>1</v>
      </c>
      <c r="C10089">
        <v>263</v>
      </c>
      <c r="D10089">
        <v>2</v>
      </c>
      <c r="I10089" s="26"/>
      <c r="J10089" s="26"/>
      <c r="K10089" s="26"/>
      <c r="L10089" s="26"/>
    </row>
    <row r="10090" spans="1:12" x14ac:dyDescent="0.25">
      <c r="A10090">
        <v>65</v>
      </c>
      <c r="B10090">
        <v>1</v>
      </c>
      <c r="C10090">
        <v>264</v>
      </c>
      <c r="D10090">
        <v>3</v>
      </c>
      <c r="I10090" s="26"/>
      <c r="J10090" s="26"/>
      <c r="K10090" s="26"/>
      <c r="L10090" s="26"/>
    </row>
    <row r="10091" spans="1:12" x14ac:dyDescent="0.25">
      <c r="A10091">
        <v>65</v>
      </c>
      <c r="B10091">
        <v>1</v>
      </c>
      <c r="C10091">
        <v>265</v>
      </c>
      <c r="D10091">
        <v>2</v>
      </c>
      <c r="I10091" s="26"/>
      <c r="J10091" s="26"/>
      <c r="K10091" s="26"/>
      <c r="L10091" s="26"/>
    </row>
    <row r="10092" spans="1:12" x14ac:dyDescent="0.25">
      <c r="A10092">
        <v>65</v>
      </c>
      <c r="B10092">
        <v>1</v>
      </c>
      <c r="C10092">
        <v>266</v>
      </c>
      <c r="D10092">
        <v>2</v>
      </c>
      <c r="I10092" s="26"/>
      <c r="J10092" s="26"/>
      <c r="K10092" s="26"/>
      <c r="L10092" s="26"/>
    </row>
    <row r="10093" spans="1:12" x14ac:dyDescent="0.25">
      <c r="A10093">
        <v>65</v>
      </c>
      <c r="B10093">
        <v>1</v>
      </c>
      <c r="C10093">
        <v>267</v>
      </c>
      <c r="D10093">
        <v>1</v>
      </c>
      <c r="I10093" s="26"/>
      <c r="J10093" s="26"/>
      <c r="K10093" s="26"/>
      <c r="L10093" s="26"/>
    </row>
    <row r="10094" spans="1:12" x14ac:dyDescent="0.25">
      <c r="A10094">
        <v>65</v>
      </c>
      <c r="B10094">
        <v>1</v>
      </c>
      <c r="C10094">
        <v>268</v>
      </c>
      <c r="D10094">
        <v>2</v>
      </c>
      <c r="I10094" s="26"/>
      <c r="J10094" s="26"/>
      <c r="K10094" s="26"/>
      <c r="L10094" s="26"/>
    </row>
    <row r="10095" spans="1:12" x14ac:dyDescent="0.25">
      <c r="A10095">
        <v>65</v>
      </c>
      <c r="B10095">
        <v>1</v>
      </c>
      <c r="C10095">
        <v>270</v>
      </c>
      <c r="D10095">
        <v>1</v>
      </c>
      <c r="I10095" s="26"/>
      <c r="J10095" s="26"/>
      <c r="K10095" s="26"/>
      <c r="L10095" s="26"/>
    </row>
    <row r="10096" spans="1:12" x14ac:dyDescent="0.25">
      <c r="A10096">
        <v>65</v>
      </c>
      <c r="B10096">
        <v>1</v>
      </c>
      <c r="C10096">
        <v>271</v>
      </c>
      <c r="D10096">
        <v>5</v>
      </c>
      <c r="I10096" s="26"/>
      <c r="J10096" s="26"/>
      <c r="K10096" s="26"/>
      <c r="L10096" s="26"/>
    </row>
    <row r="10097" spans="1:12" x14ac:dyDescent="0.25">
      <c r="A10097">
        <v>65</v>
      </c>
      <c r="B10097">
        <v>1</v>
      </c>
      <c r="C10097">
        <v>274</v>
      </c>
      <c r="D10097">
        <v>2</v>
      </c>
      <c r="I10097" s="26"/>
      <c r="J10097" s="26"/>
      <c r="K10097" s="26"/>
      <c r="L10097" s="26"/>
    </row>
    <row r="10098" spans="1:12" x14ac:dyDescent="0.25">
      <c r="A10098">
        <v>65</v>
      </c>
      <c r="B10098">
        <v>1</v>
      </c>
      <c r="C10098">
        <v>275</v>
      </c>
      <c r="D10098">
        <v>1</v>
      </c>
      <c r="I10098" s="26"/>
      <c r="J10098" s="26"/>
      <c r="K10098" s="26"/>
      <c r="L10098" s="26"/>
    </row>
    <row r="10099" spans="1:12" x14ac:dyDescent="0.25">
      <c r="A10099">
        <v>65</v>
      </c>
      <c r="B10099">
        <v>1</v>
      </c>
      <c r="C10099">
        <v>276</v>
      </c>
      <c r="D10099">
        <v>1</v>
      </c>
      <c r="I10099" s="26"/>
      <c r="J10099" s="26"/>
      <c r="K10099" s="26"/>
      <c r="L10099" s="26"/>
    </row>
    <row r="10100" spans="1:12" x14ac:dyDescent="0.25">
      <c r="A10100">
        <v>65</v>
      </c>
      <c r="B10100">
        <v>1</v>
      </c>
      <c r="C10100">
        <v>277</v>
      </c>
      <c r="D10100">
        <v>1</v>
      </c>
      <c r="I10100" s="26"/>
      <c r="J10100" s="26"/>
      <c r="K10100" s="26"/>
      <c r="L10100" s="26"/>
    </row>
    <row r="10101" spans="1:12" x14ac:dyDescent="0.25">
      <c r="A10101">
        <v>65</v>
      </c>
      <c r="B10101">
        <v>1</v>
      </c>
      <c r="C10101">
        <v>279</v>
      </c>
      <c r="D10101">
        <v>3</v>
      </c>
      <c r="I10101" s="26"/>
      <c r="J10101" s="26"/>
      <c r="K10101" s="26"/>
      <c r="L10101" s="26"/>
    </row>
    <row r="10102" spans="1:12" x14ac:dyDescent="0.25">
      <c r="A10102">
        <v>65</v>
      </c>
      <c r="B10102">
        <v>1</v>
      </c>
      <c r="C10102">
        <v>280</v>
      </c>
      <c r="D10102">
        <v>2</v>
      </c>
      <c r="I10102" s="26"/>
      <c r="J10102" s="26"/>
      <c r="K10102" s="26"/>
      <c r="L10102" s="26"/>
    </row>
    <row r="10103" spans="1:12" x14ac:dyDescent="0.25">
      <c r="A10103">
        <v>65</v>
      </c>
      <c r="B10103">
        <v>1</v>
      </c>
      <c r="C10103">
        <v>281</v>
      </c>
      <c r="D10103">
        <v>3</v>
      </c>
      <c r="I10103" s="26"/>
      <c r="J10103" s="26"/>
      <c r="K10103" s="26"/>
      <c r="L10103" s="26"/>
    </row>
    <row r="10104" spans="1:12" x14ac:dyDescent="0.25">
      <c r="A10104">
        <v>65</v>
      </c>
      <c r="B10104">
        <v>1</v>
      </c>
      <c r="C10104">
        <v>283</v>
      </c>
      <c r="D10104">
        <v>2</v>
      </c>
      <c r="I10104" s="26"/>
      <c r="J10104" s="26"/>
      <c r="K10104" s="26"/>
      <c r="L10104" s="26"/>
    </row>
    <row r="10105" spans="1:12" x14ac:dyDescent="0.25">
      <c r="A10105">
        <v>65</v>
      </c>
      <c r="B10105">
        <v>1</v>
      </c>
      <c r="C10105">
        <v>284</v>
      </c>
      <c r="D10105">
        <v>2</v>
      </c>
      <c r="I10105" s="26"/>
      <c r="J10105" s="26"/>
      <c r="K10105" s="26"/>
      <c r="L10105" s="26"/>
    </row>
    <row r="10106" spans="1:12" x14ac:dyDescent="0.25">
      <c r="A10106">
        <v>65</v>
      </c>
      <c r="B10106">
        <v>1</v>
      </c>
      <c r="C10106">
        <v>285</v>
      </c>
      <c r="D10106">
        <v>2</v>
      </c>
      <c r="I10106" s="26"/>
      <c r="J10106" s="26"/>
      <c r="K10106" s="26"/>
      <c r="L10106" s="26"/>
    </row>
    <row r="10107" spans="1:12" x14ac:dyDescent="0.25">
      <c r="A10107">
        <v>65</v>
      </c>
      <c r="B10107">
        <v>1</v>
      </c>
      <c r="C10107">
        <v>286</v>
      </c>
      <c r="D10107">
        <v>2</v>
      </c>
      <c r="I10107" s="26"/>
      <c r="J10107" s="26"/>
      <c r="K10107" s="26"/>
      <c r="L10107" s="26"/>
    </row>
    <row r="10108" spans="1:12" x14ac:dyDescent="0.25">
      <c r="A10108">
        <v>65</v>
      </c>
      <c r="B10108">
        <v>1</v>
      </c>
      <c r="C10108">
        <v>287</v>
      </c>
      <c r="D10108">
        <v>3</v>
      </c>
      <c r="I10108" s="26"/>
      <c r="J10108" s="26"/>
      <c r="K10108" s="26"/>
      <c r="L10108" s="26"/>
    </row>
    <row r="10109" spans="1:12" x14ac:dyDescent="0.25">
      <c r="A10109">
        <v>65</v>
      </c>
      <c r="B10109">
        <v>1</v>
      </c>
      <c r="C10109">
        <v>288</v>
      </c>
      <c r="D10109">
        <v>1</v>
      </c>
      <c r="I10109" s="26"/>
      <c r="J10109" s="26"/>
      <c r="K10109" s="26"/>
      <c r="L10109" s="26"/>
    </row>
    <row r="10110" spans="1:12" x14ac:dyDescent="0.25">
      <c r="A10110">
        <v>65</v>
      </c>
      <c r="B10110">
        <v>1</v>
      </c>
      <c r="C10110">
        <v>290</v>
      </c>
      <c r="D10110">
        <v>3</v>
      </c>
      <c r="I10110" s="26"/>
      <c r="J10110" s="26"/>
      <c r="K10110" s="26"/>
      <c r="L10110" s="26"/>
    </row>
    <row r="10111" spans="1:12" x14ac:dyDescent="0.25">
      <c r="A10111">
        <v>65</v>
      </c>
      <c r="B10111">
        <v>1</v>
      </c>
      <c r="C10111">
        <v>294</v>
      </c>
      <c r="D10111">
        <v>1</v>
      </c>
      <c r="I10111" s="26"/>
      <c r="J10111" s="26"/>
      <c r="K10111" s="26"/>
      <c r="L10111" s="26"/>
    </row>
    <row r="10112" spans="1:12" x14ac:dyDescent="0.25">
      <c r="A10112">
        <v>65</v>
      </c>
      <c r="B10112">
        <v>1</v>
      </c>
      <c r="C10112">
        <v>300</v>
      </c>
      <c r="D10112">
        <v>1</v>
      </c>
      <c r="I10112" s="26"/>
      <c r="J10112" s="26"/>
      <c r="K10112" s="26"/>
      <c r="L10112" s="2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92"/>
  <sheetViews>
    <sheetView workbookViewId="0">
      <selection activeCell="C289" sqref="C289"/>
    </sheetView>
  </sheetViews>
  <sheetFormatPr defaultRowHeight="15" x14ac:dyDescent="0.25"/>
  <sheetData>
    <row r="1" spans="1:5" x14ac:dyDescent="0.25">
      <c r="A1" t="s">
        <v>10</v>
      </c>
      <c r="B1" t="s">
        <v>11</v>
      </c>
    </row>
    <row r="2" spans="1:5" x14ac:dyDescent="0.25">
      <c r="A2">
        <v>1</v>
      </c>
      <c r="B2">
        <v>125085</v>
      </c>
      <c r="D2" s="26"/>
    </row>
    <row r="3" spans="1:5" x14ac:dyDescent="0.25">
      <c r="A3">
        <v>2</v>
      </c>
      <c r="B3">
        <v>126720</v>
      </c>
      <c r="D3" s="26"/>
      <c r="E3" s="26"/>
    </row>
    <row r="4" spans="1:5" x14ac:dyDescent="0.25">
      <c r="A4">
        <v>3</v>
      </c>
      <c r="B4">
        <v>126960</v>
      </c>
      <c r="D4" s="26"/>
    </row>
    <row r="5" spans="1:5" x14ac:dyDescent="0.25">
      <c r="A5">
        <v>4</v>
      </c>
      <c r="B5">
        <v>127998</v>
      </c>
    </row>
    <row r="6" spans="1:5" x14ac:dyDescent="0.25">
      <c r="A6">
        <v>5</v>
      </c>
      <c r="B6">
        <v>128622</v>
      </c>
    </row>
    <row r="7" spans="1:5" x14ac:dyDescent="0.25">
      <c r="A7">
        <v>6</v>
      </c>
      <c r="B7">
        <v>129255</v>
      </c>
    </row>
    <row r="8" spans="1:5" x14ac:dyDescent="0.25">
      <c r="A8">
        <v>7</v>
      </c>
      <c r="B8">
        <v>129918</v>
      </c>
    </row>
    <row r="9" spans="1:5" x14ac:dyDescent="0.25">
      <c r="A9">
        <v>8</v>
      </c>
      <c r="B9">
        <v>130554</v>
      </c>
    </row>
    <row r="10" spans="1:5" x14ac:dyDescent="0.25">
      <c r="A10">
        <v>9</v>
      </c>
      <c r="B10">
        <v>131193</v>
      </c>
    </row>
    <row r="11" spans="1:5" x14ac:dyDescent="0.25">
      <c r="A11">
        <v>10</v>
      </c>
      <c r="B11">
        <v>131844</v>
      </c>
    </row>
    <row r="12" spans="1:5" x14ac:dyDescent="0.25">
      <c r="A12">
        <v>11</v>
      </c>
      <c r="B12">
        <v>132513</v>
      </c>
    </row>
    <row r="13" spans="1:5" x14ac:dyDescent="0.25">
      <c r="A13">
        <v>12</v>
      </c>
      <c r="B13">
        <v>133173</v>
      </c>
    </row>
    <row r="14" spans="1:5" x14ac:dyDescent="0.25">
      <c r="A14">
        <v>13</v>
      </c>
      <c r="B14">
        <v>133821</v>
      </c>
    </row>
    <row r="15" spans="1:5" x14ac:dyDescent="0.25">
      <c r="A15">
        <v>14</v>
      </c>
      <c r="B15">
        <v>134475</v>
      </c>
    </row>
    <row r="16" spans="1:5" x14ac:dyDescent="0.25">
      <c r="A16">
        <v>15</v>
      </c>
      <c r="B16">
        <v>135171</v>
      </c>
    </row>
    <row r="17" spans="1:2" x14ac:dyDescent="0.25">
      <c r="A17">
        <v>16</v>
      </c>
      <c r="B17">
        <v>135852</v>
      </c>
    </row>
    <row r="18" spans="1:2" x14ac:dyDescent="0.25">
      <c r="A18">
        <v>17</v>
      </c>
      <c r="B18">
        <v>136491</v>
      </c>
    </row>
    <row r="19" spans="1:2" x14ac:dyDescent="0.25">
      <c r="A19">
        <v>18</v>
      </c>
      <c r="B19">
        <v>137208</v>
      </c>
    </row>
    <row r="20" spans="1:2" x14ac:dyDescent="0.25">
      <c r="A20">
        <v>19</v>
      </c>
      <c r="B20">
        <v>137889</v>
      </c>
    </row>
    <row r="21" spans="1:2" x14ac:dyDescent="0.25">
      <c r="A21">
        <v>20</v>
      </c>
      <c r="B21">
        <v>138600</v>
      </c>
    </row>
    <row r="22" spans="1:2" x14ac:dyDescent="0.25">
      <c r="A22">
        <v>21</v>
      </c>
      <c r="B22">
        <v>139266</v>
      </c>
    </row>
    <row r="23" spans="1:2" x14ac:dyDescent="0.25">
      <c r="A23">
        <v>22</v>
      </c>
      <c r="B23">
        <v>139959</v>
      </c>
    </row>
    <row r="24" spans="1:2" x14ac:dyDescent="0.25">
      <c r="A24">
        <v>23</v>
      </c>
      <c r="B24">
        <v>140679</v>
      </c>
    </row>
    <row r="25" spans="1:2" x14ac:dyDescent="0.25">
      <c r="A25">
        <v>24</v>
      </c>
      <c r="B25">
        <v>141357</v>
      </c>
    </row>
    <row r="26" spans="1:2" x14ac:dyDescent="0.25">
      <c r="A26">
        <v>25</v>
      </c>
      <c r="B26">
        <v>142059</v>
      </c>
    </row>
    <row r="27" spans="1:2" x14ac:dyDescent="0.25">
      <c r="A27">
        <v>26</v>
      </c>
      <c r="B27">
        <v>142770</v>
      </c>
    </row>
    <row r="28" spans="1:2" x14ac:dyDescent="0.25">
      <c r="A28">
        <v>27</v>
      </c>
      <c r="B28">
        <v>143478</v>
      </c>
    </row>
    <row r="29" spans="1:2" x14ac:dyDescent="0.25">
      <c r="A29">
        <v>28</v>
      </c>
      <c r="B29">
        <v>144186</v>
      </c>
    </row>
    <row r="30" spans="1:2" x14ac:dyDescent="0.25">
      <c r="A30">
        <v>29</v>
      </c>
      <c r="B30">
        <v>144912</v>
      </c>
    </row>
    <row r="31" spans="1:2" x14ac:dyDescent="0.25">
      <c r="A31">
        <v>30</v>
      </c>
      <c r="B31">
        <v>145629</v>
      </c>
    </row>
    <row r="32" spans="1:2" x14ac:dyDescent="0.25">
      <c r="A32">
        <v>31</v>
      </c>
      <c r="B32">
        <v>146349</v>
      </c>
    </row>
    <row r="33" spans="1:2" x14ac:dyDescent="0.25">
      <c r="A33">
        <v>32</v>
      </c>
      <c r="B33">
        <v>147105</v>
      </c>
    </row>
    <row r="34" spans="1:2" x14ac:dyDescent="0.25">
      <c r="A34">
        <v>33</v>
      </c>
      <c r="B34">
        <v>147813</v>
      </c>
    </row>
    <row r="35" spans="1:2" x14ac:dyDescent="0.25">
      <c r="A35">
        <v>34</v>
      </c>
      <c r="B35">
        <v>148542</v>
      </c>
    </row>
    <row r="36" spans="1:2" x14ac:dyDescent="0.25">
      <c r="A36">
        <v>35</v>
      </c>
      <c r="B36">
        <v>149313</v>
      </c>
    </row>
    <row r="37" spans="1:2" x14ac:dyDescent="0.25">
      <c r="A37">
        <v>36</v>
      </c>
      <c r="B37">
        <v>150075</v>
      </c>
    </row>
    <row r="38" spans="1:2" x14ac:dyDescent="0.25">
      <c r="A38">
        <v>37</v>
      </c>
      <c r="B38">
        <v>150771</v>
      </c>
    </row>
    <row r="39" spans="1:2" x14ac:dyDescent="0.25">
      <c r="A39">
        <v>38</v>
      </c>
      <c r="B39">
        <v>151572</v>
      </c>
    </row>
    <row r="40" spans="1:2" x14ac:dyDescent="0.25">
      <c r="A40">
        <v>39</v>
      </c>
      <c r="B40">
        <v>152325</v>
      </c>
    </row>
    <row r="41" spans="1:2" x14ac:dyDescent="0.25">
      <c r="A41">
        <v>40</v>
      </c>
      <c r="B41">
        <v>153072</v>
      </c>
    </row>
    <row r="42" spans="1:2" x14ac:dyDescent="0.25">
      <c r="A42">
        <v>41</v>
      </c>
      <c r="B42">
        <v>153846</v>
      </c>
    </row>
    <row r="43" spans="1:2" x14ac:dyDescent="0.25">
      <c r="A43">
        <v>42</v>
      </c>
      <c r="B43">
        <v>154596</v>
      </c>
    </row>
    <row r="44" spans="1:2" x14ac:dyDescent="0.25">
      <c r="A44">
        <v>43</v>
      </c>
      <c r="B44">
        <v>155367</v>
      </c>
    </row>
    <row r="45" spans="1:2" x14ac:dyDescent="0.25">
      <c r="A45">
        <v>44</v>
      </c>
      <c r="B45">
        <v>156159</v>
      </c>
    </row>
    <row r="46" spans="1:2" x14ac:dyDescent="0.25">
      <c r="A46">
        <v>45</v>
      </c>
      <c r="B46">
        <v>156915</v>
      </c>
    </row>
    <row r="47" spans="1:2" x14ac:dyDescent="0.25">
      <c r="A47">
        <v>46</v>
      </c>
      <c r="B47">
        <v>157713</v>
      </c>
    </row>
    <row r="48" spans="1:2" x14ac:dyDescent="0.25">
      <c r="A48">
        <v>47</v>
      </c>
      <c r="B48">
        <v>158502</v>
      </c>
    </row>
    <row r="49" spans="1:2" x14ac:dyDescent="0.25">
      <c r="A49">
        <v>48</v>
      </c>
      <c r="B49">
        <v>159291</v>
      </c>
    </row>
    <row r="50" spans="1:2" x14ac:dyDescent="0.25">
      <c r="A50">
        <v>49</v>
      </c>
      <c r="B50">
        <v>160080</v>
      </c>
    </row>
    <row r="51" spans="1:2" x14ac:dyDescent="0.25">
      <c r="A51">
        <v>50</v>
      </c>
      <c r="B51">
        <v>160863</v>
      </c>
    </row>
    <row r="52" spans="1:2" x14ac:dyDescent="0.25">
      <c r="A52">
        <v>51</v>
      </c>
      <c r="B52">
        <v>161679</v>
      </c>
    </row>
    <row r="53" spans="1:2" x14ac:dyDescent="0.25">
      <c r="A53">
        <v>52</v>
      </c>
      <c r="B53">
        <v>162663</v>
      </c>
    </row>
    <row r="54" spans="1:2" x14ac:dyDescent="0.25">
      <c r="A54">
        <v>53</v>
      </c>
      <c r="B54">
        <v>163275</v>
      </c>
    </row>
    <row r="55" spans="1:2" x14ac:dyDescent="0.25">
      <c r="A55">
        <v>54</v>
      </c>
      <c r="B55">
        <v>164283</v>
      </c>
    </row>
    <row r="56" spans="1:2" x14ac:dyDescent="0.25">
      <c r="A56">
        <v>55</v>
      </c>
      <c r="B56">
        <v>165102</v>
      </c>
    </row>
    <row r="57" spans="1:2" x14ac:dyDescent="0.25">
      <c r="A57">
        <v>56</v>
      </c>
      <c r="B57">
        <v>165930</v>
      </c>
    </row>
    <row r="58" spans="1:2" x14ac:dyDescent="0.25">
      <c r="A58">
        <v>57</v>
      </c>
      <c r="B58">
        <v>166746</v>
      </c>
    </row>
    <row r="59" spans="1:2" x14ac:dyDescent="0.25">
      <c r="A59">
        <v>58</v>
      </c>
      <c r="B59">
        <v>167613</v>
      </c>
    </row>
    <row r="60" spans="1:2" x14ac:dyDescent="0.25">
      <c r="A60">
        <v>59</v>
      </c>
      <c r="B60">
        <v>168420</v>
      </c>
    </row>
    <row r="61" spans="1:2" x14ac:dyDescent="0.25">
      <c r="A61">
        <v>60</v>
      </c>
      <c r="B61">
        <v>169275</v>
      </c>
    </row>
    <row r="62" spans="1:2" x14ac:dyDescent="0.25">
      <c r="A62">
        <v>61</v>
      </c>
      <c r="B62">
        <v>170127</v>
      </c>
    </row>
    <row r="63" spans="1:2" x14ac:dyDescent="0.25">
      <c r="A63">
        <v>62</v>
      </c>
      <c r="B63">
        <v>170949</v>
      </c>
    </row>
    <row r="64" spans="1:2" x14ac:dyDescent="0.25">
      <c r="A64">
        <v>63</v>
      </c>
      <c r="B64">
        <v>171813</v>
      </c>
    </row>
    <row r="65" spans="1:2" x14ac:dyDescent="0.25">
      <c r="A65">
        <v>64</v>
      </c>
      <c r="B65">
        <v>172680</v>
      </c>
    </row>
    <row r="66" spans="1:2" x14ac:dyDescent="0.25">
      <c r="A66">
        <v>65</v>
      </c>
      <c r="B66">
        <v>173514</v>
      </c>
    </row>
    <row r="67" spans="1:2" x14ac:dyDescent="0.25">
      <c r="A67">
        <v>66</v>
      </c>
      <c r="B67">
        <v>174378</v>
      </c>
    </row>
    <row r="68" spans="1:2" x14ac:dyDescent="0.25">
      <c r="A68">
        <v>67</v>
      </c>
      <c r="B68">
        <v>175269</v>
      </c>
    </row>
    <row r="69" spans="1:2" x14ac:dyDescent="0.25">
      <c r="A69">
        <v>68</v>
      </c>
      <c r="B69">
        <v>176142</v>
      </c>
    </row>
    <row r="70" spans="1:2" x14ac:dyDescent="0.25">
      <c r="A70">
        <v>69</v>
      </c>
      <c r="B70">
        <v>176994</v>
      </c>
    </row>
    <row r="71" spans="1:2" x14ac:dyDescent="0.25">
      <c r="A71">
        <v>70</v>
      </c>
      <c r="B71">
        <v>177897</v>
      </c>
    </row>
    <row r="72" spans="1:2" x14ac:dyDescent="0.25">
      <c r="A72">
        <v>71</v>
      </c>
      <c r="B72">
        <v>178785</v>
      </c>
    </row>
    <row r="73" spans="1:2" x14ac:dyDescent="0.25">
      <c r="A73">
        <v>72</v>
      </c>
      <c r="B73">
        <v>179646</v>
      </c>
    </row>
    <row r="74" spans="1:2" x14ac:dyDescent="0.25">
      <c r="A74">
        <v>73</v>
      </c>
      <c r="B74">
        <v>180564</v>
      </c>
    </row>
    <row r="75" spans="1:2" x14ac:dyDescent="0.25">
      <c r="A75">
        <v>74</v>
      </c>
      <c r="B75">
        <v>181491</v>
      </c>
    </row>
    <row r="76" spans="1:2" x14ac:dyDescent="0.25">
      <c r="A76">
        <v>75</v>
      </c>
      <c r="B76">
        <v>182340</v>
      </c>
    </row>
    <row r="77" spans="1:2" x14ac:dyDescent="0.25">
      <c r="A77">
        <v>76</v>
      </c>
      <c r="B77">
        <v>183276</v>
      </c>
    </row>
    <row r="78" spans="1:2" x14ac:dyDescent="0.25">
      <c r="A78">
        <v>77</v>
      </c>
      <c r="B78">
        <v>184212</v>
      </c>
    </row>
    <row r="79" spans="1:2" x14ac:dyDescent="0.25">
      <c r="A79">
        <v>78</v>
      </c>
      <c r="B79">
        <v>185127</v>
      </c>
    </row>
    <row r="80" spans="1:2" x14ac:dyDescent="0.25">
      <c r="A80">
        <v>79</v>
      </c>
      <c r="B80">
        <v>186024</v>
      </c>
    </row>
    <row r="81" spans="1:2" x14ac:dyDescent="0.25">
      <c r="A81">
        <v>80</v>
      </c>
      <c r="B81">
        <v>186975</v>
      </c>
    </row>
    <row r="82" spans="1:2" x14ac:dyDescent="0.25">
      <c r="A82">
        <v>81</v>
      </c>
      <c r="B82">
        <v>187905</v>
      </c>
    </row>
    <row r="83" spans="1:2" x14ac:dyDescent="0.25">
      <c r="A83">
        <v>82</v>
      </c>
      <c r="B83">
        <v>188841</v>
      </c>
    </row>
    <row r="84" spans="1:2" x14ac:dyDescent="0.25">
      <c r="A84">
        <v>83</v>
      </c>
      <c r="B84">
        <v>189780</v>
      </c>
    </row>
    <row r="85" spans="1:2" x14ac:dyDescent="0.25">
      <c r="A85">
        <v>84</v>
      </c>
      <c r="B85">
        <v>190728</v>
      </c>
    </row>
    <row r="86" spans="1:2" x14ac:dyDescent="0.25">
      <c r="A86">
        <v>85</v>
      </c>
      <c r="B86">
        <v>191673</v>
      </c>
    </row>
    <row r="87" spans="1:2" x14ac:dyDescent="0.25">
      <c r="A87">
        <v>86</v>
      </c>
      <c r="B87">
        <v>192642</v>
      </c>
    </row>
    <row r="88" spans="1:2" x14ac:dyDescent="0.25">
      <c r="A88">
        <v>87</v>
      </c>
      <c r="B88">
        <v>193590</v>
      </c>
    </row>
    <row r="89" spans="1:2" x14ac:dyDescent="0.25">
      <c r="A89">
        <v>88</v>
      </c>
      <c r="B89">
        <v>194559</v>
      </c>
    </row>
    <row r="90" spans="1:2" x14ac:dyDescent="0.25">
      <c r="A90">
        <v>89</v>
      </c>
      <c r="B90">
        <v>195531</v>
      </c>
    </row>
    <row r="91" spans="1:2" x14ac:dyDescent="0.25">
      <c r="A91">
        <v>90</v>
      </c>
      <c r="B91">
        <v>196503</v>
      </c>
    </row>
    <row r="92" spans="1:2" x14ac:dyDescent="0.25">
      <c r="A92">
        <v>91</v>
      </c>
      <c r="B92">
        <v>197478</v>
      </c>
    </row>
    <row r="93" spans="1:2" x14ac:dyDescent="0.25">
      <c r="A93">
        <v>92</v>
      </c>
      <c r="B93">
        <v>198483</v>
      </c>
    </row>
    <row r="94" spans="1:2" x14ac:dyDescent="0.25">
      <c r="A94">
        <v>93</v>
      </c>
      <c r="B94">
        <v>199452</v>
      </c>
    </row>
    <row r="95" spans="1:2" x14ac:dyDescent="0.25">
      <c r="A95">
        <v>94</v>
      </c>
      <c r="B95">
        <v>200484</v>
      </c>
    </row>
    <row r="96" spans="1:2" x14ac:dyDescent="0.25">
      <c r="A96">
        <v>95</v>
      </c>
      <c r="B96">
        <v>201459</v>
      </c>
    </row>
    <row r="97" spans="1:2" x14ac:dyDescent="0.25">
      <c r="A97">
        <v>96</v>
      </c>
      <c r="B97">
        <v>202482</v>
      </c>
    </row>
    <row r="98" spans="1:2" x14ac:dyDescent="0.25">
      <c r="A98">
        <v>97</v>
      </c>
      <c r="B98">
        <v>203490</v>
      </c>
    </row>
    <row r="99" spans="1:2" x14ac:dyDescent="0.25">
      <c r="A99">
        <v>98</v>
      </c>
      <c r="B99">
        <v>204507</v>
      </c>
    </row>
    <row r="100" spans="1:2" x14ac:dyDescent="0.25">
      <c r="A100">
        <v>99</v>
      </c>
      <c r="B100">
        <v>205518</v>
      </c>
    </row>
    <row r="101" spans="1:2" x14ac:dyDescent="0.25">
      <c r="A101">
        <v>100</v>
      </c>
      <c r="B101">
        <v>206532</v>
      </c>
    </row>
    <row r="102" spans="1:2" x14ac:dyDescent="0.25">
      <c r="A102">
        <v>101</v>
      </c>
      <c r="B102">
        <v>207576</v>
      </c>
    </row>
    <row r="103" spans="1:2" x14ac:dyDescent="0.25">
      <c r="A103">
        <v>102</v>
      </c>
      <c r="B103">
        <v>208590</v>
      </c>
    </row>
    <row r="104" spans="1:2" x14ac:dyDescent="0.25">
      <c r="A104">
        <v>103</v>
      </c>
      <c r="B104">
        <v>209631</v>
      </c>
    </row>
    <row r="105" spans="1:2" x14ac:dyDescent="0.25">
      <c r="A105">
        <v>104</v>
      </c>
      <c r="B105">
        <v>210675</v>
      </c>
    </row>
    <row r="106" spans="1:2" x14ac:dyDescent="0.25">
      <c r="A106">
        <v>105</v>
      </c>
      <c r="B106">
        <v>211719</v>
      </c>
    </row>
    <row r="107" spans="1:2" x14ac:dyDescent="0.25">
      <c r="A107">
        <v>106</v>
      </c>
      <c r="B107">
        <v>212793</v>
      </c>
    </row>
    <row r="108" spans="1:2" x14ac:dyDescent="0.25">
      <c r="A108">
        <v>107</v>
      </c>
      <c r="B108">
        <v>213834</v>
      </c>
    </row>
    <row r="109" spans="1:2" x14ac:dyDescent="0.25">
      <c r="A109">
        <v>108</v>
      </c>
      <c r="B109">
        <v>214908</v>
      </c>
    </row>
    <row r="110" spans="1:2" x14ac:dyDescent="0.25">
      <c r="A110">
        <v>109</v>
      </c>
      <c r="B110">
        <v>215985</v>
      </c>
    </row>
    <row r="111" spans="1:2" x14ac:dyDescent="0.25">
      <c r="A111">
        <v>110</v>
      </c>
      <c r="B111">
        <v>217062</v>
      </c>
    </row>
    <row r="112" spans="1:2" x14ac:dyDescent="0.25">
      <c r="A112">
        <v>111</v>
      </c>
      <c r="B112">
        <v>218133</v>
      </c>
    </row>
    <row r="113" spans="1:2" x14ac:dyDescent="0.25">
      <c r="A113">
        <v>112</v>
      </c>
      <c r="B113">
        <v>219255</v>
      </c>
    </row>
    <row r="114" spans="1:2" x14ac:dyDescent="0.25">
      <c r="A114">
        <v>113</v>
      </c>
      <c r="B114">
        <v>220317</v>
      </c>
    </row>
    <row r="115" spans="1:2" x14ac:dyDescent="0.25">
      <c r="A115">
        <v>114</v>
      </c>
      <c r="B115">
        <v>221415</v>
      </c>
    </row>
    <row r="116" spans="1:2" x14ac:dyDescent="0.25">
      <c r="A116">
        <v>115</v>
      </c>
      <c r="B116">
        <v>222543</v>
      </c>
    </row>
    <row r="117" spans="1:2" x14ac:dyDescent="0.25">
      <c r="A117">
        <v>116</v>
      </c>
      <c r="B117">
        <v>223638</v>
      </c>
    </row>
    <row r="118" spans="1:2" x14ac:dyDescent="0.25">
      <c r="A118">
        <v>117</v>
      </c>
      <c r="B118">
        <v>224736</v>
      </c>
    </row>
    <row r="119" spans="1:2" x14ac:dyDescent="0.25">
      <c r="A119">
        <v>118</v>
      </c>
      <c r="B119">
        <v>225876</v>
      </c>
    </row>
    <row r="120" spans="1:2" x14ac:dyDescent="0.25">
      <c r="A120">
        <v>119</v>
      </c>
      <c r="B120">
        <v>226992</v>
      </c>
    </row>
    <row r="121" spans="1:2" x14ac:dyDescent="0.25">
      <c r="A121">
        <v>120</v>
      </c>
      <c r="B121">
        <v>228144</v>
      </c>
    </row>
    <row r="122" spans="1:2" x14ac:dyDescent="0.25">
      <c r="A122">
        <v>121</v>
      </c>
      <c r="B122">
        <v>229263</v>
      </c>
    </row>
    <row r="123" spans="1:2" x14ac:dyDescent="0.25">
      <c r="A123">
        <v>122</v>
      </c>
      <c r="B123">
        <v>230409</v>
      </c>
    </row>
    <row r="124" spans="1:2" x14ac:dyDescent="0.25">
      <c r="A124">
        <v>123</v>
      </c>
      <c r="B124">
        <v>231567</v>
      </c>
    </row>
    <row r="125" spans="1:2" x14ac:dyDescent="0.25">
      <c r="A125">
        <v>124</v>
      </c>
      <c r="B125">
        <v>232707</v>
      </c>
    </row>
    <row r="126" spans="1:2" x14ac:dyDescent="0.25">
      <c r="A126">
        <v>125</v>
      </c>
      <c r="B126">
        <v>233865</v>
      </c>
    </row>
    <row r="127" spans="1:2" x14ac:dyDescent="0.25">
      <c r="A127">
        <v>126</v>
      </c>
      <c r="B127">
        <v>235023</v>
      </c>
    </row>
    <row r="128" spans="1:2" x14ac:dyDescent="0.25">
      <c r="A128">
        <v>127</v>
      </c>
      <c r="B128">
        <v>236199</v>
      </c>
    </row>
    <row r="129" spans="1:2" x14ac:dyDescent="0.25">
      <c r="A129">
        <v>128</v>
      </c>
      <c r="B129">
        <v>237387</v>
      </c>
    </row>
    <row r="130" spans="1:2" x14ac:dyDescent="0.25">
      <c r="A130">
        <v>129</v>
      </c>
      <c r="B130">
        <v>238548</v>
      </c>
    </row>
    <row r="131" spans="1:2" x14ac:dyDescent="0.25">
      <c r="A131">
        <v>130</v>
      </c>
      <c r="B131">
        <v>239790</v>
      </c>
    </row>
    <row r="132" spans="1:2" x14ac:dyDescent="0.25">
      <c r="A132">
        <v>131</v>
      </c>
      <c r="B132">
        <v>240948</v>
      </c>
    </row>
    <row r="133" spans="1:2" x14ac:dyDescent="0.25">
      <c r="A133">
        <v>132</v>
      </c>
      <c r="B133">
        <v>242160</v>
      </c>
    </row>
    <row r="134" spans="1:2" x14ac:dyDescent="0.25">
      <c r="A134">
        <v>133</v>
      </c>
      <c r="B134">
        <v>243387</v>
      </c>
    </row>
    <row r="135" spans="1:2" x14ac:dyDescent="0.25">
      <c r="A135">
        <v>134</v>
      </c>
      <c r="B135">
        <v>244593</v>
      </c>
    </row>
    <row r="136" spans="1:2" x14ac:dyDescent="0.25">
      <c r="A136">
        <v>135</v>
      </c>
      <c r="B136">
        <v>245793</v>
      </c>
    </row>
    <row r="137" spans="1:2" x14ac:dyDescent="0.25">
      <c r="A137">
        <v>136</v>
      </c>
      <c r="B137">
        <v>247029</v>
      </c>
    </row>
    <row r="138" spans="1:2" x14ac:dyDescent="0.25">
      <c r="A138">
        <v>137</v>
      </c>
      <c r="B138">
        <v>248262</v>
      </c>
    </row>
    <row r="139" spans="1:2" x14ac:dyDescent="0.25">
      <c r="A139">
        <v>138</v>
      </c>
      <c r="B139">
        <v>249516</v>
      </c>
    </row>
    <row r="140" spans="1:2" x14ac:dyDescent="0.25">
      <c r="A140">
        <v>139</v>
      </c>
      <c r="B140">
        <v>250734</v>
      </c>
    </row>
    <row r="141" spans="1:2" x14ac:dyDescent="0.25">
      <c r="A141">
        <v>140</v>
      </c>
      <c r="B141">
        <v>251997</v>
      </c>
    </row>
    <row r="142" spans="1:2" x14ac:dyDescent="0.25">
      <c r="A142">
        <v>141</v>
      </c>
      <c r="B142">
        <v>253260</v>
      </c>
    </row>
    <row r="143" spans="1:2" x14ac:dyDescent="0.25">
      <c r="A143">
        <v>142</v>
      </c>
      <c r="B143">
        <v>254532</v>
      </c>
    </row>
    <row r="144" spans="1:2" x14ac:dyDescent="0.25">
      <c r="A144">
        <v>143</v>
      </c>
      <c r="B144">
        <v>255777</v>
      </c>
    </row>
    <row r="145" spans="1:2" x14ac:dyDescent="0.25">
      <c r="A145">
        <v>144</v>
      </c>
      <c r="B145">
        <v>257070</v>
      </c>
    </row>
    <row r="146" spans="1:2" x14ac:dyDescent="0.25">
      <c r="A146">
        <v>145</v>
      </c>
      <c r="B146">
        <v>258351</v>
      </c>
    </row>
    <row r="147" spans="1:2" x14ac:dyDescent="0.25">
      <c r="A147">
        <v>146</v>
      </c>
      <c r="B147">
        <v>259647</v>
      </c>
    </row>
    <row r="148" spans="1:2" x14ac:dyDescent="0.25">
      <c r="A148">
        <v>147</v>
      </c>
      <c r="B148">
        <v>260925</v>
      </c>
    </row>
    <row r="149" spans="1:2" x14ac:dyDescent="0.25">
      <c r="A149">
        <v>148</v>
      </c>
      <c r="B149">
        <v>262236</v>
      </c>
    </row>
    <row r="150" spans="1:2" x14ac:dyDescent="0.25">
      <c r="A150">
        <v>149</v>
      </c>
      <c r="B150">
        <v>263541</v>
      </c>
    </row>
    <row r="151" spans="1:2" x14ac:dyDescent="0.25">
      <c r="A151">
        <v>150</v>
      </c>
      <c r="B151">
        <v>264855</v>
      </c>
    </row>
    <row r="152" spans="1:2" x14ac:dyDescent="0.25">
      <c r="A152">
        <v>151</v>
      </c>
      <c r="B152">
        <v>266169</v>
      </c>
    </row>
    <row r="153" spans="1:2" x14ac:dyDescent="0.25">
      <c r="A153">
        <v>152</v>
      </c>
      <c r="B153">
        <v>267768</v>
      </c>
    </row>
    <row r="154" spans="1:2" x14ac:dyDescent="0.25">
      <c r="A154">
        <v>153</v>
      </c>
      <c r="B154">
        <v>268827</v>
      </c>
    </row>
    <row r="155" spans="1:2" x14ac:dyDescent="0.25">
      <c r="A155">
        <v>154</v>
      </c>
      <c r="B155">
        <v>270432</v>
      </c>
    </row>
    <row r="156" spans="1:2" x14ac:dyDescent="0.25">
      <c r="A156">
        <v>155</v>
      </c>
      <c r="B156">
        <v>271785</v>
      </c>
    </row>
    <row r="157" spans="1:2" x14ac:dyDescent="0.25">
      <c r="A157">
        <v>156</v>
      </c>
      <c r="B157">
        <v>273150</v>
      </c>
    </row>
    <row r="158" spans="1:2" x14ac:dyDescent="0.25">
      <c r="A158">
        <v>157</v>
      </c>
      <c r="B158">
        <v>274488</v>
      </c>
    </row>
    <row r="159" spans="1:2" x14ac:dyDescent="0.25">
      <c r="A159">
        <v>158</v>
      </c>
      <c r="B159">
        <v>275871</v>
      </c>
    </row>
    <row r="160" spans="1:2" x14ac:dyDescent="0.25">
      <c r="A160">
        <v>159</v>
      </c>
      <c r="B160">
        <v>277248</v>
      </c>
    </row>
    <row r="161" spans="1:2" x14ac:dyDescent="0.25">
      <c r="A161">
        <v>160</v>
      </c>
      <c r="B161">
        <v>278640</v>
      </c>
    </row>
    <row r="162" spans="1:2" x14ac:dyDescent="0.25">
      <c r="A162">
        <v>161</v>
      </c>
      <c r="B162">
        <v>280008</v>
      </c>
    </row>
    <row r="163" spans="1:2" x14ac:dyDescent="0.25">
      <c r="A163">
        <v>162</v>
      </c>
      <c r="B163">
        <v>281424</v>
      </c>
    </row>
    <row r="164" spans="1:2" x14ac:dyDescent="0.25">
      <c r="A164">
        <v>163</v>
      </c>
      <c r="B164">
        <v>282819</v>
      </c>
    </row>
    <row r="165" spans="1:2" x14ac:dyDescent="0.25">
      <c r="A165">
        <v>164</v>
      </c>
      <c r="B165">
        <v>284238</v>
      </c>
    </row>
    <row r="166" spans="1:2" x14ac:dyDescent="0.25">
      <c r="A166">
        <v>165</v>
      </c>
      <c r="B166">
        <v>285645</v>
      </c>
    </row>
    <row r="167" spans="1:2" x14ac:dyDescent="0.25">
      <c r="A167">
        <v>166</v>
      </c>
      <c r="B167">
        <v>287067</v>
      </c>
    </row>
    <row r="168" spans="1:2" x14ac:dyDescent="0.25">
      <c r="A168">
        <v>167</v>
      </c>
      <c r="B168">
        <v>288501</v>
      </c>
    </row>
    <row r="169" spans="1:2" x14ac:dyDescent="0.25">
      <c r="A169">
        <v>168</v>
      </c>
      <c r="B169">
        <v>289932</v>
      </c>
    </row>
    <row r="170" spans="1:2" x14ac:dyDescent="0.25">
      <c r="A170">
        <v>169</v>
      </c>
      <c r="B170">
        <v>291372</v>
      </c>
    </row>
    <row r="171" spans="1:2" x14ac:dyDescent="0.25">
      <c r="A171">
        <v>170</v>
      </c>
      <c r="B171">
        <v>292854</v>
      </c>
    </row>
    <row r="172" spans="1:2" x14ac:dyDescent="0.25">
      <c r="A172">
        <v>171</v>
      </c>
      <c r="B172">
        <v>294282</v>
      </c>
    </row>
    <row r="173" spans="1:2" x14ac:dyDescent="0.25">
      <c r="A173">
        <v>172</v>
      </c>
      <c r="B173">
        <v>295773</v>
      </c>
    </row>
    <row r="174" spans="1:2" x14ac:dyDescent="0.25">
      <c r="A174">
        <v>173</v>
      </c>
      <c r="B174">
        <v>297246</v>
      </c>
    </row>
    <row r="175" spans="1:2" x14ac:dyDescent="0.25">
      <c r="A175">
        <v>174</v>
      </c>
      <c r="B175">
        <v>298746</v>
      </c>
    </row>
    <row r="176" spans="1:2" x14ac:dyDescent="0.25">
      <c r="A176">
        <v>175</v>
      </c>
      <c r="B176">
        <v>300210</v>
      </c>
    </row>
    <row r="177" spans="1:2" x14ac:dyDescent="0.25">
      <c r="A177">
        <v>176</v>
      </c>
      <c r="B177">
        <v>301719</v>
      </c>
    </row>
    <row r="178" spans="1:2" x14ac:dyDescent="0.25">
      <c r="A178">
        <v>177</v>
      </c>
      <c r="B178">
        <v>303228</v>
      </c>
    </row>
    <row r="179" spans="1:2" x14ac:dyDescent="0.25">
      <c r="A179">
        <v>178</v>
      </c>
      <c r="B179">
        <v>304746</v>
      </c>
    </row>
    <row r="180" spans="1:2" x14ac:dyDescent="0.25">
      <c r="A180">
        <v>179</v>
      </c>
      <c r="B180">
        <v>306246</v>
      </c>
    </row>
    <row r="181" spans="1:2" x14ac:dyDescent="0.25">
      <c r="A181">
        <v>180</v>
      </c>
      <c r="B181">
        <v>307791</v>
      </c>
    </row>
    <row r="182" spans="1:2" x14ac:dyDescent="0.25">
      <c r="A182">
        <v>181</v>
      </c>
      <c r="B182">
        <v>309318</v>
      </c>
    </row>
    <row r="183" spans="1:2" x14ac:dyDescent="0.25">
      <c r="A183">
        <v>182</v>
      </c>
      <c r="B183">
        <v>310869</v>
      </c>
    </row>
    <row r="184" spans="1:2" x14ac:dyDescent="0.25">
      <c r="A184">
        <v>183</v>
      </c>
      <c r="B184">
        <v>312408</v>
      </c>
    </row>
    <row r="185" spans="1:2" x14ac:dyDescent="0.25">
      <c r="A185">
        <v>184</v>
      </c>
      <c r="B185">
        <v>313977</v>
      </c>
    </row>
    <row r="186" spans="1:2" x14ac:dyDescent="0.25">
      <c r="A186">
        <v>185</v>
      </c>
      <c r="B186">
        <v>315531</v>
      </c>
    </row>
    <row r="187" spans="1:2" x14ac:dyDescent="0.25">
      <c r="A187">
        <v>186</v>
      </c>
      <c r="B187">
        <v>317106</v>
      </c>
    </row>
    <row r="188" spans="1:2" x14ac:dyDescent="0.25">
      <c r="A188">
        <v>187</v>
      </c>
      <c r="B188">
        <v>318687</v>
      </c>
    </row>
    <row r="189" spans="1:2" x14ac:dyDescent="0.25">
      <c r="A189">
        <v>188</v>
      </c>
      <c r="B189">
        <v>320271</v>
      </c>
    </row>
    <row r="190" spans="1:2" x14ac:dyDescent="0.25">
      <c r="A190">
        <v>189</v>
      </c>
      <c r="B190">
        <v>321864</v>
      </c>
    </row>
    <row r="191" spans="1:2" x14ac:dyDescent="0.25">
      <c r="A191">
        <v>190</v>
      </c>
      <c r="B191">
        <v>323004</v>
      </c>
    </row>
    <row r="192" spans="1:2" x14ac:dyDescent="0.25">
      <c r="A192">
        <v>191</v>
      </c>
      <c r="B192">
        <v>323661</v>
      </c>
    </row>
    <row r="193" spans="1:2" x14ac:dyDescent="0.25">
      <c r="A193">
        <v>192</v>
      </c>
      <c r="B193">
        <v>325074</v>
      </c>
    </row>
    <row r="194" spans="1:2" x14ac:dyDescent="0.25">
      <c r="A194">
        <v>193</v>
      </c>
      <c r="B194">
        <v>326895</v>
      </c>
    </row>
    <row r="195" spans="1:2" x14ac:dyDescent="0.25">
      <c r="A195">
        <v>194</v>
      </c>
      <c r="B195">
        <v>327849</v>
      </c>
    </row>
    <row r="196" spans="1:2" x14ac:dyDescent="0.25">
      <c r="A196">
        <v>195</v>
      </c>
      <c r="B196">
        <v>328515</v>
      </c>
    </row>
    <row r="197" spans="1:2" x14ac:dyDescent="0.25">
      <c r="A197">
        <v>196</v>
      </c>
      <c r="B197">
        <v>330156</v>
      </c>
    </row>
    <row r="198" spans="1:2" x14ac:dyDescent="0.25">
      <c r="A198">
        <v>197</v>
      </c>
      <c r="B198">
        <v>331797</v>
      </c>
    </row>
    <row r="199" spans="1:2" x14ac:dyDescent="0.25">
      <c r="A199">
        <v>198</v>
      </c>
      <c r="B199">
        <v>333444</v>
      </c>
    </row>
    <row r="200" spans="1:2" x14ac:dyDescent="0.25">
      <c r="A200">
        <v>199</v>
      </c>
      <c r="B200">
        <v>335109</v>
      </c>
    </row>
    <row r="201" spans="1:2" x14ac:dyDescent="0.25">
      <c r="A201">
        <v>200</v>
      </c>
      <c r="B201">
        <v>336789</v>
      </c>
    </row>
    <row r="202" spans="1:2" x14ac:dyDescent="0.25">
      <c r="A202">
        <v>201</v>
      </c>
      <c r="B202">
        <v>338445</v>
      </c>
    </row>
    <row r="203" spans="1:2" x14ac:dyDescent="0.25">
      <c r="A203">
        <v>202</v>
      </c>
      <c r="B203">
        <v>340155</v>
      </c>
    </row>
    <row r="204" spans="1:2" x14ac:dyDescent="0.25">
      <c r="A204">
        <v>203</v>
      </c>
      <c r="B204">
        <v>341841</v>
      </c>
    </row>
    <row r="205" spans="1:2" x14ac:dyDescent="0.25">
      <c r="A205">
        <v>204</v>
      </c>
      <c r="B205">
        <v>343548</v>
      </c>
    </row>
    <row r="206" spans="1:2" x14ac:dyDescent="0.25">
      <c r="A206">
        <v>205</v>
      </c>
      <c r="B206">
        <v>345258</v>
      </c>
    </row>
    <row r="207" spans="1:2" x14ac:dyDescent="0.25">
      <c r="A207">
        <v>206</v>
      </c>
      <c r="B207">
        <v>346995</v>
      </c>
    </row>
    <row r="208" spans="1:2" x14ac:dyDescent="0.25">
      <c r="A208">
        <v>207</v>
      </c>
      <c r="B208">
        <v>348702</v>
      </c>
    </row>
    <row r="209" spans="1:2" x14ac:dyDescent="0.25">
      <c r="A209">
        <v>208</v>
      </c>
      <c r="B209">
        <v>350475</v>
      </c>
    </row>
    <row r="210" spans="1:2" x14ac:dyDescent="0.25">
      <c r="A210">
        <v>209</v>
      </c>
      <c r="B210">
        <v>352200</v>
      </c>
    </row>
    <row r="211" spans="1:2" x14ac:dyDescent="0.25">
      <c r="A211">
        <v>210</v>
      </c>
      <c r="B211">
        <v>353979</v>
      </c>
    </row>
    <row r="212" spans="1:2" x14ac:dyDescent="0.25">
      <c r="A212">
        <v>211</v>
      </c>
      <c r="B212">
        <v>355731</v>
      </c>
    </row>
    <row r="213" spans="1:2" x14ac:dyDescent="0.25">
      <c r="A213">
        <v>212</v>
      </c>
      <c r="B213">
        <v>357501</v>
      </c>
    </row>
    <row r="214" spans="1:2" x14ac:dyDescent="0.25">
      <c r="A214">
        <v>213</v>
      </c>
      <c r="B214">
        <v>359289</v>
      </c>
    </row>
    <row r="215" spans="1:2" x14ac:dyDescent="0.25">
      <c r="A215">
        <v>214</v>
      </c>
      <c r="B215">
        <v>361092</v>
      </c>
    </row>
    <row r="216" spans="1:2" x14ac:dyDescent="0.25">
      <c r="A216">
        <v>215</v>
      </c>
      <c r="B216">
        <v>362865</v>
      </c>
    </row>
    <row r="217" spans="1:2" x14ac:dyDescent="0.25">
      <c r="A217">
        <v>216</v>
      </c>
      <c r="B217">
        <v>364680</v>
      </c>
    </row>
    <row r="218" spans="1:2" x14ac:dyDescent="0.25">
      <c r="A218">
        <v>217</v>
      </c>
      <c r="B218">
        <v>366507</v>
      </c>
    </row>
    <row r="219" spans="1:2" x14ac:dyDescent="0.25">
      <c r="A219">
        <v>218</v>
      </c>
      <c r="B219">
        <v>368355</v>
      </c>
    </row>
    <row r="220" spans="1:2" x14ac:dyDescent="0.25">
      <c r="A220">
        <v>219</v>
      </c>
      <c r="B220">
        <v>370149</v>
      </c>
    </row>
    <row r="221" spans="1:2" x14ac:dyDescent="0.25">
      <c r="A221">
        <v>220</v>
      </c>
      <c r="B221">
        <v>372009</v>
      </c>
    </row>
    <row r="222" spans="1:2" x14ac:dyDescent="0.25">
      <c r="A222">
        <v>221</v>
      </c>
      <c r="B222">
        <v>373881</v>
      </c>
    </row>
    <row r="223" spans="1:2" x14ac:dyDescent="0.25">
      <c r="A223">
        <v>222</v>
      </c>
      <c r="B223">
        <v>375747</v>
      </c>
    </row>
    <row r="224" spans="1:2" x14ac:dyDescent="0.25">
      <c r="A224">
        <v>223</v>
      </c>
      <c r="B224">
        <v>377589</v>
      </c>
    </row>
    <row r="225" spans="1:2" x14ac:dyDescent="0.25">
      <c r="A225">
        <v>224</v>
      </c>
      <c r="B225">
        <v>379497</v>
      </c>
    </row>
    <row r="226" spans="1:2" x14ac:dyDescent="0.25">
      <c r="A226">
        <v>225</v>
      </c>
      <c r="B226">
        <v>381384</v>
      </c>
    </row>
    <row r="227" spans="1:2" x14ac:dyDescent="0.25">
      <c r="A227">
        <v>226</v>
      </c>
      <c r="B227">
        <v>383307</v>
      </c>
    </row>
    <row r="228" spans="1:2" x14ac:dyDescent="0.25">
      <c r="A228">
        <v>227</v>
      </c>
      <c r="B228">
        <v>385188</v>
      </c>
    </row>
    <row r="229" spans="1:2" x14ac:dyDescent="0.25">
      <c r="A229">
        <v>228</v>
      </c>
      <c r="B229">
        <v>387126</v>
      </c>
    </row>
    <row r="230" spans="1:2" x14ac:dyDescent="0.25">
      <c r="A230">
        <v>229</v>
      </c>
      <c r="B230">
        <v>389058</v>
      </c>
    </row>
    <row r="231" spans="1:2" x14ac:dyDescent="0.25">
      <c r="A231">
        <v>230</v>
      </c>
      <c r="B231">
        <v>392934</v>
      </c>
    </row>
    <row r="232" spans="1:2" x14ac:dyDescent="0.25">
      <c r="A232">
        <v>231</v>
      </c>
      <c r="B232">
        <v>393120</v>
      </c>
    </row>
    <row r="233" spans="1:2" x14ac:dyDescent="0.25">
      <c r="A233">
        <v>232</v>
      </c>
      <c r="B233">
        <v>397056</v>
      </c>
    </row>
    <row r="234" spans="1:2" x14ac:dyDescent="0.25">
      <c r="A234">
        <v>233</v>
      </c>
      <c r="B234">
        <v>399018</v>
      </c>
    </row>
    <row r="235" spans="1:2" x14ac:dyDescent="0.25">
      <c r="A235">
        <v>234</v>
      </c>
      <c r="B235">
        <v>401049</v>
      </c>
    </row>
    <row r="236" spans="1:2" x14ac:dyDescent="0.25">
      <c r="A236">
        <v>235</v>
      </c>
      <c r="B236">
        <v>403011</v>
      </c>
    </row>
    <row r="237" spans="1:2" x14ac:dyDescent="0.25">
      <c r="A237">
        <v>236</v>
      </c>
      <c r="B237">
        <v>405024</v>
      </c>
    </row>
    <row r="238" spans="1:2" x14ac:dyDescent="0.25">
      <c r="A238">
        <v>237</v>
      </c>
      <c r="B238">
        <v>407064</v>
      </c>
    </row>
    <row r="239" spans="1:2" x14ac:dyDescent="0.25">
      <c r="A239">
        <v>238</v>
      </c>
      <c r="B239">
        <v>409095</v>
      </c>
    </row>
    <row r="240" spans="1:2" x14ac:dyDescent="0.25">
      <c r="A240">
        <v>239</v>
      </c>
      <c r="B240">
        <v>411099</v>
      </c>
    </row>
    <row r="241" spans="1:2" x14ac:dyDescent="0.25">
      <c r="A241">
        <v>240</v>
      </c>
      <c r="B241">
        <v>413169</v>
      </c>
    </row>
    <row r="242" spans="1:2" x14ac:dyDescent="0.25">
      <c r="A242">
        <v>241</v>
      </c>
      <c r="B242">
        <v>415230</v>
      </c>
    </row>
    <row r="243" spans="1:2" x14ac:dyDescent="0.25">
      <c r="A243">
        <v>242</v>
      </c>
      <c r="B243">
        <v>417315</v>
      </c>
    </row>
    <row r="244" spans="1:2" x14ac:dyDescent="0.25">
      <c r="A244">
        <v>243</v>
      </c>
      <c r="B244">
        <v>419367</v>
      </c>
    </row>
    <row r="245" spans="1:2" x14ac:dyDescent="0.25">
      <c r="A245">
        <v>244</v>
      </c>
      <c r="B245">
        <v>421473</v>
      </c>
    </row>
    <row r="246" spans="1:2" x14ac:dyDescent="0.25">
      <c r="A246">
        <v>245</v>
      </c>
      <c r="B246">
        <v>423576</v>
      </c>
    </row>
    <row r="247" spans="1:2" x14ac:dyDescent="0.25">
      <c r="A247">
        <v>246</v>
      </c>
      <c r="B247">
        <v>425685</v>
      </c>
    </row>
    <row r="248" spans="1:2" x14ac:dyDescent="0.25">
      <c r="A248">
        <v>247</v>
      </c>
      <c r="B248">
        <v>427794</v>
      </c>
    </row>
    <row r="249" spans="1:2" x14ac:dyDescent="0.25">
      <c r="A249">
        <v>248</v>
      </c>
      <c r="B249">
        <v>429963</v>
      </c>
    </row>
    <row r="250" spans="1:2" x14ac:dyDescent="0.25">
      <c r="A250">
        <v>249</v>
      </c>
      <c r="B250">
        <v>432069</v>
      </c>
    </row>
    <row r="251" spans="1:2" x14ac:dyDescent="0.25">
      <c r="A251">
        <v>250</v>
      </c>
      <c r="B251">
        <v>434256</v>
      </c>
    </row>
    <row r="252" spans="1:2" x14ac:dyDescent="0.25">
      <c r="A252">
        <v>251</v>
      </c>
      <c r="B252">
        <v>436413</v>
      </c>
    </row>
    <row r="253" spans="1:2" x14ac:dyDescent="0.25">
      <c r="A253">
        <v>252</v>
      </c>
      <c r="B253">
        <v>438612</v>
      </c>
    </row>
    <row r="254" spans="1:2" x14ac:dyDescent="0.25">
      <c r="A254">
        <v>253</v>
      </c>
      <c r="B254">
        <v>440769</v>
      </c>
    </row>
    <row r="255" spans="1:2" x14ac:dyDescent="0.25">
      <c r="A255">
        <v>254</v>
      </c>
      <c r="B255">
        <v>442995</v>
      </c>
    </row>
    <row r="256" spans="1:2" x14ac:dyDescent="0.25">
      <c r="A256">
        <v>255</v>
      </c>
      <c r="B256">
        <v>445191</v>
      </c>
    </row>
    <row r="257" spans="1:2" x14ac:dyDescent="0.25">
      <c r="A257">
        <v>256</v>
      </c>
      <c r="B257">
        <v>447435</v>
      </c>
    </row>
    <row r="258" spans="1:2" x14ac:dyDescent="0.25">
      <c r="A258">
        <v>257</v>
      </c>
      <c r="B258">
        <v>449640</v>
      </c>
    </row>
    <row r="259" spans="1:2" x14ac:dyDescent="0.25">
      <c r="A259">
        <v>258</v>
      </c>
      <c r="B259">
        <v>451899</v>
      </c>
    </row>
    <row r="260" spans="1:2" x14ac:dyDescent="0.25">
      <c r="A260">
        <v>259</v>
      </c>
      <c r="B260">
        <v>454146</v>
      </c>
    </row>
    <row r="261" spans="1:2" x14ac:dyDescent="0.25">
      <c r="A261">
        <v>260</v>
      </c>
      <c r="B261">
        <v>456411</v>
      </c>
    </row>
    <row r="262" spans="1:2" x14ac:dyDescent="0.25">
      <c r="A262">
        <v>261</v>
      </c>
      <c r="B262">
        <v>458676</v>
      </c>
    </row>
    <row r="263" spans="1:2" x14ac:dyDescent="0.25">
      <c r="A263">
        <v>262</v>
      </c>
      <c r="B263">
        <v>460959</v>
      </c>
    </row>
    <row r="264" spans="1:2" x14ac:dyDescent="0.25">
      <c r="A264">
        <v>263</v>
      </c>
      <c r="B264">
        <v>463257</v>
      </c>
    </row>
    <row r="265" spans="1:2" x14ac:dyDescent="0.25">
      <c r="A265">
        <v>264</v>
      </c>
      <c r="B265">
        <v>465570</v>
      </c>
    </row>
    <row r="266" spans="1:2" x14ac:dyDescent="0.25">
      <c r="A266">
        <v>265</v>
      </c>
      <c r="B266">
        <v>467874</v>
      </c>
    </row>
    <row r="267" spans="1:2" x14ac:dyDescent="0.25">
      <c r="A267">
        <v>266</v>
      </c>
      <c r="B267">
        <v>470259</v>
      </c>
    </row>
    <row r="268" spans="1:2" x14ac:dyDescent="0.25">
      <c r="A268">
        <v>267</v>
      </c>
      <c r="B268">
        <v>472554</v>
      </c>
    </row>
    <row r="269" spans="1:2" x14ac:dyDescent="0.25">
      <c r="A269">
        <v>268</v>
      </c>
      <c r="B269">
        <v>474945</v>
      </c>
    </row>
    <row r="270" spans="1:2" x14ac:dyDescent="0.25">
      <c r="A270">
        <v>269</v>
      </c>
      <c r="B270">
        <v>477312</v>
      </c>
    </row>
    <row r="271" spans="1:2" x14ac:dyDescent="0.25">
      <c r="A271">
        <v>270</v>
      </c>
      <c r="B271">
        <v>479697</v>
      </c>
    </row>
    <row r="272" spans="1:2" x14ac:dyDescent="0.25">
      <c r="A272">
        <v>271</v>
      </c>
      <c r="B272">
        <v>482070</v>
      </c>
    </row>
    <row r="273" spans="1:2" x14ac:dyDescent="0.25">
      <c r="A273">
        <v>272</v>
      </c>
      <c r="B273">
        <v>484479</v>
      </c>
    </row>
    <row r="274" spans="1:2" x14ac:dyDescent="0.25">
      <c r="A274">
        <v>273</v>
      </c>
      <c r="B274">
        <v>486891</v>
      </c>
    </row>
    <row r="275" spans="1:2" x14ac:dyDescent="0.25">
      <c r="A275">
        <v>274</v>
      </c>
      <c r="B275">
        <v>489312</v>
      </c>
    </row>
    <row r="276" spans="1:2" x14ac:dyDescent="0.25">
      <c r="A276">
        <v>275</v>
      </c>
      <c r="B276">
        <v>491745</v>
      </c>
    </row>
    <row r="277" spans="1:2" x14ac:dyDescent="0.25">
      <c r="A277">
        <v>276</v>
      </c>
      <c r="B277">
        <v>494226</v>
      </c>
    </row>
    <row r="278" spans="1:2" x14ac:dyDescent="0.25">
      <c r="A278">
        <v>277</v>
      </c>
      <c r="B278">
        <v>496653</v>
      </c>
    </row>
    <row r="279" spans="1:2" x14ac:dyDescent="0.25">
      <c r="A279">
        <v>278</v>
      </c>
      <c r="B279">
        <v>499164</v>
      </c>
    </row>
    <row r="280" spans="1:2" x14ac:dyDescent="0.25">
      <c r="A280">
        <v>279</v>
      </c>
      <c r="B280">
        <v>501639</v>
      </c>
    </row>
    <row r="281" spans="1:2" x14ac:dyDescent="0.25">
      <c r="A281">
        <v>280</v>
      </c>
      <c r="B281">
        <v>504147</v>
      </c>
    </row>
    <row r="282" spans="1:2" x14ac:dyDescent="0.25">
      <c r="A282">
        <v>281</v>
      </c>
      <c r="B282">
        <v>506652</v>
      </c>
    </row>
    <row r="283" spans="1:2" x14ac:dyDescent="0.25">
      <c r="A283">
        <v>282</v>
      </c>
      <c r="B283">
        <v>509184</v>
      </c>
    </row>
    <row r="284" spans="1:2" x14ac:dyDescent="0.25">
      <c r="A284">
        <v>283</v>
      </c>
      <c r="B284">
        <v>511710</v>
      </c>
    </row>
    <row r="285" spans="1:2" x14ac:dyDescent="0.25">
      <c r="A285">
        <v>284</v>
      </c>
      <c r="B285">
        <v>514281</v>
      </c>
    </row>
    <row r="286" spans="1:2" x14ac:dyDescent="0.25">
      <c r="A286">
        <v>285</v>
      </c>
      <c r="B286">
        <v>516822</v>
      </c>
    </row>
    <row r="287" spans="1:2" x14ac:dyDescent="0.25">
      <c r="A287">
        <v>286</v>
      </c>
      <c r="B287">
        <v>519429</v>
      </c>
    </row>
    <row r="288" spans="1:2" x14ac:dyDescent="0.25">
      <c r="A288">
        <v>287</v>
      </c>
      <c r="B288">
        <v>521994</v>
      </c>
    </row>
    <row r="289" spans="1:2" x14ac:dyDescent="0.25">
      <c r="A289">
        <v>288</v>
      </c>
      <c r="B289">
        <v>524637</v>
      </c>
    </row>
    <row r="290" spans="1:2" x14ac:dyDescent="0.25">
      <c r="A290">
        <v>289</v>
      </c>
      <c r="B290">
        <v>527220</v>
      </c>
    </row>
    <row r="291" spans="1:2" x14ac:dyDescent="0.25">
      <c r="A291">
        <v>290</v>
      </c>
      <c r="B291">
        <v>529866</v>
      </c>
    </row>
    <row r="292" spans="1:2" x14ac:dyDescent="0.25">
      <c r="A292">
        <v>291</v>
      </c>
      <c r="B292">
        <v>532506</v>
      </c>
    </row>
    <row r="293" spans="1:2" x14ac:dyDescent="0.25">
      <c r="A293">
        <v>292</v>
      </c>
      <c r="B293">
        <v>535140</v>
      </c>
    </row>
    <row r="294" spans="1:2" x14ac:dyDescent="0.25">
      <c r="A294">
        <v>293</v>
      </c>
      <c r="B294">
        <v>537813</v>
      </c>
    </row>
    <row r="295" spans="1:2" x14ac:dyDescent="0.25">
      <c r="A295">
        <v>294</v>
      </c>
      <c r="B295">
        <v>540534</v>
      </c>
    </row>
    <row r="296" spans="1:2" x14ac:dyDescent="0.25">
      <c r="A296">
        <v>295</v>
      </c>
      <c r="B296">
        <v>543168</v>
      </c>
    </row>
    <row r="297" spans="1:2" x14ac:dyDescent="0.25">
      <c r="A297">
        <v>296</v>
      </c>
      <c r="B297">
        <v>545916</v>
      </c>
    </row>
    <row r="298" spans="1:2" x14ac:dyDescent="0.25">
      <c r="A298">
        <v>297</v>
      </c>
      <c r="B298">
        <v>548643</v>
      </c>
    </row>
    <row r="299" spans="1:2" x14ac:dyDescent="0.25">
      <c r="A299">
        <v>298</v>
      </c>
      <c r="B299">
        <v>551376</v>
      </c>
    </row>
    <row r="300" spans="1:2" x14ac:dyDescent="0.25">
      <c r="A300">
        <v>299</v>
      </c>
      <c r="B300">
        <v>554106</v>
      </c>
    </row>
    <row r="301" spans="1:2" x14ac:dyDescent="0.25">
      <c r="A301">
        <v>300</v>
      </c>
      <c r="B301">
        <v>556902</v>
      </c>
    </row>
    <row r="302" spans="1:2" x14ac:dyDescent="0.25">
      <c r="A302">
        <v>301</v>
      </c>
      <c r="B302">
        <v>559647</v>
      </c>
    </row>
    <row r="303" spans="1:2" x14ac:dyDescent="0.25">
      <c r="A303">
        <v>302</v>
      </c>
      <c r="B303">
        <v>565257</v>
      </c>
    </row>
    <row r="304" spans="1:2" x14ac:dyDescent="0.25">
      <c r="A304">
        <v>303</v>
      </c>
      <c r="B304">
        <v>565527</v>
      </c>
    </row>
    <row r="305" spans="1:2" x14ac:dyDescent="0.25">
      <c r="A305">
        <v>304</v>
      </c>
      <c r="B305">
        <v>571188</v>
      </c>
    </row>
    <row r="306" spans="1:2" x14ac:dyDescent="0.25">
      <c r="A306">
        <v>305</v>
      </c>
      <c r="B306">
        <v>574011</v>
      </c>
    </row>
    <row r="307" spans="1:2" x14ac:dyDescent="0.25">
      <c r="A307">
        <v>306</v>
      </c>
      <c r="B307">
        <v>576873</v>
      </c>
    </row>
    <row r="308" spans="1:2" x14ac:dyDescent="0.25">
      <c r="A308">
        <v>307</v>
      </c>
      <c r="B308">
        <v>579078</v>
      </c>
    </row>
    <row r="309" spans="1:2" x14ac:dyDescent="0.25">
      <c r="A309">
        <v>308</v>
      </c>
      <c r="B309">
        <v>579756</v>
      </c>
    </row>
    <row r="310" spans="1:2" x14ac:dyDescent="0.25">
      <c r="A310">
        <v>309</v>
      </c>
      <c r="B310">
        <v>582936</v>
      </c>
    </row>
    <row r="311" spans="1:2" x14ac:dyDescent="0.25">
      <c r="A311">
        <v>310</v>
      </c>
      <c r="B311">
        <v>585525</v>
      </c>
    </row>
    <row r="312" spans="1:2" x14ac:dyDescent="0.25">
      <c r="A312">
        <v>311</v>
      </c>
      <c r="B312">
        <v>587763</v>
      </c>
    </row>
    <row r="313" spans="1:2" x14ac:dyDescent="0.25">
      <c r="A313">
        <v>312</v>
      </c>
      <c r="B313">
        <v>588771</v>
      </c>
    </row>
    <row r="314" spans="1:2" x14ac:dyDescent="0.25">
      <c r="A314">
        <v>313</v>
      </c>
      <c r="B314">
        <v>591681</v>
      </c>
    </row>
    <row r="315" spans="1:2" x14ac:dyDescent="0.25">
      <c r="A315">
        <v>314</v>
      </c>
      <c r="B315">
        <v>594675</v>
      </c>
    </row>
    <row r="316" spans="1:2" x14ac:dyDescent="0.25">
      <c r="A316">
        <v>315</v>
      </c>
      <c r="B316">
        <v>597603</v>
      </c>
    </row>
    <row r="317" spans="1:2" x14ac:dyDescent="0.25">
      <c r="A317">
        <v>316</v>
      </c>
      <c r="B317">
        <v>600588</v>
      </c>
    </row>
    <row r="318" spans="1:2" x14ac:dyDescent="0.25">
      <c r="A318">
        <v>317</v>
      </c>
      <c r="B318">
        <v>603594</v>
      </c>
    </row>
    <row r="319" spans="1:2" x14ac:dyDescent="0.25">
      <c r="A319">
        <v>318</v>
      </c>
      <c r="B319">
        <v>606612</v>
      </c>
    </row>
    <row r="320" spans="1:2" x14ac:dyDescent="0.25">
      <c r="A320">
        <v>319</v>
      </c>
      <c r="B320">
        <v>609597</v>
      </c>
    </row>
    <row r="321" spans="1:2" x14ac:dyDescent="0.25">
      <c r="A321">
        <v>320</v>
      </c>
      <c r="B321">
        <v>612681</v>
      </c>
    </row>
    <row r="322" spans="1:2" x14ac:dyDescent="0.25">
      <c r="A322">
        <v>321</v>
      </c>
      <c r="B322">
        <v>615711</v>
      </c>
    </row>
    <row r="323" spans="1:2" x14ac:dyDescent="0.25">
      <c r="A323">
        <v>322</v>
      </c>
      <c r="B323">
        <v>618816</v>
      </c>
    </row>
    <row r="324" spans="1:2" x14ac:dyDescent="0.25">
      <c r="A324">
        <v>323</v>
      </c>
      <c r="B324">
        <v>621870</v>
      </c>
    </row>
    <row r="325" spans="1:2" x14ac:dyDescent="0.25">
      <c r="A325">
        <v>324</v>
      </c>
      <c r="B325">
        <v>624987</v>
      </c>
    </row>
    <row r="326" spans="1:2" x14ac:dyDescent="0.25">
      <c r="A326">
        <v>325</v>
      </c>
      <c r="B326">
        <v>628098</v>
      </c>
    </row>
    <row r="327" spans="1:2" x14ac:dyDescent="0.25">
      <c r="A327">
        <v>326</v>
      </c>
      <c r="B327">
        <v>631236</v>
      </c>
    </row>
    <row r="328" spans="1:2" x14ac:dyDescent="0.25">
      <c r="A328">
        <v>327</v>
      </c>
      <c r="B328">
        <v>634362</v>
      </c>
    </row>
    <row r="329" spans="1:2" x14ac:dyDescent="0.25">
      <c r="A329">
        <v>328</v>
      </c>
      <c r="B329">
        <v>637563</v>
      </c>
    </row>
    <row r="330" spans="1:2" x14ac:dyDescent="0.25">
      <c r="A330">
        <v>329</v>
      </c>
      <c r="B330">
        <v>640704</v>
      </c>
    </row>
    <row r="331" spans="1:2" x14ac:dyDescent="0.25">
      <c r="A331">
        <v>330</v>
      </c>
      <c r="B331">
        <v>643944</v>
      </c>
    </row>
    <row r="332" spans="1:2" x14ac:dyDescent="0.25">
      <c r="A332">
        <v>331</v>
      </c>
      <c r="B332">
        <v>647127</v>
      </c>
    </row>
    <row r="333" spans="1:2" x14ac:dyDescent="0.25">
      <c r="A333">
        <v>332</v>
      </c>
      <c r="B333">
        <v>650376</v>
      </c>
    </row>
    <row r="334" spans="1:2" x14ac:dyDescent="0.25">
      <c r="A334">
        <v>333</v>
      </c>
      <c r="B334">
        <v>653604</v>
      </c>
    </row>
    <row r="335" spans="1:2" x14ac:dyDescent="0.25">
      <c r="A335">
        <v>334</v>
      </c>
      <c r="B335">
        <v>656874</v>
      </c>
    </row>
    <row r="336" spans="1:2" x14ac:dyDescent="0.25">
      <c r="A336">
        <v>335</v>
      </c>
      <c r="B336">
        <v>660132</v>
      </c>
    </row>
    <row r="337" spans="1:2" x14ac:dyDescent="0.25">
      <c r="A337">
        <v>336</v>
      </c>
      <c r="B337">
        <v>663441</v>
      </c>
    </row>
    <row r="338" spans="1:2" x14ac:dyDescent="0.25">
      <c r="A338">
        <v>337</v>
      </c>
      <c r="B338">
        <v>666726</v>
      </c>
    </row>
    <row r="339" spans="1:2" x14ac:dyDescent="0.25">
      <c r="A339">
        <v>338</v>
      </c>
      <c r="B339">
        <v>670089</v>
      </c>
    </row>
    <row r="340" spans="1:2" x14ac:dyDescent="0.25">
      <c r="A340">
        <v>339</v>
      </c>
      <c r="B340">
        <v>673392</v>
      </c>
    </row>
    <row r="341" spans="1:2" x14ac:dyDescent="0.25">
      <c r="A341">
        <v>340</v>
      </c>
      <c r="B341">
        <v>676773</v>
      </c>
    </row>
    <row r="342" spans="1:2" x14ac:dyDescent="0.25">
      <c r="A342">
        <v>341</v>
      </c>
      <c r="B342">
        <v>680139</v>
      </c>
    </row>
    <row r="343" spans="1:2" x14ac:dyDescent="0.25">
      <c r="A343">
        <v>342</v>
      </c>
      <c r="B343">
        <v>683547</v>
      </c>
    </row>
    <row r="344" spans="1:2" x14ac:dyDescent="0.25">
      <c r="A344">
        <v>343</v>
      </c>
      <c r="B344">
        <v>686925</v>
      </c>
    </row>
    <row r="345" spans="1:2" x14ac:dyDescent="0.25">
      <c r="A345">
        <v>344</v>
      </c>
      <c r="B345">
        <v>690399</v>
      </c>
    </row>
    <row r="346" spans="1:2" x14ac:dyDescent="0.25">
      <c r="A346">
        <v>345</v>
      </c>
      <c r="B346">
        <v>693801</v>
      </c>
    </row>
    <row r="347" spans="1:2" x14ac:dyDescent="0.25">
      <c r="A347">
        <v>346</v>
      </c>
      <c r="B347">
        <v>697284</v>
      </c>
    </row>
    <row r="348" spans="1:2" x14ac:dyDescent="0.25">
      <c r="A348">
        <v>347</v>
      </c>
      <c r="B348">
        <v>700755</v>
      </c>
    </row>
    <row r="349" spans="1:2" x14ac:dyDescent="0.25">
      <c r="A349">
        <v>348</v>
      </c>
      <c r="B349">
        <v>704265</v>
      </c>
    </row>
    <row r="350" spans="1:2" x14ac:dyDescent="0.25">
      <c r="A350">
        <v>349</v>
      </c>
      <c r="B350">
        <v>707742</v>
      </c>
    </row>
    <row r="351" spans="1:2" x14ac:dyDescent="0.25">
      <c r="A351">
        <v>350</v>
      </c>
      <c r="B351">
        <v>711294</v>
      </c>
    </row>
    <row r="352" spans="1:2" x14ac:dyDescent="0.25">
      <c r="A352">
        <v>351</v>
      </c>
      <c r="B352">
        <v>714828</v>
      </c>
    </row>
    <row r="353" spans="1:2" x14ac:dyDescent="0.25">
      <c r="A353">
        <v>352</v>
      </c>
      <c r="B353">
        <v>718407</v>
      </c>
    </row>
    <row r="354" spans="1:2" x14ac:dyDescent="0.25">
      <c r="A354">
        <v>353</v>
      </c>
      <c r="B354">
        <v>721962</v>
      </c>
    </row>
    <row r="355" spans="1:2" x14ac:dyDescent="0.25">
      <c r="A355">
        <v>354</v>
      </c>
      <c r="B355">
        <v>725616</v>
      </c>
    </row>
    <row r="356" spans="1:2" x14ac:dyDescent="0.25">
      <c r="A356">
        <v>355</v>
      </c>
      <c r="B356">
        <v>729183</v>
      </c>
    </row>
    <row r="357" spans="1:2" x14ac:dyDescent="0.25">
      <c r="A357">
        <v>356</v>
      </c>
      <c r="B357">
        <v>732852</v>
      </c>
    </row>
    <row r="358" spans="1:2" x14ac:dyDescent="0.25">
      <c r="A358">
        <v>357</v>
      </c>
      <c r="B358">
        <v>736500</v>
      </c>
    </row>
    <row r="359" spans="1:2" x14ac:dyDescent="0.25">
      <c r="A359">
        <v>358</v>
      </c>
      <c r="B359">
        <v>740196</v>
      </c>
    </row>
    <row r="360" spans="1:2" x14ac:dyDescent="0.25">
      <c r="A360">
        <v>359</v>
      </c>
      <c r="B360">
        <v>743844</v>
      </c>
    </row>
    <row r="361" spans="1:2" x14ac:dyDescent="0.25">
      <c r="A361">
        <v>360</v>
      </c>
      <c r="B361">
        <v>747594</v>
      </c>
    </row>
    <row r="362" spans="1:2" x14ac:dyDescent="0.25">
      <c r="A362">
        <v>361</v>
      </c>
      <c r="B362">
        <v>751299</v>
      </c>
    </row>
    <row r="363" spans="1:2" x14ac:dyDescent="0.25">
      <c r="A363">
        <v>362</v>
      </c>
      <c r="B363">
        <v>755061</v>
      </c>
    </row>
    <row r="364" spans="1:2" x14ac:dyDescent="0.25">
      <c r="A364">
        <v>363</v>
      </c>
      <c r="B364">
        <v>758808</v>
      </c>
    </row>
    <row r="365" spans="1:2" x14ac:dyDescent="0.25">
      <c r="A365">
        <v>364</v>
      </c>
      <c r="B365">
        <v>762609</v>
      </c>
    </row>
    <row r="366" spans="1:2" x14ac:dyDescent="0.25">
      <c r="A366">
        <v>365</v>
      </c>
      <c r="B366">
        <v>766386</v>
      </c>
    </row>
    <row r="367" spans="1:2" x14ac:dyDescent="0.25">
      <c r="A367">
        <v>366</v>
      </c>
      <c r="B367">
        <v>770220</v>
      </c>
    </row>
    <row r="368" spans="1:2" x14ac:dyDescent="0.25">
      <c r="A368">
        <v>367</v>
      </c>
      <c r="B368">
        <v>774048</v>
      </c>
    </row>
    <row r="369" spans="1:2" x14ac:dyDescent="0.25">
      <c r="A369">
        <v>368</v>
      </c>
      <c r="B369">
        <v>777942</v>
      </c>
    </row>
    <row r="370" spans="1:2" x14ac:dyDescent="0.25">
      <c r="A370">
        <v>369</v>
      </c>
      <c r="B370">
        <v>781773</v>
      </c>
    </row>
    <row r="371" spans="1:2" x14ac:dyDescent="0.25">
      <c r="A371">
        <v>370</v>
      </c>
      <c r="B371">
        <v>785703</v>
      </c>
    </row>
    <row r="372" spans="1:2" x14ac:dyDescent="0.25">
      <c r="A372">
        <v>371</v>
      </c>
      <c r="B372">
        <v>789612</v>
      </c>
    </row>
    <row r="373" spans="1:2" x14ac:dyDescent="0.25">
      <c r="A373">
        <v>372</v>
      </c>
      <c r="B373">
        <v>793572</v>
      </c>
    </row>
    <row r="374" spans="1:2" x14ac:dyDescent="0.25">
      <c r="A374">
        <v>373</v>
      </c>
      <c r="B374">
        <v>797490</v>
      </c>
    </row>
    <row r="375" spans="1:2" x14ac:dyDescent="0.25">
      <c r="A375">
        <v>374</v>
      </c>
      <c r="B375">
        <v>801510</v>
      </c>
    </row>
    <row r="376" spans="1:2" x14ac:dyDescent="0.25">
      <c r="A376">
        <v>375</v>
      </c>
      <c r="B376">
        <v>805476</v>
      </c>
    </row>
    <row r="377" spans="1:2" x14ac:dyDescent="0.25">
      <c r="A377">
        <v>376</v>
      </c>
      <c r="B377">
        <v>809532</v>
      </c>
    </row>
    <row r="378" spans="1:2" x14ac:dyDescent="0.25">
      <c r="A378">
        <v>377</v>
      </c>
      <c r="B378">
        <v>813534</v>
      </c>
    </row>
    <row r="379" spans="1:2" x14ac:dyDescent="0.25">
      <c r="A379">
        <v>378</v>
      </c>
      <c r="B379">
        <v>817602</v>
      </c>
    </row>
    <row r="380" spans="1:2" x14ac:dyDescent="0.25">
      <c r="A380">
        <v>379</v>
      </c>
      <c r="B380">
        <v>821676</v>
      </c>
    </row>
    <row r="381" spans="1:2" x14ac:dyDescent="0.25">
      <c r="A381">
        <v>380</v>
      </c>
      <c r="B381">
        <v>825780</v>
      </c>
    </row>
    <row r="382" spans="1:2" x14ac:dyDescent="0.25">
      <c r="A382">
        <v>381</v>
      </c>
      <c r="B382">
        <v>829866</v>
      </c>
    </row>
    <row r="383" spans="1:2" x14ac:dyDescent="0.25">
      <c r="A383">
        <v>382</v>
      </c>
      <c r="B383">
        <v>834033</v>
      </c>
    </row>
    <row r="384" spans="1:2" x14ac:dyDescent="0.25">
      <c r="A384">
        <v>383</v>
      </c>
      <c r="B384">
        <v>838167</v>
      </c>
    </row>
    <row r="385" spans="1:2" x14ac:dyDescent="0.25">
      <c r="A385">
        <v>384</v>
      </c>
      <c r="B385">
        <v>842391</v>
      </c>
    </row>
    <row r="386" spans="1:2" x14ac:dyDescent="0.25">
      <c r="A386">
        <v>385</v>
      </c>
      <c r="B386">
        <v>846543</v>
      </c>
    </row>
    <row r="387" spans="1:2" x14ac:dyDescent="0.25">
      <c r="A387">
        <v>386</v>
      </c>
      <c r="B387">
        <v>850830</v>
      </c>
    </row>
    <row r="388" spans="1:2" x14ac:dyDescent="0.25">
      <c r="A388">
        <v>387</v>
      </c>
      <c r="B388">
        <v>855027</v>
      </c>
    </row>
    <row r="389" spans="1:2" x14ac:dyDescent="0.25">
      <c r="A389">
        <v>388</v>
      </c>
      <c r="B389">
        <v>859332</v>
      </c>
    </row>
    <row r="390" spans="1:2" x14ac:dyDescent="0.25">
      <c r="A390">
        <v>389</v>
      </c>
      <c r="B390">
        <v>863592</v>
      </c>
    </row>
    <row r="391" spans="1:2" x14ac:dyDescent="0.25">
      <c r="A391">
        <v>390</v>
      </c>
      <c r="B391">
        <v>867909</v>
      </c>
    </row>
    <row r="392" spans="1:2" x14ac:dyDescent="0.25">
      <c r="A392">
        <v>391</v>
      </c>
      <c r="B392">
        <v>872223</v>
      </c>
    </row>
    <row r="393" spans="1:2" x14ac:dyDescent="0.25">
      <c r="A393">
        <v>392</v>
      </c>
      <c r="B393">
        <v>876609</v>
      </c>
    </row>
    <row r="394" spans="1:2" x14ac:dyDescent="0.25">
      <c r="A394">
        <v>393</v>
      </c>
      <c r="B394">
        <v>880929</v>
      </c>
    </row>
    <row r="395" spans="1:2" x14ac:dyDescent="0.25">
      <c r="A395">
        <v>394</v>
      </c>
      <c r="B395">
        <v>885372</v>
      </c>
    </row>
    <row r="396" spans="1:2" x14ac:dyDescent="0.25">
      <c r="A396">
        <v>395</v>
      </c>
      <c r="B396">
        <v>889758</v>
      </c>
    </row>
    <row r="397" spans="1:2" x14ac:dyDescent="0.25">
      <c r="A397">
        <v>396</v>
      </c>
      <c r="B397">
        <v>894201</v>
      </c>
    </row>
    <row r="398" spans="1:2" x14ac:dyDescent="0.25">
      <c r="A398">
        <v>397</v>
      </c>
      <c r="B398">
        <v>898653</v>
      </c>
    </row>
    <row r="399" spans="1:2" x14ac:dyDescent="0.25">
      <c r="A399">
        <v>398</v>
      </c>
      <c r="B399">
        <v>903165</v>
      </c>
    </row>
    <row r="400" spans="1:2" x14ac:dyDescent="0.25">
      <c r="A400">
        <v>399</v>
      </c>
      <c r="B400">
        <v>907614</v>
      </c>
    </row>
    <row r="401" spans="1:2" x14ac:dyDescent="0.25">
      <c r="A401">
        <v>400</v>
      </c>
      <c r="B401">
        <v>912201</v>
      </c>
    </row>
    <row r="402" spans="1:2" x14ac:dyDescent="0.25">
      <c r="A402">
        <v>401</v>
      </c>
      <c r="B402">
        <v>916713</v>
      </c>
    </row>
    <row r="403" spans="1:2" x14ac:dyDescent="0.25">
      <c r="A403">
        <v>402</v>
      </c>
      <c r="B403">
        <v>921306</v>
      </c>
    </row>
    <row r="404" spans="1:2" x14ac:dyDescent="0.25">
      <c r="A404">
        <v>403</v>
      </c>
      <c r="B404">
        <v>925884</v>
      </c>
    </row>
    <row r="405" spans="1:2" x14ac:dyDescent="0.25">
      <c r="A405">
        <v>404</v>
      </c>
      <c r="B405">
        <v>930504</v>
      </c>
    </row>
    <row r="406" spans="1:2" x14ac:dyDescent="0.25">
      <c r="A406">
        <v>405</v>
      </c>
      <c r="B406">
        <v>935127</v>
      </c>
    </row>
    <row r="407" spans="1:2" x14ac:dyDescent="0.25">
      <c r="A407">
        <v>406</v>
      </c>
      <c r="B407">
        <v>939819</v>
      </c>
    </row>
    <row r="408" spans="1:2" x14ac:dyDescent="0.25">
      <c r="A408">
        <v>407</v>
      </c>
      <c r="B408">
        <v>944463</v>
      </c>
    </row>
    <row r="409" spans="1:2" x14ac:dyDescent="0.25">
      <c r="A409">
        <v>408</v>
      </c>
      <c r="B409">
        <v>949221</v>
      </c>
    </row>
    <row r="410" spans="1:2" x14ac:dyDescent="0.25">
      <c r="A410">
        <v>409</v>
      </c>
      <c r="B410">
        <v>953916</v>
      </c>
    </row>
    <row r="411" spans="1:2" x14ac:dyDescent="0.25">
      <c r="A411">
        <v>410</v>
      </c>
      <c r="B411">
        <v>958695</v>
      </c>
    </row>
    <row r="412" spans="1:2" x14ac:dyDescent="0.25">
      <c r="A412">
        <v>411</v>
      </c>
      <c r="B412">
        <v>963459</v>
      </c>
    </row>
    <row r="413" spans="1:2" x14ac:dyDescent="0.25">
      <c r="A413">
        <v>412</v>
      </c>
      <c r="B413">
        <v>968295</v>
      </c>
    </row>
    <row r="414" spans="1:2" x14ac:dyDescent="0.25">
      <c r="A414">
        <v>413</v>
      </c>
      <c r="B414">
        <v>973074</v>
      </c>
    </row>
    <row r="415" spans="1:2" x14ac:dyDescent="0.25">
      <c r="A415">
        <v>414</v>
      </c>
      <c r="B415">
        <v>977988</v>
      </c>
    </row>
    <row r="416" spans="1:2" x14ac:dyDescent="0.25">
      <c r="A416">
        <v>415</v>
      </c>
      <c r="B416">
        <v>982818</v>
      </c>
    </row>
    <row r="417" spans="1:2" x14ac:dyDescent="0.25">
      <c r="A417">
        <v>416</v>
      </c>
      <c r="B417">
        <v>987756</v>
      </c>
    </row>
    <row r="418" spans="1:2" x14ac:dyDescent="0.25">
      <c r="A418">
        <v>417</v>
      </c>
      <c r="B418">
        <v>992658</v>
      </c>
    </row>
    <row r="419" spans="1:2" x14ac:dyDescent="0.25">
      <c r="A419">
        <v>418</v>
      </c>
      <c r="B419">
        <v>997626</v>
      </c>
    </row>
    <row r="420" spans="1:2" x14ac:dyDescent="0.25">
      <c r="A420">
        <v>419</v>
      </c>
      <c r="B420">
        <v>1002573</v>
      </c>
    </row>
    <row r="421" spans="1:2" x14ac:dyDescent="0.25">
      <c r="A421">
        <v>420</v>
      </c>
      <c r="B421">
        <v>1007610</v>
      </c>
    </row>
    <row r="422" spans="1:2" x14ac:dyDescent="0.25">
      <c r="A422">
        <v>421</v>
      </c>
      <c r="B422">
        <v>1012590</v>
      </c>
    </row>
    <row r="423" spans="1:2" x14ac:dyDescent="0.25">
      <c r="A423">
        <v>422</v>
      </c>
      <c r="B423">
        <v>1017690</v>
      </c>
    </row>
    <row r="424" spans="1:2" x14ac:dyDescent="0.25">
      <c r="A424">
        <v>423</v>
      </c>
      <c r="B424">
        <v>1022724</v>
      </c>
    </row>
    <row r="425" spans="1:2" x14ac:dyDescent="0.25">
      <c r="A425">
        <v>424</v>
      </c>
      <c r="B425">
        <v>1027875</v>
      </c>
    </row>
    <row r="426" spans="1:2" x14ac:dyDescent="0.25">
      <c r="A426">
        <v>425</v>
      </c>
      <c r="B426">
        <v>1032954</v>
      </c>
    </row>
    <row r="427" spans="1:2" x14ac:dyDescent="0.25">
      <c r="A427">
        <v>426</v>
      </c>
      <c r="B427">
        <v>1038126</v>
      </c>
    </row>
    <row r="428" spans="1:2" x14ac:dyDescent="0.25">
      <c r="A428">
        <v>427</v>
      </c>
      <c r="B428">
        <v>1043292</v>
      </c>
    </row>
    <row r="429" spans="1:2" x14ac:dyDescent="0.25">
      <c r="A429">
        <v>428</v>
      </c>
      <c r="B429">
        <v>1048527</v>
      </c>
    </row>
    <row r="430" spans="1:2" x14ac:dyDescent="0.25">
      <c r="A430">
        <v>429</v>
      </c>
      <c r="B430">
        <v>1053699</v>
      </c>
    </row>
    <row r="431" spans="1:2" x14ac:dyDescent="0.25">
      <c r="A431">
        <v>430</v>
      </c>
      <c r="B431">
        <v>1059012</v>
      </c>
    </row>
    <row r="432" spans="1:2" x14ac:dyDescent="0.25">
      <c r="A432">
        <v>431</v>
      </c>
      <c r="B432">
        <v>1064256</v>
      </c>
    </row>
    <row r="433" spans="1:2" x14ac:dyDescent="0.25">
      <c r="A433">
        <v>432</v>
      </c>
      <c r="B433">
        <v>1066416</v>
      </c>
    </row>
    <row r="434" spans="1:2" x14ac:dyDescent="0.25">
      <c r="A434">
        <v>433</v>
      </c>
      <c r="B434">
        <v>1071099</v>
      </c>
    </row>
    <row r="435" spans="1:2" x14ac:dyDescent="0.25">
      <c r="A435">
        <v>434</v>
      </c>
      <c r="B435">
        <v>1076457</v>
      </c>
    </row>
    <row r="436" spans="1:2" x14ac:dyDescent="0.25">
      <c r="A436">
        <v>435</v>
      </c>
      <c r="B436">
        <v>1081821</v>
      </c>
    </row>
    <row r="437" spans="1:2" x14ac:dyDescent="0.25">
      <c r="A437">
        <v>436</v>
      </c>
      <c r="B437">
        <v>1087230</v>
      </c>
    </row>
    <row r="438" spans="1:2" x14ac:dyDescent="0.25">
      <c r="A438">
        <v>437</v>
      </c>
      <c r="B438">
        <v>1092636</v>
      </c>
    </row>
    <row r="439" spans="1:2" x14ac:dyDescent="0.25">
      <c r="A439">
        <v>438</v>
      </c>
      <c r="B439">
        <v>1098099</v>
      </c>
    </row>
    <row r="440" spans="1:2" x14ac:dyDescent="0.25">
      <c r="A440">
        <v>439</v>
      </c>
      <c r="B440">
        <v>1103556</v>
      </c>
    </row>
    <row r="441" spans="1:2" x14ac:dyDescent="0.25">
      <c r="A441">
        <v>440</v>
      </c>
      <c r="B441">
        <v>1109073</v>
      </c>
    </row>
    <row r="442" spans="1:2" x14ac:dyDescent="0.25">
      <c r="A442">
        <v>441</v>
      </c>
      <c r="B442">
        <v>1114587</v>
      </c>
    </row>
    <row r="443" spans="1:2" x14ac:dyDescent="0.25">
      <c r="A443">
        <v>442</v>
      </c>
      <c r="B443">
        <v>1120158</v>
      </c>
    </row>
    <row r="444" spans="1:2" x14ac:dyDescent="0.25">
      <c r="A444">
        <v>443</v>
      </c>
      <c r="B444">
        <v>1125720</v>
      </c>
    </row>
    <row r="445" spans="1:2" x14ac:dyDescent="0.25">
      <c r="A445">
        <v>444</v>
      </c>
      <c r="B445">
        <v>1131348</v>
      </c>
    </row>
    <row r="446" spans="1:2" x14ac:dyDescent="0.25">
      <c r="A446">
        <v>445</v>
      </c>
      <c r="B446">
        <v>1136988</v>
      </c>
    </row>
    <row r="447" spans="1:2" x14ac:dyDescent="0.25">
      <c r="A447">
        <v>446</v>
      </c>
      <c r="B447">
        <v>1142673</v>
      </c>
    </row>
    <row r="448" spans="1:2" x14ac:dyDescent="0.25">
      <c r="A448">
        <v>447</v>
      </c>
      <c r="B448">
        <v>1148358</v>
      </c>
    </row>
    <row r="449" spans="1:2" x14ac:dyDescent="0.25">
      <c r="A449">
        <v>448</v>
      </c>
      <c r="B449">
        <v>1154100</v>
      </c>
    </row>
    <row r="450" spans="1:2" x14ac:dyDescent="0.25">
      <c r="A450">
        <v>449</v>
      </c>
      <c r="B450">
        <v>1159830</v>
      </c>
    </row>
    <row r="451" spans="1:2" x14ac:dyDescent="0.25">
      <c r="A451">
        <v>450</v>
      </c>
      <c r="B451">
        <v>1165629</v>
      </c>
    </row>
    <row r="452" spans="1:2" x14ac:dyDescent="0.25">
      <c r="A452">
        <v>451</v>
      </c>
      <c r="B452">
        <v>1171440</v>
      </c>
    </row>
    <row r="453" spans="1:2" x14ac:dyDescent="0.25">
      <c r="A453">
        <v>452</v>
      </c>
      <c r="B453">
        <v>1177296</v>
      </c>
    </row>
    <row r="454" spans="1:2" x14ac:dyDescent="0.25">
      <c r="A454">
        <v>453</v>
      </c>
      <c r="B454">
        <v>1183149</v>
      </c>
    </row>
    <row r="455" spans="1:2" x14ac:dyDescent="0.25">
      <c r="A455">
        <v>454</v>
      </c>
      <c r="B455">
        <v>1189065</v>
      </c>
    </row>
    <row r="456" spans="1:2" x14ac:dyDescent="0.25">
      <c r="A456">
        <v>455</v>
      </c>
      <c r="B456">
        <v>1194978</v>
      </c>
    </row>
    <row r="457" spans="1:2" x14ac:dyDescent="0.25">
      <c r="A457">
        <v>456</v>
      </c>
      <c r="B457">
        <v>1200951</v>
      </c>
    </row>
    <row r="458" spans="1:2" x14ac:dyDescent="0.25">
      <c r="A458">
        <v>457</v>
      </c>
      <c r="B458">
        <v>1206906</v>
      </c>
    </row>
    <row r="459" spans="1:2" x14ac:dyDescent="0.25">
      <c r="A459">
        <v>458</v>
      </c>
      <c r="B459">
        <v>1212942</v>
      </c>
    </row>
    <row r="460" spans="1:2" x14ac:dyDescent="0.25">
      <c r="A460">
        <v>459</v>
      </c>
      <c r="B460">
        <v>1218966</v>
      </c>
    </row>
    <row r="461" spans="1:2" x14ac:dyDescent="0.25">
      <c r="A461">
        <v>460</v>
      </c>
      <c r="B461">
        <v>1225062</v>
      </c>
    </row>
    <row r="462" spans="1:2" x14ac:dyDescent="0.25">
      <c r="A462">
        <v>461</v>
      </c>
      <c r="B462">
        <v>1231170</v>
      </c>
    </row>
    <row r="463" spans="1:2" x14ac:dyDescent="0.25">
      <c r="A463">
        <v>462</v>
      </c>
      <c r="B463">
        <v>1237326</v>
      </c>
    </row>
    <row r="464" spans="1:2" x14ac:dyDescent="0.25">
      <c r="A464">
        <v>463</v>
      </c>
      <c r="B464">
        <v>1243479</v>
      </c>
    </row>
    <row r="465" spans="1:2" x14ac:dyDescent="0.25">
      <c r="A465">
        <v>464</v>
      </c>
      <c r="B465">
        <v>1249695</v>
      </c>
    </row>
    <row r="466" spans="1:2" x14ac:dyDescent="0.25">
      <c r="A466">
        <v>465</v>
      </c>
      <c r="B466">
        <v>1255899</v>
      </c>
    </row>
    <row r="467" spans="1:2" x14ac:dyDescent="0.25">
      <c r="A467">
        <v>466</v>
      </c>
      <c r="B467">
        <v>1262178</v>
      </c>
    </row>
    <row r="468" spans="1:2" x14ac:dyDescent="0.25">
      <c r="A468">
        <v>467</v>
      </c>
      <c r="B468">
        <v>1268466</v>
      </c>
    </row>
    <row r="469" spans="1:2" x14ac:dyDescent="0.25">
      <c r="A469">
        <v>468</v>
      </c>
      <c r="B469">
        <v>1274808</v>
      </c>
    </row>
    <row r="470" spans="1:2" x14ac:dyDescent="0.25">
      <c r="A470">
        <v>469</v>
      </c>
      <c r="B470">
        <v>1281153</v>
      </c>
    </row>
    <row r="471" spans="1:2" x14ac:dyDescent="0.25">
      <c r="A471">
        <v>470</v>
      </c>
      <c r="B471">
        <v>1287561</v>
      </c>
    </row>
    <row r="472" spans="1:2" x14ac:dyDescent="0.25">
      <c r="A472">
        <v>471</v>
      </c>
      <c r="B472">
        <v>1293969</v>
      </c>
    </row>
    <row r="473" spans="1:2" x14ac:dyDescent="0.25">
      <c r="A473">
        <v>472</v>
      </c>
      <c r="B473">
        <v>1300440</v>
      </c>
    </row>
    <row r="474" spans="1:2" x14ac:dyDescent="0.25">
      <c r="A474">
        <v>473</v>
      </c>
      <c r="B474">
        <v>1306896</v>
      </c>
    </row>
    <row r="475" spans="1:2" x14ac:dyDescent="0.25">
      <c r="A475">
        <v>474</v>
      </c>
      <c r="B475">
        <v>1313430</v>
      </c>
    </row>
    <row r="476" spans="1:2" x14ac:dyDescent="0.25">
      <c r="A476">
        <v>475</v>
      </c>
      <c r="B476">
        <v>1319949</v>
      </c>
    </row>
    <row r="477" spans="1:2" x14ac:dyDescent="0.25">
      <c r="A477">
        <v>476</v>
      </c>
      <c r="B477">
        <v>1326549</v>
      </c>
    </row>
    <row r="478" spans="1:2" x14ac:dyDescent="0.25">
      <c r="A478">
        <v>477</v>
      </c>
      <c r="B478">
        <v>1333164</v>
      </c>
    </row>
    <row r="479" spans="1:2" x14ac:dyDescent="0.25">
      <c r="A479">
        <v>478</v>
      </c>
      <c r="B479">
        <v>1339830</v>
      </c>
    </row>
    <row r="480" spans="1:2" x14ac:dyDescent="0.25">
      <c r="A480">
        <v>479</v>
      </c>
      <c r="B480">
        <v>1346478</v>
      </c>
    </row>
    <row r="481" spans="1:2" x14ac:dyDescent="0.25">
      <c r="A481">
        <v>480</v>
      </c>
      <c r="B481">
        <v>1353210</v>
      </c>
    </row>
    <row r="482" spans="1:2" x14ac:dyDescent="0.25">
      <c r="A482">
        <v>481</v>
      </c>
      <c r="B482">
        <v>1359933</v>
      </c>
    </row>
    <row r="483" spans="1:2" x14ac:dyDescent="0.25">
      <c r="A483">
        <v>482</v>
      </c>
      <c r="B483">
        <v>1366734</v>
      </c>
    </row>
    <row r="484" spans="1:2" x14ac:dyDescent="0.25">
      <c r="A484">
        <v>483</v>
      </c>
      <c r="B484">
        <v>1373544</v>
      </c>
    </row>
    <row r="485" spans="1:2" x14ac:dyDescent="0.25">
      <c r="A485">
        <v>484</v>
      </c>
      <c r="B485">
        <v>1380411</v>
      </c>
    </row>
    <row r="486" spans="1:2" x14ac:dyDescent="0.25">
      <c r="A486">
        <v>485</v>
      </c>
      <c r="B486">
        <v>1387281</v>
      </c>
    </row>
    <row r="487" spans="1:2" x14ac:dyDescent="0.25">
      <c r="A487">
        <v>486</v>
      </c>
      <c r="B487">
        <v>1394217</v>
      </c>
    </row>
    <row r="488" spans="1:2" x14ac:dyDescent="0.25">
      <c r="A488">
        <v>487</v>
      </c>
      <c r="B488">
        <v>1401153</v>
      </c>
    </row>
    <row r="489" spans="1:2" x14ac:dyDescent="0.25">
      <c r="A489">
        <v>488</v>
      </c>
      <c r="B489">
        <v>1408161</v>
      </c>
    </row>
    <row r="490" spans="1:2" x14ac:dyDescent="0.25">
      <c r="A490">
        <v>489</v>
      </c>
      <c r="B490">
        <v>1415148</v>
      </c>
    </row>
    <row r="491" spans="1:2" x14ac:dyDescent="0.25">
      <c r="A491">
        <v>490</v>
      </c>
      <c r="B491">
        <v>1422225</v>
      </c>
    </row>
    <row r="492" spans="1:2" x14ac:dyDescent="0.25">
      <c r="A492">
        <v>491</v>
      </c>
      <c r="B492">
        <v>1425018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551"/>
  <sheetViews>
    <sheetView workbookViewId="0">
      <selection activeCell="C32" sqref="C32"/>
    </sheetView>
  </sheetViews>
  <sheetFormatPr defaultRowHeight="15" x14ac:dyDescent="0.25"/>
  <cols>
    <col min="2" max="2" width="11" customWidth="1"/>
  </cols>
  <sheetData>
    <row r="1" spans="1:3" x14ac:dyDescent="0.25">
      <c r="A1" t="s">
        <v>15</v>
      </c>
      <c r="B1" t="s">
        <v>42</v>
      </c>
      <c r="C1" t="s">
        <v>43</v>
      </c>
    </row>
    <row r="2" spans="1:3" x14ac:dyDescent="0.25">
      <c r="A2">
        <v>2022</v>
      </c>
      <c r="B2">
        <v>405469</v>
      </c>
      <c r="C2" t="s">
        <v>44</v>
      </c>
    </row>
    <row r="3" spans="1:3" x14ac:dyDescent="0.25">
      <c r="A3">
        <v>2022</v>
      </c>
      <c r="B3">
        <v>19721</v>
      </c>
      <c r="C3" t="s">
        <v>64</v>
      </c>
    </row>
    <row r="4" spans="1:3" x14ac:dyDescent="0.25">
      <c r="A4">
        <v>2022</v>
      </c>
      <c r="B4">
        <v>6045</v>
      </c>
      <c r="C4" t="s">
        <v>65</v>
      </c>
    </row>
    <row r="5" spans="1:3" x14ac:dyDescent="0.25">
      <c r="A5">
        <v>2022</v>
      </c>
      <c r="B5">
        <v>379703</v>
      </c>
      <c r="C5" t="s">
        <v>45</v>
      </c>
    </row>
    <row r="6" spans="1:3" x14ac:dyDescent="0.25">
      <c r="A6">
        <v>2022</v>
      </c>
      <c r="B6">
        <v>3139</v>
      </c>
      <c r="C6" t="s">
        <v>85</v>
      </c>
    </row>
    <row r="7" spans="1:3" x14ac:dyDescent="0.25">
      <c r="A7">
        <v>2022</v>
      </c>
      <c r="B7">
        <v>14.6</v>
      </c>
      <c r="C7" t="s">
        <v>86</v>
      </c>
    </row>
    <row r="8" spans="1:3" x14ac:dyDescent="0.25">
      <c r="A8">
        <v>2022</v>
      </c>
      <c r="B8">
        <v>6045</v>
      </c>
      <c r="C8" t="s">
        <v>87</v>
      </c>
    </row>
    <row r="9" spans="1:3" x14ac:dyDescent="0.25">
      <c r="A9">
        <v>2022</v>
      </c>
      <c r="B9">
        <v>16.7</v>
      </c>
      <c r="C9" t="s">
        <v>91</v>
      </c>
    </row>
    <row r="10" spans="1:3" x14ac:dyDescent="0.25">
      <c r="A10">
        <v>2022</v>
      </c>
      <c r="B10">
        <v>379701</v>
      </c>
      <c r="C10" t="s">
        <v>90</v>
      </c>
    </row>
    <row r="11" spans="1:3" x14ac:dyDescent="0.25">
      <c r="A11">
        <v>2022</v>
      </c>
      <c r="B11">
        <v>25766</v>
      </c>
      <c r="C11" t="s">
        <v>88</v>
      </c>
    </row>
    <row r="12" spans="1:3" x14ac:dyDescent="0.25">
      <c r="A12">
        <v>2022</v>
      </c>
      <c r="B12">
        <v>405469</v>
      </c>
      <c r="C12" t="s">
        <v>89</v>
      </c>
    </row>
    <row r="13" spans="1:3" x14ac:dyDescent="0.25">
      <c r="A13">
        <v>2023</v>
      </c>
      <c r="B13">
        <v>405469</v>
      </c>
      <c r="C13" t="s">
        <v>44</v>
      </c>
    </row>
    <row r="14" spans="1:3" x14ac:dyDescent="0.25">
      <c r="A14">
        <v>2023</v>
      </c>
      <c r="B14">
        <v>20293</v>
      </c>
      <c r="C14" t="s">
        <v>64</v>
      </c>
    </row>
    <row r="15" spans="1:3" x14ac:dyDescent="0.25">
      <c r="A15">
        <v>2023</v>
      </c>
      <c r="B15">
        <v>6418</v>
      </c>
      <c r="C15" t="s">
        <v>65</v>
      </c>
    </row>
    <row r="16" spans="1:3" x14ac:dyDescent="0.25">
      <c r="A16">
        <v>2023</v>
      </c>
      <c r="B16">
        <v>378763</v>
      </c>
      <c r="C16" t="s">
        <v>45</v>
      </c>
    </row>
    <row r="17" spans="1:3" x14ac:dyDescent="0.25">
      <c r="A17">
        <v>2023</v>
      </c>
      <c r="B17">
        <v>3357</v>
      </c>
      <c r="C17" t="s">
        <v>85</v>
      </c>
    </row>
    <row r="18" spans="1:3" x14ac:dyDescent="0.25">
      <c r="A18">
        <v>2023</v>
      </c>
      <c r="B18">
        <v>14.5</v>
      </c>
      <c r="C18" t="s">
        <v>86</v>
      </c>
    </row>
    <row r="19" spans="1:3" x14ac:dyDescent="0.25">
      <c r="A19">
        <v>2023</v>
      </c>
      <c r="B19">
        <v>6413</v>
      </c>
      <c r="C19" t="s">
        <v>87</v>
      </c>
    </row>
    <row r="20" spans="1:3" x14ac:dyDescent="0.25">
      <c r="A20">
        <v>2023</v>
      </c>
      <c r="B20">
        <v>16.7</v>
      </c>
      <c r="C20" t="s">
        <v>91</v>
      </c>
    </row>
    <row r="21" spans="1:3" x14ac:dyDescent="0.25">
      <c r="A21">
        <v>2023</v>
      </c>
      <c r="B21">
        <v>378761</v>
      </c>
      <c r="C21" t="s">
        <v>90</v>
      </c>
    </row>
    <row r="22" spans="1:3" x14ac:dyDescent="0.25">
      <c r="A22">
        <v>2023</v>
      </c>
      <c r="B22">
        <v>26706</v>
      </c>
      <c r="C22" t="s">
        <v>88</v>
      </c>
    </row>
    <row r="23" spans="1:3" x14ac:dyDescent="0.25">
      <c r="A23">
        <v>2023</v>
      </c>
      <c r="B23">
        <v>405469</v>
      </c>
      <c r="C23" t="s">
        <v>89</v>
      </c>
    </row>
    <row r="24" spans="1:3" x14ac:dyDescent="0.25">
      <c r="A24">
        <v>2024</v>
      </c>
      <c r="B24">
        <v>405469</v>
      </c>
      <c r="C24" t="s">
        <v>44</v>
      </c>
    </row>
    <row r="25" spans="1:3" x14ac:dyDescent="0.25">
      <c r="A25">
        <v>2024</v>
      </c>
      <c r="B25">
        <v>20900</v>
      </c>
      <c r="C25" t="s">
        <v>64</v>
      </c>
    </row>
    <row r="26" spans="1:3" x14ac:dyDescent="0.25">
      <c r="A26">
        <v>2024</v>
      </c>
      <c r="B26">
        <v>6766</v>
      </c>
      <c r="C26" t="s">
        <v>65</v>
      </c>
    </row>
    <row r="27" spans="1:3" x14ac:dyDescent="0.25">
      <c r="A27">
        <v>2024</v>
      </c>
      <c r="B27">
        <v>377807</v>
      </c>
      <c r="C27" t="s">
        <v>45</v>
      </c>
    </row>
    <row r="28" spans="1:3" x14ac:dyDescent="0.25">
      <c r="A28">
        <v>2024</v>
      </c>
      <c r="B28">
        <v>3564</v>
      </c>
      <c r="C28" t="s">
        <v>85</v>
      </c>
    </row>
    <row r="29" spans="1:3" x14ac:dyDescent="0.25">
      <c r="A29">
        <v>2024</v>
      </c>
      <c r="B29">
        <v>14.3</v>
      </c>
      <c r="C29" t="s">
        <v>86</v>
      </c>
    </row>
    <row r="30" spans="1:3" x14ac:dyDescent="0.25">
      <c r="A30">
        <v>2024</v>
      </c>
      <c r="B30">
        <v>6762</v>
      </c>
      <c r="C30" t="s">
        <v>87</v>
      </c>
    </row>
    <row r="31" spans="1:3" x14ac:dyDescent="0.25">
      <c r="A31">
        <v>2024</v>
      </c>
      <c r="B31">
        <v>16.600000000000001</v>
      </c>
      <c r="C31" t="s">
        <v>91</v>
      </c>
    </row>
    <row r="32" spans="1:3" x14ac:dyDescent="0.25">
      <c r="A32">
        <v>2024</v>
      </c>
      <c r="B32">
        <v>377804</v>
      </c>
      <c r="C32" t="s">
        <v>90</v>
      </c>
    </row>
    <row r="33" spans="1:3" x14ac:dyDescent="0.25">
      <c r="A33">
        <v>2024</v>
      </c>
      <c r="B33">
        <v>27662</v>
      </c>
      <c r="C33" t="s">
        <v>88</v>
      </c>
    </row>
    <row r="34" spans="1:3" x14ac:dyDescent="0.25">
      <c r="A34">
        <v>2024</v>
      </c>
      <c r="B34">
        <v>405469</v>
      </c>
      <c r="C34" t="s">
        <v>89</v>
      </c>
    </row>
    <row r="35" spans="1:3" x14ac:dyDescent="0.25">
      <c r="A35">
        <v>2025</v>
      </c>
      <c r="B35">
        <v>405469</v>
      </c>
      <c r="C35" t="s">
        <v>44</v>
      </c>
    </row>
    <row r="36" spans="1:3" x14ac:dyDescent="0.25">
      <c r="A36">
        <v>2025</v>
      </c>
      <c r="B36">
        <v>21458</v>
      </c>
      <c r="C36" t="s">
        <v>64</v>
      </c>
    </row>
    <row r="37" spans="1:3" x14ac:dyDescent="0.25">
      <c r="A37">
        <v>2025</v>
      </c>
      <c r="B37">
        <v>7178</v>
      </c>
      <c r="C37" t="s">
        <v>65</v>
      </c>
    </row>
    <row r="38" spans="1:3" x14ac:dyDescent="0.25">
      <c r="A38">
        <v>2025</v>
      </c>
      <c r="B38">
        <v>376842</v>
      </c>
      <c r="C38" t="s">
        <v>45</v>
      </c>
    </row>
    <row r="39" spans="1:3" x14ac:dyDescent="0.25">
      <c r="A39">
        <v>2025</v>
      </c>
      <c r="B39">
        <v>3799</v>
      </c>
      <c r="C39" t="s">
        <v>85</v>
      </c>
    </row>
    <row r="40" spans="1:3" x14ac:dyDescent="0.25">
      <c r="A40">
        <v>2025</v>
      </c>
      <c r="B40">
        <v>14.1</v>
      </c>
      <c r="C40" t="s">
        <v>86</v>
      </c>
    </row>
    <row r="41" spans="1:3" x14ac:dyDescent="0.25">
      <c r="A41">
        <v>2025</v>
      </c>
      <c r="B41">
        <v>7169</v>
      </c>
      <c r="C41" t="s">
        <v>87</v>
      </c>
    </row>
    <row r="42" spans="1:3" x14ac:dyDescent="0.25">
      <c r="A42">
        <v>2025</v>
      </c>
      <c r="B42">
        <v>16.7</v>
      </c>
      <c r="C42" t="s">
        <v>91</v>
      </c>
    </row>
    <row r="43" spans="1:3" x14ac:dyDescent="0.25">
      <c r="A43">
        <v>2025</v>
      </c>
      <c r="B43">
        <v>376840</v>
      </c>
      <c r="C43" t="s">
        <v>90</v>
      </c>
    </row>
    <row r="44" spans="1:3" x14ac:dyDescent="0.25">
      <c r="A44">
        <v>2025</v>
      </c>
      <c r="B44">
        <v>28627</v>
      </c>
      <c r="C44" t="s">
        <v>88</v>
      </c>
    </row>
    <row r="45" spans="1:3" x14ac:dyDescent="0.25">
      <c r="A45">
        <v>2025</v>
      </c>
      <c r="B45">
        <v>405469</v>
      </c>
      <c r="C45" t="s">
        <v>89</v>
      </c>
    </row>
    <row r="46" spans="1:3" x14ac:dyDescent="0.25">
      <c r="A46">
        <v>2026</v>
      </c>
      <c r="B46">
        <v>405469</v>
      </c>
      <c r="C46" t="s">
        <v>44</v>
      </c>
    </row>
    <row r="47" spans="1:3" x14ac:dyDescent="0.25">
      <c r="A47">
        <v>2026</v>
      </c>
      <c r="B47">
        <v>21887</v>
      </c>
      <c r="C47" t="s">
        <v>64</v>
      </c>
    </row>
    <row r="48" spans="1:3" x14ac:dyDescent="0.25">
      <c r="A48">
        <v>2026</v>
      </c>
      <c r="B48">
        <v>7529</v>
      </c>
      <c r="C48" t="s">
        <v>65</v>
      </c>
    </row>
    <row r="49" spans="1:3" x14ac:dyDescent="0.25">
      <c r="A49">
        <v>2026</v>
      </c>
      <c r="B49">
        <v>376062</v>
      </c>
      <c r="C49" t="s">
        <v>45</v>
      </c>
    </row>
    <row r="50" spans="1:3" x14ac:dyDescent="0.25">
      <c r="A50">
        <v>2026</v>
      </c>
      <c r="B50">
        <v>3998</v>
      </c>
      <c r="C50" t="s">
        <v>85</v>
      </c>
    </row>
    <row r="51" spans="1:3" x14ac:dyDescent="0.25">
      <c r="A51">
        <v>2026</v>
      </c>
      <c r="B51">
        <v>13.9</v>
      </c>
      <c r="C51" t="s">
        <v>86</v>
      </c>
    </row>
    <row r="52" spans="1:3" x14ac:dyDescent="0.25">
      <c r="A52">
        <v>2026</v>
      </c>
      <c r="B52">
        <v>7520</v>
      </c>
      <c r="C52" t="s">
        <v>87</v>
      </c>
    </row>
    <row r="53" spans="1:3" x14ac:dyDescent="0.25">
      <c r="A53">
        <v>2026</v>
      </c>
      <c r="B53">
        <v>16.5</v>
      </c>
      <c r="C53" t="s">
        <v>91</v>
      </c>
    </row>
    <row r="54" spans="1:3" x14ac:dyDescent="0.25">
      <c r="A54">
        <v>2026</v>
      </c>
      <c r="B54">
        <v>376059</v>
      </c>
      <c r="C54" t="s">
        <v>90</v>
      </c>
    </row>
    <row r="55" spans="1:3" x14ac:dyDescent="0.25">
      <c r="A55">
        <v>2026</v>
      </c>
      <c r="B55">
        <v>29407</v>
      </c>
      <c r="C55" t="s">
        <v>88</v>
      </c>
    </row>
    <row r="56" spans="1:3" x14ac:dyDescent="0.25">
      <c r="A56">
        <v>2026</v>
      </c>
      <c r="B56">
        <v>405469</v>
      </c>
      <c r="C56" t="s">
        <v>89</v>
      </c>
    </row>
    <row r="57" spans="1:3" x14ac:dyDescent="0.25">
      <c r="A57">
        <v>2027</v>
      </c>
      <c r="B57">
        <v>405469</v>
      </c>
      <c r="C57" t="s">
        <v>44</v>
      </c>
    </row>
    <row r="58" spans="1:3" x14ac:dyDescent="0.25">
      <c r="A58">
        <v>2027</v>
      </c>
      <c r="B58">
        <v>22269</v>
      </c>
      <c r="C58" t="s">
        <v>64</v>
      </c>
    </row>
    <row r="59" spans="1:3" x14ac:dyDescent="0.25">
      <c r="A59">
        <v>2027</v>
      </c>
      <c r="B59">
        <v>7894</v>
      </c>
      <c r="C59" t="s">
        <v>65</v>
      </c>
    </row>
    <row r="60" spans="1:3" x14ac:dyDescent="0.25">
      <c r="A60">
        <v>2027</v>
      </c>
      <c r="B60">
        <v>375314</v>
      </c>
      <c r="C60" t="s">
        <v>45</v>
      </c>
    </row>
    <row r="61" spans="1:3" x14ac:dyDescent="0.25">
      <c r="A61">
        <v>2027</v>
      </c>
      <c r="B61">
        <v>4216</v>
      </c>
      <c r="C61" t="s">
        <v>85</v>
      </c>
    </row>
    <row r="62" spans="1:3" x14ac:dyDescent="0.25">
      <c r="A62">
        <v>2027</v>
      </c>
      <c r="B62">
        <v>13.8</v>
      </c>
      <c r="C62" t="s">
        <v>86</v>
      </c>
    </row>
    <row r="63" spans="1:3" x14ac:dyDescent="0.25">
      <c r="A63">
        <v>2027</v>
      </c>
      <c r="B63">
        <v>7886</v>
      </c>
      <c r="C63" t="s">
        <v>87</v>
      </c>
    </row>
    <row r="64" spans="1:3" x14ac:dyDescent="0.25">
      <c r="A64">
        <v>2027</v>
      </c>
      <c r="B64">
        <v>16.600000000000001</v>
      </c>
      <c r="C64" t="s">
        <v>91</v>
      </c>
    </row>
    <row r="65" spans="1:3" x14ac:dyDescent="0.25">
      <c r="A65">
        <v>2027</v>
      </c>
      <c r="B65">
        <v>375309</v>
      </c>
      <c r="C65" t="s">
        <v>90</v>
      </c>
    </row>
    <row r="66" spans="1:3" x14ac:dyDescent="0.25">
      <c r="A66">
        <v>2027</v>
      </c>
      <c r="B66">
        <v>30155</v>
      </c>
      <c r="C66" t="s">
        <v>88</v>
      </c>
    </row>
    <row r="67" spans="1:3" x14ac:dyDescent="0.25">
      <c r="A67">
        <v>2027</v>
      </c>
      <c r="B67">
        <v>405469</v>
      </c>
      <c r="C67" t="s">
        <v>89</v>
      </c>
    </row>
    <row r="68" spans="1:3" x14ac:dyDescent="0.25">
      <c r="A68">
        <v>2028</v>
      </c>
      <c r="B68">
        <v>405469</v>
      </c>
      <c r="C68" t="s">
        <v>44</v>
      </c>
    </row>
    <row r="69" spans="1:3" x14ac:dyDescent="0.25">
      <c r="A69">
        <v>2028</v>
      </c>
      <c r="B69">
        <v>22680</v>
      </c>
      <c r="C69" t="s">
        <v>64</v>
      </c>
    </row>
    <row r="70" spans="1:3" x14ac:dyDescent="0.25">
      <c r="A70">
        <v>2028</v>
      </c>
      <c r="B70">
        <v>8270</v>
      </c>
      <c r="C70" t="s">
        <v>65</v>
      </c>
    </row>
    <row r="71" spans="1:3" x14ac:dyDescent="0.25">
      <c r="A71">
        <v>2028</v>
      </c>
      <c r="B71">
        <v>374521</v>
      </c>
      <c r="C71" t="s">
        <v>45</v>
      </c>
    </row>
    <row r="72" spans="1:3" x14ac:dyDescent="0.25">
      <c r="A72">
        <v>2028</v>
      </c>
      <c r="B72">
        <v>4390</v>
      </c>
      <c r="C72" t="s">
        <v>85</v>
      </c>
    </row>
    <row r="73" spans="1:3" x14ac:dyDescent="0.25">
      <c r="A73">
        <v>2028</v>
      </c>
      <c r="B73">
        <v>13.8</v>
      </c>
      <c r="C73" t="s">
        <v>86</v>
      </c>
    </row>
    <row r="74" spans="1:3" x14ac:dyDescent="0.25">
      <c r="A74">
        <v>2028</v>
      </c>
      <c r="B74">
        <v>8268</v>
      </c>
      <c r="C74" t="s">
        <v>87</v>
      </c>
    </row>
    <row r="75" spans="1:3" x14ac:dyDescent="0.25">
      <c r="A75">
        <v>2028</v>
      </c>
      <c r="B75">
        <v>16.600000000000001</v>
      </c>
      <c r="C75" t="s">
        <v>91</v>
      </c>
    </row>
    <row r="76" spans="1:3" x14ac:dyDescent="0.25">
      <c r="A76">
        <v>2028</v>
      </c>
      <c r="B76">
        <v>374518</v>
      </c>
      <c r="C76" t="s">
        <v>90</v>
      </c>
    </row>
    <row r="77" spans="1:3" x14ac:dyDescent="0.25">
      <c r="A77">
        <v>2028</v>
      </c>
      <c r="B77">
        <v>30948</v>
      </c>
      <c r="C77" t="s">
        <v>88</v>
      </c>
    </row>
    <row r="78" spans="1:3" x14ac:dyDescent="0.25">
      <c r="A78">
        <v>2028</v>
      </c>
      <c r="B78">
        <v>405469</v>
      </c>
      <c r="C78" t="s">
        <v>89</v>
      </c>
    </row>
    <row r="79" spans="1:3" x14ac:dyDescent="0.25">
      <c r="A79">
        <v>2029</v>
      </c>
      <c r="B79">
        <v>405469</v>
      </c>
      <c r="C79" t="s">
        <v>44</v>
      </c>
    </row>
    <row r="80" spans="1:3" x14ac:dyDescent="0.25">
      <c r="A80">
        <v>2029</v>
      </c>
      <c r="B80">
        <v>22913</v>
      </c>
      <c r="C80" t="s">
        <v>64</v>
      </c>
    </row>
    <row r="81" spans="1:3" x14ac:dyDescent="0.25">
      <c r="A81">
        <v>2029</v>
      </c>
      <c r="B81">
        <v>8581</v>
      </c>
      <c r="C81" t="s">
        <v>65</v>
      </c>
    </row>
    <row r="82" spans="1:3" x14ac:dyDescent="0.25">
      <c r="A82">
        <v>2029</v>
      </c>
      <c r="B82">
        <v>373981</v>
      </c>
      <c r="C82" t="s">
        <v>45</v>
      </c>
    </row>
    <row r="83" spans="1:3" x14ac:dyDescent="0.25">
      <c r="A83">
        <v>2029</v>
      </c>
      <c r="B83">
        <v>4563</v>
      </c>
      <c r="C83" t="s">
        <v>85</v>
      </c>
    </row>
    <row r="84" spans="1:3" x14ac:dyDescent="0.25">
      <c r="A84">
        <v>2029</v>
      </c>
      <c r="B84">
        <v>13.7</v>
      </c>
      <c r="C84" t="s">
        <v>86</v>
      </c>
    </row>
    <row r="85" spans="1:3" x14ac:dyDescent="0.25">
      <c r="A85">
        <v>2029</v>
      </c>
      <c r="B85">
        <v>8575</v>
      </c>
      <c r="C85" t="s">
        <v>87</v>
      </c>
    </row>
    <row r="86" spans="1:3" x14ac:dyDescent="0.25">
      <c r="A86">
        <v>2029</v>
      </c>
      <c r="B86">
        <v>16.100000000000001</v>
      </c>
      <c r="C86" t="s">
        <v>91</v>
      </c>
    </row>
    <row r="87" spans="1:3" x14ac:dyDescent="0.25">
      <c r="A87">
        <v>2029</v>
      </c>
      <c r="B87">
        <v>373979</v>
      </c>
      <c r="C87" t="s">
        <v>90</v>
      </c>
    </row>
    <row r="88" spans="1:3" x14ac:dyDescent="0.25">
      <c r="A88">
        <v>2029</v>
      </c>
      <c r="B88">
        <v>31488</v>
      </c>
      <c r="C88" t="s">
        <v>88</v>
      </c>
    </row>
    <row r="89" spans="1:3" x14ac:dyDescent="0.25">
      <c r="A89">
        <v>2029</v>
      </c>
      <c r="B89">
        <v>405469</v>
      </c>
      <c r="C89" t="s">
        <v>89</v>
      </c>
    </row>
    <row r="90" spans="1:3" x14ac:dyDescent="0.25">
      <c r="A90">
        <v>2030</v>
      </c>
      <c r="B90">
        <v>405469</v>
      </c>
      <c r="C90" t="s">
        <v>44</v>
      </c>
    </row>
    <row r="91" spans="1:3" x14ac:dyDescent="0.25">
      <c r="A91">
        <v>2030</v>
      </c>
      <c r="B91">
        <v>22965</v>
      </c>
      <c r="C91" t="s">
        <v>64</v>
      </c>
    </row>
    <row r="92" spans="1:3" x14ac:dyDescent="0.25">
      <c r="A92">
        <v>2030</v>
      </c>
      <c r="B92">
        <v>8775</v>
      </c>
      <c r="C92" t="s">
        <v>65</v>
      </c>
    </row>
    <row r="93" spans="1:3" x14ac:dyDescent="0.25">
      <c r="A93">
        <v>2030</v>
      </c>
      <c r="B93">
        <v>373733</v>
      </c>
      <c r="C93" t="s">
        <v>45</v>
      </c>
    </row>
    <row r="94" spans="1:3" x14ac:dyDescent="0.25">
      <c r="A94">
        <v>2030</v>
      </c>
      <c r="B94">
        <v>4684</v>
      </c>
      <c r="C94" t="s">
        <v>85</v>
      </c>
    </row>
    <row r="95" spans="1:3" x14ac:dyDescent="0.25">
      <c r="A95">
        <v>2030</v>
      </c>
      <c r="B95">
        <v>13.8</v>
      </c>
      <c r="C95" t="s">
        <v>86</v>
      </c>
    </row>
    <row r="96" spans="1:3" x14ac:dyDescent="0.25">
      <c r="A96">
        <v>2030</v>
      </c>
      <c r="B96">
        <v>8771</v>
      </c>
      <c r="C96" t="s">
        <v>87</v>
      </c>
    </row>
    <row r="97" spans="1:3" x14ac:dyDescent="0.25">
      <c r="A97">
        <v>2030</v>
      </c>
      <c r="B97">
        <v>16.100000000000001</v>
      </c>
      <c r="C97" t="s">
        <v>91</v>
      </c>
    </row>
    <row r="98" spans="1:3" x14ac:dyDescent="0.25">
      <c r="A98">
        <v>2030</v>
      </c>
      <c r="B98">
        <v>373731</v>
      </c>
      <c r="C98" t="s">
        <v>90</v>
      </c>
    </row>
    <row r="99" spans="1:3" x14ac:dyDescent="0.25">
      <c r="A99">
        <v>2030</v>
      </c>
      <c r="B99">
        <v>31736</v>
      </c>
      <c r="C99" t="s">
        <v>88</v>
      </c>
    </row>
    <row r="100" spans="1:3" x14ac:dyDescent="0.25">
      <c r="A100">
        <v>2030</v>
      </c>
      <c r="B100">
        <v>405469</v>
      </c>
      <c r="C100" t="s">
        <v>89</v>
      </c>
    </row>
    <row r="101" spans="1:3" x14ac:dyDescent="0.25">
      <c r="A101">
        <v>2031</v>
      </c>
      <c r="B101">
        <v>405469</v>
      </c>
      <c r="C101" t="s">
        <v>44</v>
      </c>
    </row>
    <row r="102" spans="1:3" x14ac:dyDescent="0.25">
      <c r="A102">
        <v>2031</v>
      </c>
      <c r="B102">
        <v>22869</v>
      </c>
      <c r="C102" t="s">
        <v>64</v>
      </c>
    </row>
    <row r="103" spans="1:3" x14ac:dyDescent="0.25">
      <c r="A103">
        <v>2031</v>
      </c>
      <c r="B103">
        <v>8853</v>
      </c>
      <c r="C103" t="s">
        <v>65</v>
      </c>
    </row>
    <row r="104" spans="1:3" x14ac:dyDescent="0.25">
      <c r="A104">
        <v>2031</v>
      </c>
      <c r="B104">
        <v>373750</v>
      </c>
      <c r="C104" t="s">
        <v>45</v>
      </c>
    </row>
    <row r="105" spans="1:3" x14ac:dyDescent="0.25">
      <c r="A105">
        <v>2031</v>
      </c>
      <c r="B105">
        <v>4717</v>
      </c>
      <c r="C105" t="s">
        <v>85</v>
      </c>
    </row>
    <row r="106" spans="1:3" x14ac:dyDescent="0.25">
      <c r="A106">
        <v>2031</v>
      </c>
      <c r="B106">
        <v>13.9</v>
      </c>
      <c r="C106" t="s">
        <v>86</v>
      </c>
    </row>
    <row r="107" spans="1:3" x14ac:dyDescent="0.25">
      <c r="A107">
        <v>2031</v>
      </c>
      <c r="B107">
        <v>8850</v>
      </c>
      <c r="C107" t="s">
        <v>87</v>
      </c>
    </row>
    <row r="108" spans="1:3" x14ac:dyDescent="0.25">
      <c r="A108">
        <v>2031</v>
      </c>
      <c r="B108">
        <v>16</v>
      </c>
      <c r="C108" t="s">
        <v>91</v>
      </c>
    </row>
    <row r="109" spans="1:3" x14ac:dyDescent="0.25">
      <c r="A109">
        <v>2031</v>
      </c>
      <c r="B109">
        <v>373748</v>
      </c>
      <c r="C109" t="s">
        <v>90</v>
      </c>
    </row>
    <row r="110" spans="1:3" x14ac:dyDescent="0.25">
      <c r="A110">
        <v>2031</v>
      </c>
      <c r="B110">
        <v>31719</v>
      </c>
      <c r="C110" t="s">
        <v>88</v>
      </c>
    </row>
    <row r="111" spans="1:3" x14ac:dyDescent="0.25">
      <c r="A111">
        <v>2031</v>
      </c>
      <c r="B111">
        <v>405469</v>
      </c>
      <c r="C111" t="s">
        <v>89</v>
      </c>
    </row>
    <row r="112" spans="1:3" x14ac:dyDescent="0.25">
      <c r="A112">
        <v>2032</v>
      </c>
      <c r="B112">
        <v>405469</v>
      </c>
      <c r="C112" t="s">
        <v>44</v>
      </c>
    </row>
    <row r="113" spans="1:3" x14ac:dyDescent="0.25">
      <c r="A113">
        <v>2032</v>
      </c>
      <c r="B113">
        <v>22641</v>
      </c>
      <c r="C113" t="s">
        <v>64</v>
      </c>
    </row>
    <row r="114" spans="1:3" x14ac:dyDescent="0.25">
      <c r="A114">
        <v>2032</v>
      </c>
      <c r="B114">
        <v>8818</v>
      </c>
      <c r="C114" t="s">
        <v>65</v>
      </c>
    </row>
    <row r="115" spans="1:3" x14ac:dyDescent="0.25">
      <c r="A115">
        <v>2032</v>
      </c>
      <c r="B115">
        <v>374014</v>
      </c>
      <c r="C115" t="s">
        <v>45</v>
      </c>
    </row>
    <row r="116" spans="1:3" x14ac:dyDescent="0.25">
      <c r="A116">
        <v>2032</v>
      </c>
      <c r="B116">
        <v>4730</v>
      </c>
      <c r="C116" t="s">
        <v>85</v>
      </c>
    </row>
    <row r="117" spans="1:3" x14ac:dyDescent="0.25">
      <c r="A117">
        <v>2032</v>
      </c>
      <c r="B117">
        <v>13.9</v>
      </c>
      <c r="C117" t="s">
        <v>86</v>
      </c>
    </row>
    <row r="118" spans="1:3" x14ac:dyDescent="0.25">
      <c r="A118">
        <v>2032</v>
      </c>
      <c r="B118">
        <v>8814</v>
      </c>
      <c r="C118" t="s">
        <v>87</v>
      </c>
    </row>
    <row r="119" spans="1:3" x14ac:dyDescent="0.25">
      <c r="A119">
        <v>2032</v>
      </c>
      <c r="B119">
        <v>15.7</v>
      </c>
      <c r="C119" t="s">
        <v>91</v>
      </c>
    </row>
    <row r="120" spans="1:3" x14ac:dyDescent="0.25">
      <c r="A120">
        <v>2032</v>
      </c>
      <c r="B120">
        <v>374009</v>
      </c>
      <c r="C120" t="s">
        <v>90</v>
      </c>
    </row>
    <row r="121" spans="1:3" x14ac:dyDescent="0.25">
      <c r="A121">
        <v>2032</v>
      </c>
      <c r="B121">
        <v>31455</v>
      </c>
      <c r="C121" t="s">
        <v>88</v>
      </c>
    </row>
    <row r="122" spans="1:3" x14ac:dyDescent="0.25">
      <c r="A122">
        <v>2032</v>
      </c>
      <c r="B122">
        <v>405469</v>
      </c>
      <c r="C122" t="s">
        <v>89</v>
      </c>
    </row>
    <row r="123" spans="1:3" x14ac:dyDescent="0.25">
      <c r="A123">
        <v>2033</v>
      </c>
      <c r="B123">
        <v>405469</v>
      </c>
      <c r="C123" t="s">
        <v>44</v>
      </c>
    </row>
    <row r="124" spans="1:3" x14ac:dyDescent="0.25">
      <c r="A124">
        <v>2033</v>
      </c>
      <c r="B124">
        <v>22427</v>
      </c>
      <c r="C124" t="s">
        <v>64</v>
      </c>
    </row>
    <row r="125" spans="1:3" x14ac:dyDescent="0.25">
      <c r="A125">
        <v>2033</v>
      </c>
      <c r="B125">
        <v>8716</v>
      </c>
      <c r="C125" t="s">
        <v>65</v>
      </c>
    </row>
    <row r="126" spans="1:3" x14ac:dyDescent="0.25">
      <c r="A126">
        <v>2033</v>
      </c>
      <c r="B126">
        <v>374334</v>
      </c>
      <c r="C126" t="s">
        <v>45</v>
      </c>
    </row>
    <row r="127" spans="1:3" x14ac:dyDescent="0.25">
      <c r="A127">
        <v>2033</v>
      </c>
      <c r="B127">
        <v>4698</v>
      </c>
      <c r="C127" t="s">
        <v>85</v>
      </c>
    </row>
    <row r="128" spans="1:3" x14ac:dyDescent="0.25">
      <c r="A128">
        <v>2033</v>
      </c>
      <c r="B128">
        <v>13.9</v>
      </c>
      <c r="C128" t="s">
        <v>86</v>
      </c>
    </row>
    <row r="129" spans="1:3" x14ac:dyDescent="0.25">
      <c r="A129">
        <v>2033</v>
      </c>
      <c r="B129">
        <v>8708</v>
      </c>
      <c r="C129" t="s">
        <v>87</v>
      </c>
    </row>
    <row r="130" spans="1:3" x14ac:dyDescent="0.25">
      <c r="A130">
        <v>2033</v>
      </c>
      <c r="B130">
        <v>15.6</v>
      </c>
      <c r="C130" t="s">
        <v>91</v>
      </c>
    </row>
    <row r="131" spans="1:3" x14ac:dyDescent="0.25">
      <c r="A131">
        <v>2033</v>
      </c>
      <c r="B131">
        <v>374330</v>
      </c>
      <c r="C131" t="s">
        <v>90</v>
      </c>
    </row>
    <row r="132" spans="1:3" x14ac:dyDescent="0.25">
      <c r="A132">
        <v>2033</v>
      </c>
      <c r="B132">
        <v>31135</v>
      </c>
      <c r="C132" t="s">
        <v>88</v>
      </c>
    </row>
    <row r="133" spans="1:3" x14ac:dyDescent="0.25">
      <c r="A133">
        <v>2033</v>
      </c>
      <c r="B133">
        <v>405469</v>
      </c>
      <c r="C133" t="s">
        <v>89</v>
      </c>
    </row>
    <row r="134" spans="1:3" x14ac:dyDescent="0.25">
      <c r="A134">
        <v>2034</v>
      </c>
      <c r="B134">
        <v>405469</v>
      </c>
      <c r="C134" t="s">
        <v>44</v>
      </c>
    </row>
    <row r="135" spans="1:3" x14ac:dyDescent="0.25">
      <c r="A135">
        <v>2034</v>
      </c>
      <c r="B135">
        <v>21939</v>
      </c>
      <c r="C135" t="s">
        <v>64</v>
      </c>
    </row>
    <row r="136" spans="1:3" x14ac:dyDescent="0.25">
      <c r="A136">
        <v>2034</v>
      </c>
      <c r="B136">
        <v>8311</v>
      </c>
      <c r="C136" t="s">
        <v>65</v>
      </c>
    </row>
    <row r="137" spans="1:3" x14ac:dyDescent="0.25">
      <c r="A137">
        <v>2034</v>
      </c>
      <c r="B137">
        <v>375223</v>
      </c>
      <c r="C137" t="s">
        <v>45</v>
      </c>
    </row>
    <row r="138" spans="1:3" x14ac:dyDescent="0.25">
      <c r="A138">
        <v>2034</v>
      </c>
      <c r="B138">
        <v>4495</v>
      </c>
      <c r="C138" t="s">
        <v>85</v>
      </c>
    </row>
    <row r="139" spans="1:3" x14ac:dyDescent="0.25">
      <c r="A139">
        <v>2034</v>
      </c>
      <c r="B139">
        <v>14</v>
      </c>
      <c r="C139" t="s">
        <v>86</v>
      </c>
    </row>
    <row r="140" spans="1:3" x14ac:dyDescent="0.25">
      <c r="A140">
        <v>2034</v>
      </c>
      <c r="B140">
        <v>8307</v>
      </c>
      <c r="C140" t="s">
        <v>87</v>
      </c>
    </row>
    <row r="141" spans="1:3" x14ac:dyDescent="0.25">
      <c r="A141">
        <v>2034</v>
      </c>
      <c r="B141">
        <v>15.6</v>
      </c>
      <c r="C141" t="s">
        <v>91</v>
      </c>
    </row>
    <row r="142" spans="1:3" x14ac:dyDescent="0.25">
      <c r="A142">
        <v>2034</v>
      </c>
      <c r="B142">
        <v>375219</v>
      </c>
      <c r="C142" t="s">
        <v>90</v>
      </c>
    </row>
    <row r="143" spans="1:3" x14ac:dyDescent="0.25">
      <c r="A143">
        <v>2034</v>
      </c>
      <c r="B143">
        <v>30246</v>
      </c>
      <c r="C143" t="s">
        <v>88</v>
      </c>
    </row>
    <row r="144" spans="1:3" x14ac:dyDescent="0.25">
      <c r="A144">
        <v>2034</v>
      </c>
      <c r="B144">
        <v>405469</v>
      </c>
      <c r="C144" t="s">
        <v>89</v>
      </c>
    </row>
    <row r="145" spans="1:3" x14ac:dyDescent="0.25">
      <c r="A145">
        <v>2035</v>
      </c>
      <c r="B145">
        <v>405469</v>
      </c>
      <c r="C145" t="s">
        <v>44</v>
      </c>
    </row>
    <row r="146" spans="1:3" x14ac:dyDescent="0.25">
      <c r="A146">
        <v>2035</v>
      </c>
      <c r="B146">
        <v>21520</v>
      </c>
      <c r="C146" t="s">
        <v>64</v>
      </c>
    </row>
    <row r="147" spans="1:3" x14ac:dyDescent="0.25">
      <c r="A147">
        <v>2035</v>
      </c>
      <c r="B147">
        <v>7896</v>
      </c>
      <c r="C147" t="s">
        <v>65</v>
      </c>
    </row>
    <row r="148" spans="1:3" x14ac:dyDescent="0.25">
      <c r="A148">
        <v>2035</v>
      </c>
      <c r="B148">
        <v>376059</v>
      </c>
      <c r="C148" t="s">
        <v>45</v>
      </c>
    </row>
    <row r="149" spans="1:3" x14ac:dyDescent="0.25">
      <c r="A149">
        <v>2035</v>
      </c>
      <c r="B149">
        <v>4311</v>
      </c>
      <c r="C149" t="s">
        <v>85</v>
      </c>
    </row>
    <row r="150" spans="1:3" x14ac:dyDescent="0.25">
      <c r="A150">
        <v>2035</v>
      </c>
      <c r="B150">
        <v>13.9</v>
      </c>
      <c r="C150" t="s">
        <v>86</v>
      </c>
    </row>
    <row r="151" spans="1:3" x14ac:dyDescent="0.25">
      <c r="A151">
        <v>2035</v>
      </c>
      <c r="B151">
        <v>7890</v>
      </c>
      <c r="C151" t="s">
        <v>87</v>
      </c>
    </row>
    <row r="152" spans="1:3" x14ac:dyDescent="0.25">
      <c r="A152">
        <v>2035</v>
      </c>
      <c r="B152">
        <v>15.4</v>
      </c>
      <c r="C152" t="s">
        <v>91</v>
      </c>
    </row>
    <row r="153" spans="1:3" x14ac:dyDescent="0.25">
      <c r="A153">
        <v>2035</v>
      </c>
      <c r="B153">
        <v>376054</v>
      </c>
      <c r="C153" t="s">
        <v>90</v>
      </c>
    </row>
    <row r="154" spans="1:3" x14ac:dyDescent="0.25">
      <c r="A154">
        <v>2035</v>
      </c>
      <c r="B154">
        <v>29410</v>
      </c>
      <c r="C154" t="s">
        <v>88</v>
      </c>
    </row>
    <row r="155" spans="1:3" x14ac:dyDescent="0.25">
      <c r="A155">
        <v>2035</v>
      </c>
      <c r="B155">
        <v>405469</v>
      </c>
      <c r="C155" t="s">
        <v>89</v>
      </c>
    </row>
    <row r="156" spans="1:3" x14ac:dyDescent="0.25">
      <c r="A156">
        <v>2036</v>
      </c>
      <c r="B156">
        <v>405469</v>
      </c>
      <c r="C156" t="s">
        <v>44</v>
      </c>
    </row>
    <row r="157" spans="1:3" x14ac:dyDescent="0.25">
      <c r="A157">
        <v>2036</v>
      </c>
      <c r="B157">
        <v>20988</v>
      </c>
      <c r="C157" t="s">
        <v>64</v>
      </c>
    </row>
    <row r="158" spans="1:3" x14ac:dyDescent="0.25">
      <c r="A158">
        <v>2036</v>
      </c>
      <c r="B158">
        <v>7375</v>
      </c>
      <c r="C158" t="s">
        <v>65</v>
      </c>
    </row>
    <row r="159" spans="1:3" x14ac:dyDescent="0.25">
      <c r="A159">
        <v>2036</v>
      </c>
      <c r="B159">
        <v>377109</v>
      </c>
      <c r="C159" t="s">
        <v>45</v>
      </c>
    </row>
    <row r="160" spans="1:3" x14ac:dyDescent="0.25">
      <c r="A160">
        <v>2036</v>
      </c>
      <c r="B160">
        <v>4055</v>
      </c>
      <c r="C160" t="s">
        <v>85</v>
      </c>
    </row>
    <row r="161" spans="1:3" x14ac:dyDescent="0.25">
      <c r="A161">
        <v>2036</v>
      </c>
      <c r="B161">
        <v>13.8</v>
      </c>
      <c r="C161" t="s">
        <v>86</v>
      </c>
    </row>
    <row r="162" spans="1:3" x14ac:dyDescent="0.25">
      <c r="A162">
        <v>2036</v>
      </c>
      <c r="B162">
        <v>7372</v>
      </c>
      <c r="C162" t="s">
        <v>87</v>
      </c>
    </row>
    <row r="163" spans="1:3" x14ac:dyDescent="0.25">
      <c r="A163">
        <v>2036</v>
      </c>
      <c r="B163">
        <v>15.3</v>
      </c>
      <c r="C163" t="s">
        <v>91</v>
      </c>
    </row>
    <row r="164" spans="1:3" x14ac:dyDescent="0.25">
      <c r="A164">
        <v>2036</v>
      </c>
      <c r="B164">
        <v>377103</v>
      </c>
      <c r="C164" t="s">
        <v>90</v>
      </c>
    </row>
    <row r="165" spans="1:3" x14ac:dyDescent="0.25">
      <c r="A165">
        <v>2036</v>
      </c>
      <c r="B165">
        <v>28360</v>
      </c>
      <c r="C165" t="s">
        <v>88</v>
      </c>
    </row>
    <row r="166" spans="1:3" x14ac:dyDescent="0.25">
      <c r="A166">
        <v>2036</v>
      </c>
      <c r="B166">
        <v>405469</v>
      </c>
      <c r="C166" t="s">
        <v>89</v>
      </c>
    </row>
    <row r="167" spans="1:3" x14ac:dyDescent="0.25">
      <c r="A167">
        <v>2037</v>
      </c>
      <c r="B167">
        <v>405469</v>
      </c>
      <c r="C167" t="s">
        <v>44</v>
      </c>
    </row>
    <row r="168" spans="1:3" x14ac:dyDescent="0.25">
      <c r="A168">
        <v>2037</v>
      </c>
      <c r="B168">
        <v>20602</v>
      </c>
      <c r="C168" t="s">
        <v>64</v>
      </c>
    </row>
    <row r="169" spans="1:3" x14ac:dyDescent="0.25">
      <c r="A169">
        <v>2037</v>
      </c>
      <c r="B169">
        <v>6923</v>
      </c>
      <c r="C169" t="s">
        <v>65</v>
      </c>
    </row>
    <row r="170" spans="1:3" x14ac:dyDescent="0.25">
      <c r="A170">
        <v>2037</v>
      </c>
      <c r="B170">
        <v>377945</v>
      </c>
      <c r="C170" t="s">
        <v>45</v>
      </c>
    </row>
    <row r="171" spans="1:3" x14ac:dyDescent="0.25">
      <c r="A171">
        <v>2037</v>
      </c>
      <c r="B171">
        <v>3817</v>
      </c>
      <c r="C171" t="s">
        <v>85</v>
      </c>
    </row>
    <row r="172" spans="1:3" x14ac:dyDescent="0.25">
      <c r="A172">
        <v>2037</v>
      </c>
      <c r="B172">
        <v>13.8</v>
      </c>
      <c r="C172" t="s">
        <v>86</v>
      </c>
    </row>
    <row r="173" spans="1:3" x14ac:dyDescent="0.25">
      <c r="A173">
        <v>2037</v>
      </c>
      <c r="B173">
        <v>6922</v>
      </c>
      <c r="C173" t="s">
        <v>87</v>
      </c>
    </row>
    <row r="174" spans="1:3" x14ac:dyDescent="0.25">
      <c r="A174">
        <v>2037</v>
      </c>
      <c r="B174">
        <v>15.1</v>
      </c>
      <c r="C174" t="s">
        <v>91</v>
      </c>
    </row>
    <row r="175" spans="1:3" x14ac:dyDescent="0.25">
      <c r="A175">
        <v>2037</v>
      </c>
      <c r="B175">
        <v>377940</v>
      </c>
      <c r="C175" t="s">
        <v>90</v>
      </c>
    </row>
    <row r="176" spans="1:3" x14ac:dyDescent="0.25">
      <c r="A176">
        <v>2037</v>
      </c>
      <c r="B176">
        <v>27524</v>
      </c>
      <c r="C176" t="s">
        <v>88</v>
      </c>
    </row>
    <row r="177" spans="1:3" x14ac:dyDescent="0.25">
      <c r="A177">
        <v>2037</v>
      </c>
      <c r="B177">
        <v>405469</v>
      </c>
      <c r="C177" t="s">
        <v>89</v>
      </c>
    </row>
    <row r="178" spans="1:3" x14ac:dyDescent="0.25">
      <c r="A178">
        <v>2038</v>
      </c>
      <c r="B178">
        <v>405469</v>
      </c>
      <c r="C178" t="s">
        <v>44</v>
      </c>
    </row>
    <row r="179" spans="1:3" x14ac:dyDescent="0.25">
      <c r="A179">
        <v>2038</v>
      </c>
      <c r="B179">
        <v>20179</v>
      </c>
      <c r="C179" t="s">
        <v>64</v>
      </c>
    </row>
    <row r="180" spans="1:3" x14ac:dyDescent="0.25">
      <c r="A180">
        <v>2038</v>
      </c>
      <c r="B180">
        <v>6406</v>
      </c>
      <c r="C180" t="s">
        <v>65</v>
      </c>
    </row>
    <row r="181" spans="1:3" x14ac:dyDescent="0.25">
      <c r="A181">
        <v>2038</v>
      </c>
      <c r="B181">
        <v>378888</v>
      </c>
      <c r="C181" t="s">
        <v>45</v>
      </c>
    </row>
    <row r="182" spans="1:3" x14ac:dyDescent="0.25">
      <c r="A182">
        <v>2038</v>
      </c>
      <c r="B182">
        <v>3545</v>
      </c>
      <c r="C182" t="s">
        <v>85</v>
      </c>
    </row>
    <row r="183" spans="1:3" x14ac:dyDescent="0.25">
      <c r="A183">
        <v>2038</v>
      </c>
      <c r="B183">
        <v>13.7</v>
      </c>
      <c r="C183" t="s">
        <v>86</v>
      </c>
    </row>
    <row r="184" spans="1:3" x14ac:dyDescent="0.25">
      <c r="A184">
        <v>2038</v>
      </c>
      <c r="B184">
        <v>6402</v>
      </c>
      <c r="C184" t="s">
        <v>87</v>
      </c>
    </row>
    <row r="185" spans="1:3" x14ac:dyDescent="0.25">
      <c r="A185">
        <v>2038</v>
      </c>
      <c r="B185">
        <v>14.9</v>
      </c>
      <c r="C185" t="s">
        <v>91</v>
      </c>
    </row>
    <row r="186" spans="1:3" x14ac:dyDescent="0.25">
      <c r="A186">
        <v>2038</v>
      </c>
      <c r="B186">
        <v>378883</v>
      </c>
      <c r="C186" t="s">
        <v>90</v>
      </c>
    </row>
    <row r="187" spans="1:3" x14ac:dyDescent="0.25">
      <c r="A187">
        <v>2038</v>
      </c>
      <c r="B187">
        <v>26581</v>
      </c>
      <c r="C187" t="s">
        <v>88</v>
      </c>
    </row>
    <row r="188" spans="1:3" x14ac:dyDescent="0.25">
      <c r="A188">
        <v>2038</v>
      </c>
      <c r="B188">
        <v>405469</v>
      </c>
      <c r="C188" t="s">
        <v>89</v>
      </c>
    </row>
    <row r="189" spans="1:3" x14ac:dyDescent="0.25">
      <c r="A189">
        <v>2039</v>
      </c>
      <c r="B189">
        <v>405469</v>
      </c>
      <c r="C189" t="s">
        <v>44</v>
      </c>
    </row>
    <row r="190" spans="1:3" x14ac:dyDescent="0.25">
      <c r="A190">
        <v>2039</v>
      </c>
      <c r="B190">
        <v>19854</v>
      </c>
      <c r="C190" t="s">
        <v>64</v>
      </c>
    </row>
    <row r="191" spans="1:3" x14ac:dyDescent="0.25">
      <c r="A191">
        <v>2039</v>
      </c>
      <c r="B191">
        <v>5989</v>
      </c>
      <c r="C191" t="s">
        <v>65</v>
      </c>
    </row>
    <row r="192" spans="1:3" x14ac:dyDescent="0.25">
      <c r="A192">
        <v>2039</v>
      </c>
      <c r="B192">
        <v>379630</v>
      </c>
      <c r="C192" t="s">
        <v>45</v>
      </c>
    </row>
    <row r="193" spans="1:3" x14ac:dyDescent="0.25">
      <c r="A193">
        <v>2039</v>
      </c>
      <c r="B193">
        <v>3309</v>
      </c>
      <c r="C193" t="s">
        <v>85</v>
      </c>
    </row>
    <row r="194" spans="1:3" x14ac:dyDescent="0.25">
      <c r="A194">
        <v>2039</v>
      </c>
      <c r="B194">
        <v>13.6</v>
      </c>
      <c r="C194" t="s">
        <v>86</v>
      </c>
    </row>
    <row r="195" spans="1:3" x14ac:dyDescent="0.25">
      <c r="A195">
        <v>2039</v>
      </c>
      <c r="B195">
        <v>5985</v>
      </c>
      <c r="C195" t="s">
        <v>87</v>
      </c>
    </row>
    <row r="196" spans="1:3" x14ac:dyDescent="0.25">
      <c r="A196">
        <v>2039</v>
      </c>
      <c r="B196">
        <v>14.7</v>
      </c>
      <c r="C196" t="s">
        <v>91</v>
      </c>
    </row>
    <row r="197" spans="1:3" x14ac:dyDescent="0.25">
      <c r="A197">
        <v>2039</v>
      </c>
      <c r="B197">
        <v>379626</v>
      </c>
      <c r="C197" t="s">
        <v>90</v>
      </c>
    </row>
    <row r="198" spans="1:3" x14ac:dyDescent="0.25">
      <c r="A198">
        <v>2039</v>
      </c>
      <c r="B198">
        <v>25839</v>
      </c>
      <c r="C198" t="s">
        <v>88</v>
      </c>
    </row>
    <row r="199" spans="1:3" x14ac:dyDescent="0.25">
      <c r="A199">
        <v>2039</v>
      </c>
      <c r="B199">
        <v>405469</v>
      </c>
      <c r="C199" t="s">
        <v>89</v>
      </c>
    </row>
    <row r="200" spans="1:3" x14ac:dyDescent="0.25">
      <c r="A200">
        <v>2040</v>
      </c>
      <c r="B200">
        <v>405469</v>
      </c>
      <c r="C200" t="s">
        <v>44</v>
      </c>
    </row>
    <row r="201" spans="1:3" x14ac:dyDescent="0.25">
      <c r="A201">
        <v>2040</v>
      </c>
      <c r="B201">
        <v>19627</v>
      </c>
      <c r="C201" t="s">
        <v>64</v>
      </c>
    </row>
    <row r="202" spans="1:3" x14ac:dyDescent="0.25">
      <c r="A202">
        <v>2040</v>
      </c>
      <c r="B202">
        <v>5700</v>
      </c>
      <c r="C202" t="s">
        <v>65</v>
      </c>
    </row>
    <row r="203" spans="1:3" x14ac:dyDescent="0.25">
      <c r="A203">
        <v>2040</v>
      </c>
      <c r="B203">
        <v>380144</v>
      </c>
      <c r="C203" t="s">
        <v>45</v>
      </c>
    </row>
    <row r="204" spans="1:3" x14ac:dyDescent="0.25">
      <c r="A204">
        <v>2040</v>
      </c>
      <c r="B204">
        <v>3139</v>
      </c>
      <c r="C204" t="s">
        <v>85</v>
      </c>
    </row>
    <row r="205" spans="1:3" x14ac:dyDescent="0.25">
      <c r="A205">
        <v>2040</v>
      </c>
      <c r="B205">
        <v>13.6</v>
      </c>
      <c r="C205" t="s">
        <v>86</v>
      </c>
    </row>
    <row r="206" spans="1:3" x14ac:dyDescent="0.25">
      <c r="A206">
        <v>2040</v>
      </c>
      <c r="B206">
        <v>5698</v>
      </c>
      <c r="C206" t="s">
        <v>87</v>
      </c>
    </row>
    <row r="207" spans="1:3" x14ac:dyDescent="0.25">
      <c r="A207">
        <v>2040</v>
      </c>
      <c r="B207">
        <v>14.5</v>
      </c>
      <c r="C207" t="s">
        <v>91</v>
      </c>
    </row>
    <row r="208" spans="1:3" x14ac:dyDescent="0.25">
      <c r="A208">
        <v>2040</v>
      </c>
      <c r="B208">
        <v>380142</v>
      </c>
      <c r="C208" t="s">
        <v>90</v>
      </c>
    </row>
    <row r="209" spans="1:3" x14ac:dyDescent="0.25">
      <c r="A209">
        <v>2040</v>
      </c>
      <c r="B209">
        <v>25325</v>
      </c>
      <c r="C209" t="s">
        <v>88</v>
      </c>
    </row>
    <row r="210" spans="1:3" x14ac:dyDescent="0.25">
      <c r="A210">
        <v>2040</v>
      </c>
      <c r="B210">
        <v>405469</v>
      </c>
      <c r="C210" t="s">
        <v>89</v>
      </c>
    </row>
    <row r="211" spans="1:3" x14ac:dyDescent="0.25">
      <c r="A211">
        <v>2041</v>
      </c>
      <c r="B211">
        <v>405469</v>
      </c>
      <c r="C211" t="s">
        <v>44</v>
      </c>
    </row>
    <row r="212" spans="1:3" x14ac:dyDescent="0.25">
      <c r="A212">
        <v>2041</v>
      </c>
      <c r="B212">
        <v>19452</v>
      </c>
      <c r="C212" t="s">
        <v>64</v>
      </c>
    </row>
    <row r="213" spans="1:3" x14ac:dyDescent="0.25">
      <c r="A213">
        <v>2041</v>
      </c>
      <c r="B213">
        <v>5477</v>
      </c>
      <c r="C213" t="s">
        <v>65</v>
      </c>
    </row>
    <row r="214" spans="1:3" x14ac:dyDescent="0.25">
      <c r="A214">
        <v>2041</v>
      </c>
      <c r="B214">
        <v>380541</v>
      </c>
      <c r="C214" t="s">
        <v>45</v>
      </c>
    </row>
    <row r="215" spans="1:3" x14ac:dyDescent="0.25">
      <c r="A215">
        <v>2041</v>
      </c>
      <c r="B215">
        <v>2997</v>
      </c>
      <c r="C215" t="s">
        <v>85</v>
      </c>
    </row>
    <row r="216" spans="1:3" x14ac:dyDescent="0.25">
      <c r="A216">
        <v>2041</v>
      </c>
      <c r="B216">
        <v>13.6</v>
      </c>
      <c r="C216" t="s">
        <v>86</v>
      </c>
    </row>
    <row r="217" spans="1:3" x14ac:dyDescent="0.25">
      <c r="A217">
        <v>2041</v>
      </c>
      <c r="B217">
        <v>5476</v>
      </c>
      <c r="C217" t="s">
        <v>87</v>
      </c>
    </row>
    <row r="218" spans="1:3" x14ac:dyDescent="0.25">
      <c r="A218">
        <v>2041</v>
      </c>
      <c r="B218">
        <v>14.4</v>
      </c>
      <c r="C218" t="s">
        <v>91</v>
      </c>
    </row>
    <row r="219" spans="1:3" x14ac:dyDescent="0.25">
      <c r="A219">
        <v>2041</v>
      </c>
      <c r="B219">
        <v>380540</v>
      </c>
      <c r="C219" t="s">
        <v>90</v>
      </c>
    </row>
    <row r="220" spans="1:3" x14ac:dyDescent="0.25">
      <c r="A220">
        <v>2041</v>
      </c>
      <c r="B220">
        <v>24928</v>
      </c>
      <c r="C220" t="s">
        <v>88</v>
      </c>
    </row>
    <row r="221" spans="1:3" x14ac:dyDescent="0.25">
      <c r="A221">
        <v>2041</v>
      </c>
      <c r="B221">
        <v>405469</v>
      </c>
      <c r="C221" t="s">
        <v>89</v>
      </c>
    </row>
    <row r="222" spans="1:3" x14ac:dyDescent="0.25">
      <c r="A222">
        <v>2042</v>
      </c>
      <c r="B222">
        <v>405469</v>
      </c>
      <c r="C222" t="s">
        <v>44</v>
      </c>
    </row>
    <row r="223" spans="1:3" x14ac:dyDescent="0.25">
      <c r="A223">
        <v>2042</v>
      </c>
      <c r="B223">
        <v>19376</v>
      </c>
      <c r="C223" t="s">
        <v>64</v>
      </c>
    </row>
    <row r="224" spans="1:3" x14ac:dyDescent="0.25">
      <c r="A224">
        <v>2042</v>
      </c>
      <c r="B224">
        <v>5340</v>
      </c>
      <c r="C224" t="s">
        <v>65</v>
      </c>
    </row>
    <row r="225" spans="1:3" x14ac:dyDescent="0.25">
      <c r="A225">
        <v>2042</v>
      </c>
      <c r="B225">
        <v>380755</v>
      </c>
      <c r="C225" t="s">
        <v>45</v>
      </c>
    </row>
    <row r="226" spans="1:3" x14ac:dyDescent="0.25">
      <c r="A226">
        <v>2042</v>
      </c>
      <c r="B226">
        <v>2904</v>
      </c>
      <c r="C226" t="s">
        <v>85</v>
      </c>
    </row>
    <row r="227" spans="1:3" x14ac:dyDescent="0.25">
      <c r="A227">
        <v>2042</v>
      </c>
      <c r="B227">
        <v>13.7</v>
      </c>
      <c r="C227" t="s">
        <v>86</v>
      </c>
    </row>
    <row r="228" spans="1:3" x14ac:dyDescent="0.25">
      <c r="A228">
        <v>2042</v>
      </c>
      <c r="B228">
        <v>5338</v>
      </c>
      <c r="C228" t="s">
        <v>87</v>
      </c>
    </row>
    <row r="229" spans="1:3" x14ac:dyDescent="0.25">
      <c r="A229">
        <v>2042</v>
      </c>
      <c r="B229">
        <v>14.2</v>
      </c>
      <c r="C229" t="s">
        <v>91</v>
      </c>
    </row>
    <row r="230" spans="1:3" x14ac:dyDescent="0.25">
      <c r="A230">
        <v>2042</v>
      </c>
      <c r="B230">
        <v>380756</v>
      </c>
      <c r="C230" t="s">
        <v>90</v>
      </c>
    </row>
    <row r="231" spans="1:3" x14ac:dyDescent="0.25">
      <c r="A231">
        <v>2042</v>
      </c>
      <c r="B231">
        <v>24714</v>
      </c>
      <c r="C231" t="s">
        <v>88</v>
      </c>
    </row>
    <row r="232" spans="1:3" x14ac:dyDescent="0.25">
      <c r="A232">
        <v>2042</v>
      </c>
      <c r="B232">
        <v>405469</v>
      </c>
      <c r="C232" t="s">
        <v>89</v>
      </c>
    </row>
    <row r="233" spans="1:3" x14ac:dyDescent="0.25">
      <c r="A233">
        <v>2043</v>
      </c>
      <c r="B233">
        <v>405469</v>
      </c>
      <c r="C233" t="s">
        <v>44</v>
      </c>
    </row>
    <row r="234" spans="1:3" x14ac:dyDescent="0.25">
      <c r="A234">
        <v>2043</v>
      </c>
      <c r="B234">
        <v>19366</v>
      </c>
      <c r="C234" t="s">
        <v>64</v>
      </c>
    </row>
    <row r="235" spans="1:3" x14ac:dyDescent="0.25">
      <c r="A235">
        <v>2043</v>
      </c>
      <c r="B235">
        <v>5311</v>
      </c>
      <c r="C235" t="s">
        <v>65</v>
      </c>
    </row>
    <row r="236" spans="1:3" x14ac:dyDescent="0.25">
      <c r="A236">
        <v>2043</v>
      </c>
      <c r="B236">
        <v>380796</v>
      </c>
      <c r="C236" t="s">
        <v>45</v>
      </c>
    </row>
    <row r="237" spans="1:3" x14ac:dyDescent="0.25">
      <c r="A237">
        <v>2043</v>
      </c>
      <c r="B237">
        <v>2871</v>
      </c>
      <c r="C237" t="s">
        <v>85</v>
      </c>
    </row>
    <row r="238" spans="1:3" x14ac:dyDescent="0.25">
      <c r="A238">
        <v>2043</v>
      </c>
      <c r="B238">
        <v>13.7</v>
      </c>
      <c r="C238" t="s">
        <v>86</v>
      </c>
    </row>
    <row r="239" spans="1:3" x14ac:dyDescent="0.25">
      <c r="A239">
        <v>2043</v>
      </c>
      <c r="B239">
        <v>5307</v>
      </c>
      <c r="C239" t="s">
        <v>87</v>
      </c>
    </row>
    <row r="240" spans="1:3" x14ac:dyDescent="0.25">
      <c r="A240">
        <v>2043</v>
      </c>
      <c r="B240">
        <v>14</v>
      </c>
      <c r="C240" t="s">
        <v>91</v>
      </c>
    </row>
    <row r="241" spans="1:3" x14ac:dyDescent="0.25">
      <c r="A241">
        <v>2043</v>
      </c>
      <c r="B241">
        <v>380801</v>
      </c>
      <c r="C241" t="s">
        <v>90</v>
      </c>
    </row>
    <row r="242" spans="1:3" x14ac:dyDescent="0.25">
      <c r="A242">
        <v>2043</v>
      </c>
      <c r="B242">
        <v>24673</v>
      </c>
      <c r="C242" t="s">
        <v>88</v>
      </c>
    </row>
    <row r="243" spans="1:3" x14ac:dyDescent="0.25">
      <c r="A243">
        <v>2043</v>
      </c>
      <c r="B243">
        <v>405469</v>
      </c>
      <c r="C243" t="s">
        <v>89</v>
      </c>
    </row>
    <row r="244" spans="1:3" x14ac:dyDescent="0.25">
      <c r="A244">
        <v>2044</v>
      </c>
      <c r="B244">
        <v>405469</v>
      </c>
      <c r="C244" t="s">
        <v>44</v>
      </c>
    </row>
    <row r="245" spans="1:3" x14ac:dyDescent="0.25">
      <c r="A245">
        <v>2044</v>
      </c>
      <c r="B245">
        <v>19401</v>
      </c>
      <c r="C245" t="s">
        <v>64</v>
      </c>
    </row>
    <row r="246" spans="1:3" x14ac:dyDescent="0.25">
      <c r="A246">
        <v>2044</v>
      </c>
      <c r="B246">
        <v>5356</v>
      </c>
      <c r="C246" t="s">
        <v>65</v>
      </c>
    </row>
    <row r="247" spans="1:3" x14ac:dyDescent="0.25">
      <c r="A247">
        <v>2044</v>
      </c>
      <c r="B247">
        <v>380716</v>
      </c>
      <c r="C247" t="s">
        <v>45</v>
      </c>
    </row>
    <row r="248" spans="1:3" x14ac:dyDescent="0.25">
      <c r="A248">
        <v>2044</v>
      </c>
      <c r="B248">
        <v>2875</v>
      </c>
      <c r="C248" t="s">
        <v>85</v>
      </c>
    </row>
    <row r="249" spans="1:3" x14ac:dyDescent="0.25">
      <c r="A249">
        <v>2044</v>
      </c>
      <c r="B249">
        <v>13.7</v>
      </c>
      <c r="C249" t="s">
        <v>86</v>
      </c>
    </row>
    <row r="250" spans="1:3" x14ac:dyDescent="0.25">
      <c r="A250">
        <v>2044</v>
      </c>
      <c r="B250">
        <v>5352</v>
      </c>
      <c r="C250" t="s">
        <v>87</v>
      </c>
    </row>
    <row r="251" spans="1:3" x14ac:dyDescent="0.25">
      <c r="A251">
        <v>2044</v>
      </c>
      <c r="B251">
        <v>13.8</v>
      </c>
      <c r="C251" t="s">
        <v>91</v>
      </c>
    </row>
    <row r="252" spans="1:3" x14ac:dyDescent="0.25">
      <c r="A252">
        <v>2044</v>
      </c>
      <c r="B252">
        <v>380725</v>
      </c>
      <c r="C252" t="s">
        <v>90</v>
      </c>
    </row>
    <row r="253" spans="1:3" x14ac:dyDescent="0.25">
      <c r="A253">
        <v>2044</v>
      </c>
      <c r="B253">
        <v>24753</v>
      </c>
      <c r="C253" t="s">
        <v>88</v>
      </c>
    </row>
    <row r="254" spans="1:3" x14ac:dyDescent="0.25">
      <c r="A254">
        <v>2044</v>
      </c>
      <c r="B254">
        <v>405469</v>
      </c>
      <c r="C254" t="s">
        <v>89</v>
      </c>
    </row>
    <row r="255" spans="1:3" x14ac:dyDescent="0.25">
      <c r="A255">
        <v>2045</v>
      </c>
      <c r="B255">
        <v>405469</v>
      </c>
      <c r="C255" t="s">
        <v>44</v>
      </c>
    </row>
    <row r="256" spans="1:3" x14ac:dyDescent="0.25">
      <c r="A256">
        <v>2045</v>
      </c>
      <c r="B256">
        <v>19455</v>
      </c>
      <c r="C256" t="s">
        <v>64</v>
      </c>
    </row>
    <row r="257" spans="1:3" x14ac:dyDescent="0.25">
      <c r="A257">
        <v>2045</v>
      </c>
      <c r="B257">
        <v>5425</v>
      </c>
      <c r="C257" t="s">
        <v>65</v>
      </c>
    </row>
    <row r="258" spans="1:3" x14ac:dyDescent="0.25">
      <c r="A258">
        <v>2045</v>
      </c>
      <c r="B258">
        <v>380593</v>
      </c>
      <c r="C258" t="s">
        <v>45</v>
      </c>
    </row>
    <row r="259" spans="1:3" x14ac:dyDescent="0.25">
      <c r="A259">
        <v>2045</v>
      </c>
      <c r="B259">
        <v>2895</v>
      </c>
      <c r="C259" t="s">
        <v>85</v>
      </c>
    </row>
    <row r="260" spans="1:3" x14ac:dyDescent="0.25">
      <c r="A260">
        <v>2045</v>
      </c>
      <c r="B260">
        <v>13.7</v>
      </c>
      <c r="C260" t="s">
        <v>86</v>
      </c>
    </row>
    <row r="261" spans="1:3" x14ac:dyDescent="0.25">
      <c r="A261">
        <v>2045</v>
      </c>
      <c r="B261">
        <v>5421</v>
      </c>
      <c r="C261" t="s">
        <v>87</v>
      </c>
    </row>
    <row r="262" spans="1:3" x14ac:dyDescent="0.25">
      <c r="A262">
        <v>2045</v>
      </c>
      <c r="B262">
        <v>13.7</v>
      </c>
      <c r="C262" t="s">
        <v>91</v>
      </c>
    </row>
    <row r="263" spans="1:3" x14ac:dyDescent="0.25">
      <c r="A263">
        <v>2045</v>
      </c>
      <c r="B263">
        <v>380606</v>
      </c>
      <c r="C263" t="s">
        <v>90</v>
      </c>
    </row>
    <row r="264" spans="1:3" x14ac:dyDescent="0.25">
      <c r="A264">
        <v>2045</v>
      </c>
      <c r="B264">
        <v>24876</v>
      </c>
      <c r="C264" t="s">
        <v>88</v>
      </c>
    </row>
    <row r="265" spans="1:3" x14ac:dyDescent="0.25">
      <c r="A265">
        <v>2045</v>
      </c>
      <c r="B265">
        <v>405469</v>
      </c>
      <c r="C265" t="s">
        <v>89</v>
      </c>
    </row>
    <row r="266" spans="1:3" x14ac:dyDescent="0.25">
      <c r="A266">
        <v>2046</v>
      </c>
      <c r="B266">
        <v>405469</v>
      </c>
      <c r="C266" t="s">
        <v>44</v>
      </c>
    </row>
    <row r="267" spans="1:3" x14ac:dyDescent="0.25">
      <c r="A267">
        <v>2046</v>
      </c>
      <c r="B267">
        <v>19501</v>
      </c>
      <c r="C267" t="s">
        <v>64</v>
      </c>
    </row>
    <row r="268" spans="1:3" x14ac:dyDescent="0.25">
      <c r="A268">
        <v>2046</v>
      </c>
      <c r="B268">
        <v>5490</v>
      </c>
      <c r="C268" t="s">
        <v>65</v>
      </c>
    </row>
    <row r="269" spans="1:3" x14ac:dyDescent="0.25">
      <c r="A269">
        <v>2046</v>
      </c>
      <c r="B269">
        <v>380483</v>
      </c>
      <c r="C269" t="s">
        <v>45</v>
      </c>
    </row>
    <row r="270" spans="1:3" x14ac:dyDescent="0.25">
      <c r="A270">
        <v>2046</v>
      </c>
      <c r="B270">
        <v>2915</v>
      </c>
      <c r="C270" t="s">
        <v>85</v>
      </c>
    </row>
    <row r="271" spans="1:3" x14ac:dyDescent="0.25">
      <c r="A271">
        <v>2046</v>
      </c>
      <c r="B271">
        <v>13.8</v>
      </c>
      <c r="C271" t="s">
        <v>86</v>
      </c>
    </row>
    <row r="272" spans="1:3" x14ac:dyDescent="0.25">
      <c r="A272">
        <v>2046</v>
      </c>
      <c r="B272">
        <v>5485</v>
      </c>
      <c r="C272" t="s">
        <v>87</v>
      </c>
    </row>
    <row r="273" spans="1:3" x14ac:dyDescent="0.25">
      <c r="A273">
        <v>2046</v>
      </c>
      <c r="B273">
        <v>13.6</v>
      </c>
      <c r="C273" t="s">
        <v>91</v>
      </c>
    </row>
    <row r="274" spans="1:3" x14ac:dyDescent="0.25">
      <c r="A274">
        <v>2046</v>
      </c>
      <c r="B274">
        <v>380499</v>
      </c>
      <c r="C274" t="s">
        <v>90</v>
      </c>
    </row>
    <row r="275" spans="1:3" x14ac:dyDescent="0.25">
      <c r="A275">
        <v>2046</v>
      </c>
      <c r="B275">
        <v>24986</v>
      </c>
      <c r="C275" t="s">
        <v>88</v>
      </c>
    </row>
    <row r="276" spans="1:3" x14ac:dyDescent="0.25">
      <c r="A276">
        <v>2046</v>
      </c>
      <c r="B276">
        <v>405469</v>
      </c>
      <c r="C276" t="s">
        <v>89</v>
      </c>
    </row>
    <row r="277" spans="1:3" x14ac:dyDescent="0.25">
      <c r="A277">
        <v>2047</v>
      </c>
      <c r="B277">
        <v>405469</v>
      </c>
      <c r="C277" t="s">
        <v>44</v>
      </c>
    </row>
    <row r="278" spans="1:3" x14ac:dyDescent="0.25">
      <c r="A278">
        <v>2047</v>
      </c>
      <c r="B278">
        <v>19544</v>
      </c>
      <c r="C278" t="s">
        <v>64</v>
      </c>
    </row>
    <row r="279" spans="1:3" x14ac:dyDescent="0.25">
      <c r="A279">
        <v>2047</v>
      </c>
      <c r="B279">
        <v>5560</v>
      </c>
      <c r="C279" t="s">
        <v>65</v>
      </c>
    </row>
    <row r="280" spans="1:3" x14ac:dyDescent="0.25">
      <c r="A280">
        <v>2047</v>
      </c>
      <c r="B280">
        <v>380372</v>
      </c>
      <c r="C280" t="s">
        <v>45</v>
      </c>
    </row>
    <row r="281" spans="1:3" x14ac:dyDescent="0.25">
      <c r="A281">
        <v>2047</v>
      </c>
      <c r="B281">
        <v>2937</v>
      </c>
      <c r="C281" t="s">
        <v>85</v>
      </c>
    </row>
    <row r="282" spans="1:3" x14ac:dyDescent="0.25">
      <c r="A282">
        <v>2047</v>
      </c>
      <c r="B282">
        <v>13.8</v>
      </c>
      <c r="C282" t="s">
        <v>86</v>
      </c>
    </row>
    <row r="283" spans="1:3" x14ac:dyDescent="0.25">
      <c r="A283">
        <v>2047</v>
      </c>
      <c r="B283">
        <v>5553</v>
      </c>
      <c r="C283" t="s">
        <v>87</v>
      </c>
    </row>
    <row r="284" spans="1:3" x14ac:dyDescent="0.25">
      <c r="A284">
        <v>2047</v>
      </c>
      <c r="B284">
        <v>13.6</v>
      </c>
      <c r="C284" t="s">
        <v>91</v>
      </c>
    </row>
    <row r="285" spans="1:3" x14ac:dyDescent="0.25">
      <c r="A285">
        <v>2047</v>
      </c>
      <c r="B285">
        <v>380389</v>
      </c>
      <c r="C285" t="s">
        <v>90</v>
      </c>
    </row>
    <row r="286" spans="1:3" x14ac:dyDescent="0.25">
      <c r="A286">
        <v>2047</v>
      </c>
      <c r="B286">
        <v>25097</v>
      </c>
      <c r="C286" t="s">
        <v>88</v>
      </c>
    </row>
    <row r="287" spans="1:3" x14ac:dyDescent="0.25">
      <c r="A287">
        <v>2047</v>
      </c>
      <c r="B287">
        <v>405469</v>
      </c>
      <c r="C287" t="s">
        <v>89</v>
      </c>
    </row>
    <row r="288" spans="1:3" x14ac:dyDescent="0.25">
      <c r="A288">
        <v>2048</v>
      </c>
      <c r="B288">
        <v>405469</v>
      </c>
      <c r="C288" t="s">
        <v>44</v>
      </c>
    </row>
    <row r="289" spans="1:3" x14ac:dyDescent="0.25">
      <c r="A289">
        <v>2048</v>
      </c>
      <c r="B289">
        <v>19607</v>
      </c>
      <c r="C289" t="s">
        <v>64</v>
      </c>
    </row>
    <row r="290" spans="1:3" x14ac:dyDescent="0.25">
      <c r="A290">
        <v>2048</v>
      </c>
      <c r="B290">
        <v>5639</v>
      </c>
      <c r="C290" t="s">
        <v>65</v>
      </c>
    </row>
    <row r="291" spans="1:3" x14ac:dyDescent="0.25">
      <c r="A291">
        <v>2048</v>
      </c>
      <c r="B291">
        <v>380229</v>
      </c>
      <c r="C291" t="s">
        <v>45</v>
      </c>
    </row>
    <row r="292" spans="1:3" x14ac:dyDescent="0.25">
      <c r="A292">
        <v>2048</v>
      </c>
      <c r="B292">
        <v>2966</v>
      </c>
      <c r="C292" t="s">
        <v>85</v>
      </c>
    </row>
    <row r="293" spans="1:3" x14ac:dyDescent="0.25">
      <c r="A293">
        <v>2048</v>
      </c>
      <c r="B293">
        <v>13.8</v>
      </c>
      <c r="C293" t="s">
        <v>86</v>
      </c>
    </row>
    <row r="294" spans="1:3" x14ac:dyDescent="0.25">
      <c r="A294">
        <v>2048</v>
      </c>
      <c r="B294">
        <v>5633</v>
      </c>
      <c r="C294" t="s">
        <v>87</v>
      </c>
    </row>
    <row r="295" spans="1:3" x14ac:dyDescent="0.25">
      <c r="A295">
        <v>2048</v>
      </c>
      <c r="B295">
        <v>13.6</v>
      </c>
      <c r="C295" t="s">
        <v>91</v>
      </c>
    </row>
    <row r="296" spans="1:3" x14ac:dyDescent="0.25">
      <c r="A296">
        <v>2048</v>
      </c>
      <c r="B296">
        <v>380246</v>
      </c>
      <c r="C296" t="s">
        <v>90</v>
      </c>
    </row>
    <row r="297" spans="1:3" x14ac:dyDescent="0.25">
      <c r="A297">
        <v>2048</v>
      </c>
      <c r="B297">
        <v>25240</v>
      </c>
      <c r="C297" t="s">
        <v>88</v>
      </c>
    </row>
    <row r="298" spans="1:3" x14ac:dyDescent="0.25">
      <c r="A298">
        <v>2048</v>
      </c>
      <c r="B298">
        <v>405469</v>
      </c>
      <c r="C298" t="s">
        <v>89</v>
      </c>
    </row>
    <row r="299" spans="1:3" x14ac:dyDescent="0.25">
      <c r="A299">
        <v>2049</v>
      </c>
      <c r="B299">
        <v>405469</v>
      </c>
      <c r="C299" t="s">
        <v>44</v>
      </c>
    </row>
    <row r="300" spans="1:3" x14ac:dyDescent="0.25">
      <c r="A300">
        <v>2049</v>
      </c>
      <c r="B300">
        <v>19653</v>
      </c>
      <c r="C300" t="s">
        <v>64</v>
      </c>
    </row>
    <row r="301" spans="1:3" x14ac:dyDescent="0.25">
      <c r="A301">
        <v>2049</v>
      </c>
      <c r="B301">
        <v>5715</v>
      </c>
      <c r="C301" t="s">
        <v>65</v>
      </c>
    </row>
    <row r="302" spans="1:3" x14ac:dyDescent="0.25">
      <c r="A302">
        <v>2049</v>
      </c>
      <c r="B302">
        <v>380105</v>
      </c>
      <c r="C302" t="s">
        <v>45</v>
      </c>
    </row>
    <row r="303" spans="1:3" x14ac:dyDescent="0.25">
      <c r="A303">
        <v>2049</v>
      </c>
      <c r="B303">
        <v>2994</v>
      </c>
      <c r="C303" t="s">
        <v>85</v>
      </c>
    </row>
    <row r="304" spans="1:3" x14ac:dyDescent="0.25">
      <c r="A304">
        <v>2049</v>
      </c>
      <c r="B304">
        <v>13.8</v>
      </c>
      <c r="C304" t="s">
        <v>86</v>
      </c>
    </row>
    <row r="305" spans="1:3" x14ac:dyDescent="0.25">
      <c r="A305">
        <v>2049</v>
      </c>
      <c r="B305">
        <v>5711</v>
      </c>
      <c r="C305" t="s">
        <v>87</v>
      </c>
    </row>
    <row r="306" spans="1:3" x14ac:dyDescent="0.25">
      <c r="A306">
        <v>2049</v>
      </c>
      <c r="B306">
        <v>13.5</v>
      </c>
      <c r="C306" t="s">
        <v>91</v>
      </c>
    </row>
    <row r="307" spans="1:3" x14ac:dyDescent="0.25">
      <c r="A307">
        <v>2049</v>
      </c>
      <c r="B307">
        <v>380122</v>
      </c>
      <c r="C307" t="s">
        <v>90</v>
      </c>
    </row>
    <row r="308" spans="1:3" x14ac:dyDescent="0.25">
      <c r="A308">
        <v>2049</v>
      </c>
      <c r="B308">
        <v>25364</v>
      </c>
      <c r="C308" t="s">
        <v>88</v>
      </c>
    </row>
    <row r="309" spans="1:3" x14ac:dyDescent="0.25">
      <c r="A309">
        <v>2049</v>
      </c>
      <c r="B309">
        <v>405469</v>
      </c>
      <c r="C309" t="s">
        <v>89</v>
      </c>
    </row>
    <row r="310" spans="1:3" x14ac:dyDescent="0.25">
      <c r="A310">
        <v>2050</v>
      </c>
      <c r="B310">
        <v>405469</v>
      </c>
      <c r="C310" t="s">
        <v>44</v>
      </c>
    </row>
    <row r="311" spans="1:3" x14ac:dyDescent="0.25">
      <c r="A311">
        <v>2050</v>
      </c>
      <c r="B311">
        <v>19692</v>
      </c>
      <c r="C311" t="s">
        <v>64</v>
      </c>
    </row>
    <row r="312" spans="1:3" x14ac:dyDescent="0.25">
      <c r="A312">
        <v>2050</v>
      </c>
      <c r="B312">
        <v>5798</v>
      </c>
      <c r="C312" t="s">
        <v>65</v>
      </c>
    </row>
    <row r="313" spans="1:3" x14ac:dyDescent="0.25">
      <c r="A313">
        <v>2050</v>
      </c>
      <c r="B313">
        <v>379982</v>
      </c>
      <c r="C313" t="s">
        <v>45</v>
      </c>
    </row>
    <row r="314" spans="1:3" x14ac:dyDescent="0.25">
      <c r="A314">
        <v>2050</v>
      </c>
      <c r="B314">
        <v>3029</v>
      </c>
      <c r="C314" t="s">
        <v>85</v>
      </c>
    </row>
    <row r="315" spans="1:3" x14ac:dyDescent="0.25">
      <c r="A315">
        <v>2050</v>
      </c>
      <c r="B315">
        <v>13.8</v>
      </c>
      <c r="C315" t="s">
        <v>86</v>
      </c>
    </row>
    <row r="316" spans="1:3" x14ac:dyDescent="0.25">
      <c r="A316">
        <v>2050</v>
      </c>
      <c r="B316">
        <v>5795</v>
      </c>
      <c r="C316" t="s">
        <v>87</v>
      </c>
    </row>
    <row r="317" spans="1:3" x14ac:dyDescent="0.25">
      <c r="A317">
        <v>2050</v>
      </c>
      <c r="B317">
        <v>13.4</v>
      </c>
      <c r="C317" t="s">
        <v>91</v>
      </c>
    </row>
    <row r="318" spans="1:3" x14ac:dyDescent="0.25">
      <c r="A318">
        <v>2050</v>
      </c>
      <c r="B318">
        <v>380001</v>
      </c>
      <c r="C318" t="s">
        <v>90</v>
      </c>
    </row>
    <row r="319" spans="1:3" x14ac:dyDescent="0.25">
      <c r="A319">
        <v>2050</v>
      </c>
      <c r="B319">
        <v>25487</v>
      </c>
      <c r="C319" t="s">
        <v>88</v>
      </c>
    </row>
    <row r="320" spans="1:3" x14ac:dyDescent="0.25">
      <c r="A320">
        <v>2050</v>
      </c>
      <c r="B320">
        <v>405469</v>
      </c>
      <c r="C320" t="s">
        <v>89</v>
      </c>
    </row>
    <row r="321" spans="1:3" x14ac:dyDescent="0.25">
      <c r="A321">
        <v>2051</v>
      </c>
      <c r="B321">
        <v>405469</v>
      </c>
      <c r="C321" t="s">
        <v>44</v>
      </c>
    </row>
    <row r="322" spans="1:3" x14ac:dyDescent="0.25">
      <c r="A322">
        <v>2051</v>
      </c>
      <c r="B322">
        <v>19722</v>
      </c>
      <c r="C322" t="s">
        <v>64</v>
      </c>
    </row>
    <row r="323" spans="1:3" x14ac:dyDescent="0.25">
      <c r="A323">
        <v>2051</v>
      </c>
      <c r="B323">
        <v>5874</v>
      </c>
      <c r="C323" t="s">
        <v>65</v>
      </c>
    </row>
    <row r="324" spans="1:3" x14ac:dyDescent="0.25">
      <c r="A324">
        <v>2051</v>
      </c>
      <c r="B324">
        <v>379873</v>
      </c>
      <c r="C324" t="s">
        <v>45</v>
      </c>
    </row>
    <row r="325" spans="1:3" x14ac:dyDescent="0.25">
      <c r="A325">
        <v>2051</v>
      </c>
      <c r="B325">
        <v>3062</v>
      </c>
      <c r="C325" t="s">
        <v>85</v>
      </c>
    </row>
    <row r="326" spans="1:3" x14ac:dyDescent="0.25">
      <c r="A326">
        <v>2051</v>
      </c>
      <c r="B326">
        <v>13.8</v>
      </c>
      <c r="C326" t="s">
        <v>86</v>
      </c>
    </row>
    <row r="327" spans="1:3" x14ac:dyDescent="0.25">
      <c r="A327">
        <v>2051</v>
      </c>
      <c r="B327">
        <v>5874</v>
      </c>
      <c r="C327" t="s">
        <v>87</v>
      </c>
    </row>
    <row r="328" spans="1:3" x14ac:dyDescent="0.25">
      <c r="A328">
        <v>2051</v>
      </c>
      <c r="B328">
        <v>13.4</v>
      </c>
      <c r="C328" t="s">
        <v>91</v>
      </c>
    </row>
    <row r="329" spans="1:3" x14ac:dyDescent="0.25">
      <c r="A329">
        <v>2051</v>
      </c>
      <c r="B329">
        <v>379895</v>
      </c>
      <c r="C329" t="s">
        <v>90</v>
      </c>
    </row>
    <row r="330" spans="1:3" x14ac:dyDescent="0.25">
      <c r="A330">
        <v>2051</v>
      </c>
      <c r="B330">
        <v>25596</v>
      </c>
      <c r="C330" t="s">
        <v>88</v>
      </c>
    </row>
    <row r="331" spans="1:3" x14ac:dyDescent="0.25">
      <c r="A331">
        <v>2051</v>
      </c>
      <c r="B331">
        <v>405469</v>
      </c>
      <c r="C331" t="s">
        <v>89</v>
      </c>
    </row>
    <row r="332" spans="1:3" x14ac:dyDescent="0.25">
      <c r="A332">
        <v>2052</v>
      </c>
      <c r="B332">
        <v>405469</v>
      </c>
      <c r="C332" t="s">
        <v>44</v>
      </c>
    </row>
    <row r="333" spans="1:3" x14ac:dyDescent="0.25">
      <c r="A333">
        <v>2052</v>
      </c>
      <c r="B333">
        <v>19744</v>
      </c>
      <c r="C333" t="s">
        <v>64</v>
      </c>
    </row>
    <row r="334" spans="1:3" x14ac:dyDescent="0.25">
      <c r="A334">
        <v>2052</v>
      </c>
      <c r="B334">
        <v>5943</v>
      </c>
      <c r="C334" t="s">
        <v>65</v>
      </c>
    </row>
    <row r="335" spans="1:3" x14ac:dyDescent="0.25">
      <c r="A335">
        <v>2052</v>
      </c>
      <c r="B335">
        <v>379783</v>
      </c>
      <c r="C335" t="s">
        <v>45</v>
      </c>
    </row>
    <row r="336" spans="1:3" x14ac:dyDescent="0.25">
      <c r="A336">
        <v>2052</v>
      </c>
      <c r="B336">
        <v>3092</v>
      </c>
      <c r="C336" t="s">
        <v>85</v>
      </c>
    </row>
    <row r="337" spans="1:3" x14ac:dyDescent="0.25">
      <c r="A337">
        <v>2052</v>
      </c>
      <c r="B337">
        <v>13.7</v>
      </c>
      <c r="C337" t="s">
        <v>86</v>
      </c>
    </row>
    <row r="338" spans="1:3" x14ac:dyDescent="0.25">
      <c r="A338">
        <v>2052</v>
      </c>
      <c r="B338">
        <v>5942</v>
      </c>
      <c r="C338" t="s">
        <v>87</v>
      </c>
    </row>
    <row r="339" spans="1:3" x14ac:dyDescent="0.25">
      <c r="A339">
        <v>2052</v>
      </c>
      <c r="B339">
        <v>13.4</v>
      </c>
      <c r="C339" t="s">
        <v>91</v>
      </c>
    </row>
    <row r="340" spans="1:3" x14ac:dyDescent="0.25">
      <c r="A340">
        <v>2052</v>
      </c>
      <c r="B340">
        <v>379810</v>
      </c>
      <c r="C340" t="s">
        <v>90</v>
      </c>
    </row>
    <row r="341" spans="1:3" x14ac:dyDescent="0.25">
      <c r="A341">
        <v>2052</v>
      </c>
      <c r="B341">
        <v>25686</v>
      </c>
      <c r="C341" t="s">
        <v>88</v>
      </c>
    </row>
    <row r="342" spans="1:3" x14ac:dyDescent="0.25">
      <c r="A342">
        <v>2052</v>
      </c>
      <c r="B342">
        <v>405469</v>
      </c>
      <c r="C342" t="s">
        <v>89</v>
      </c>
    </row>
    <row r="343" spans="1:3" x14ac:dyDescent="0.25">
      <c r="A343">
        <v>2053</v>
      </c>
      <c r="B343">
        <v>405469</v>
      </c>
      <c r="C343" t="s">
        <v>44</v>
      </c>
    </row>
    <row r="344" spans="1:3" x14ac:dyDescent="0.25">
      <c r="A344">
        <v>2053</v>
      </c>
      <c r="B344">
        <v>19747</v>
      </c>
      <c r="C344" t="s">
        <v>64</v>
      </c>
    </row>
    <row r="345" spans="1:3" x14ac:dyDescent="0.25">
      <c r="A345">
        <v>2053</v>
      </c>
      <c r="B345">
        <v>6012</v>
      </c>
      <c r="C345" t="s">
        <v>65</v>
      </c>
    </row>
    <row r="346" spans="1:3" x14ac:dyDescent="0.25">
      <c r="A346">
        <v>2053</v>
      </c>
      <c r="B346">
        <v>379717</v>
      </c>
      <c r="C346" t="s">
        <v>45</v>
      </c>
    </row>
    <row r="347" spans="1:3" x14ac:dyDescent="0.25">
      <c r="A347">
        <v>2053</v>
      </c>
      <c r="B347">
        <v>3118</v>
      </c>
      <c r="C347" t="s">
        <v>85</v>
      </c>
    </row>
    <row r="348" spans="1:3" x14ac:dyDescent="0.25">
      <c r="A348">
        <v>2053</v>
      </c>
      <c r="B348">
        <v>13.7</v>
      </c>
      <c r="C348" t="s">
        <v>86</v>
      </c>
    </row>
    <row r="349" spans="1:3" x14ac:dyDescent="0.25">
      <c r="A349">
        <v>2053</v>
      </c>
      <c r="B349">
        <v>6005</v>
      </c>
      <c r="C349" t="s">
        <v>87</v>
      </c>
    </row>
    <row r="350" spans="1:3" x14ac:dyDescent="0.25">
      <c r="A350">
        <v>2053</v>
      </c>
      <c r="B350">
        <v>13.4</v>
      </c>
      <c r="C350" t="s">
        <v>91</v>
      </c>
    </row>
    <row r="351" spans="1:3" x14ac:dyDescent="0.25">
      <c r="A351">
        <v>2053</v>
      </c>
      <c r="B351">
        <v>379755</v>
      </c>
      <c r="C351" t="s">
        <v>90</v>
      </c>
    </row>
    <row r="352" spans="1:3" x14ac:dyDescent="0.25">
      <c r="A352">
        <v>2053</v>
      </c>
      <c r="B352">
        <v>25752</v>
      </c>
      <c r="C352" t="s">
        <v>88</v>
      </c>
    </row>
    <row r="353" spans="1:3" x14ac:dyDescent="0.25">
      <c r="A353">
        <v>2053</v>
      </c>
      <c r="B353">
        <v>405469</v>
      </c>
      <c r="C353" t="s">
        <v>89</v>
      </c>
    </row>
    <row r="354" spans="1:3" x14ac:dyDescent="0.25">
      <c r="A354">
        <v>2054</v>
      </c>
      <c r="B354">
        <v>405469</v>
      </c>
      <c r="C354" t="s">
        <v>44</v>
      </c>
    </row>
    <row r="355" spans="1:3" x14ac:dyDescent="0.25">
      <c r="A355">
        <v>2054</v>
      </c>
      <c r="B355">
        <v>19727</v>
      </c>
      <c r="C355" t="s">
        <v>64</v>
      </c>
    </row>
    <row r="356" spans="1:3" x14ac:dyDescent="0.25">
      <c r="A356">
        <v>2054</v>
      </c>
      <c r="B356">
        <v>6038</v>
      </c>
      <c r="C356" t="s">
        <v>65</v>
      </c>
    </row>
    <row r="357" spans="1:3" x14ac:dyDescent="0.25">
      <c r="A357">
        <v>2054</v>
      </c>
      <c r="B357">
        <v>379708</v>
      </c>
      <c r="C357" t="s">
        <v>45</v>
      </c>
    </row>
    <row r="358" spans="1:3" x14ac:dyDescent="0.25">
      <c r="A358">
        <v>2054</v>
      </c>
      <c r="B358">
        <v>3124</v>
      </c>
      <c r="C358" t="s">
        <v>85</v>
      </c>
    </row>
    <row r="359" spans="1:3" x14ac:dyDescent="0.25">
      <c r="A359">
        <v>2054</v>
      </c>
      <c r="B359">
        <v>13.7</v>
      </c>
      <c r="C359" t="s">
        <v>86</v>
      </c>
    </row>
    <row r="360" spans="1:3" x14ac:dyDescent="0.25">
      <c r="A360">
        <v>2054</v>
      </c>
      <c r="B360">
        <v>6034</v>
      </c>
      <c r="C360" t="s">
        <v>87</v>
      </c>
    </row>
    <row r="361" spans="1:3" x14ac:dyDescent="0.25">
      <c r="A361">
        <v>2054</v>
      </c>
      <c r="B361">
        <v>13.5</v>
      </c>
      <c r="C361" t="s">
        <v>91</v>
      </c>
    </row>
    <row r="362" spans="1:3" x14ac:dyDescent="0.25">
      <c r="A362">
        <v>2054</v>
      </c>
      <c r="B362">
        <v>379759</v>
      </c>
      <c r="C362" t="s">
        <v>90</v>
      </c>
    </row>
    <row r="363" spans="1:3" x14ac:dyDescent="0.25">
      <c r="A363">
        <v>2054</v>
      </c>
      <c r="B363">
        <v>25761</v>
      </c>
      <c r="C363" t="s">
        <v>88</v>
      </c>
    </row>
    <row r="364" spans="1:3" x14ac:dyDescent="0.25">
      <c r="A364">
        <v>2054</v>
      </c>
      <c r="B364">
        <v>405469</v>
      </c>
      <c r="C364" t="s">
        <v>89</v>
      </c>
    </row>
    <row r="365" spans="1:3" x14ac:dyDescent="0.25">
      <c r="A365">
        <v>2055</v>
      </c>
      <c r="B365">
        <v>405469</v>
      </c>
      <c r="C365" t="s">
        <v>44</v>
      </c>
    </row>
    <row r="366" spans="1:3" x14ac:dyDescent="0.25">
      <c r="A366">
        <v>2055</v>
      </c>
      <c r="B366">
        <v>19686</v>
      </c>
      <c r="C366" t="s">
        <v>64</v>
      </c>
    </row>
    <row r="367" spans="1:3" x14ac:dyDescent="0.25">
      <c r="A367">
        <v>2055</v>
      </c>
      <c r="B367">
        <v>6043</v>
      </c>
      <c r="C367" t="s">
        <v>65</v>
      </c>
    </row>
    <row r="368" spans="1:3" x14ac:dyDescent="0.25">
      <c r="A368">
        <v>2055</v>
      </c>
      <c r="B368">
        <v>379743</v>
      </c>
      <c r="C368" t="s">
        <v>45</v>
      </c>
    </row>
    <row r="369" spans="1:3" x14ac:dyDescent="0.25">
      <c r="A369">
        <v>2055</v>
      </c>
      <c r="B369">
        <v>3126</v>
      </c>
      <c r="C369" t="s">
        <v>85</v>
      </c>
    </row>
    <row r="370" spans="1:3" x14ac:dyDescent="0.25">
      <c r="A370">
        <v>2055</v>
      </c>
      <c r="B370">
        <v>13.8</v>
      </c>
      <c r="C370" t="s">
        <v>86</v>
      </c>
    </row>
    <row r="371" spans="1:3" x14ac:dyDescent="0.25">
      <c r="A371">
        <v>2055</v>
      </c>
      <c r="B371">
        <v>6040</v>
      </c>
      <c r="C371" t="s">
        <v>87</v>
      </c>
    </row>
    <row r="372" spans="1:3" x14ac:dyDescent="0.25">
      <c r="A372">
        <v>2055</v>
      </c>
      <c r="B372">
        <v>13.5</v>
      </c>
      <c r="C372" t="s">
        <v>91</v>
      </c>
    </row>
    <row r="373" spans="1:3" x14ac:dyDescent="0.25">
      <c r="A373">
        <v>2055</v>
      </c>
      <c r="B373">
        <v>379803</v>
      </c>
      <c r="C373" t="s">
        <v>90</v>
      </c>
    </row>
    <row r="374" spans="1:3" x14ac:dyDescent="0.25">
      <c r="A374">
        <v>2055</v>
      </c>
      <c r="B374">
        <v>25726</v>
      </c>
      <c r="C374" t="s">
        <v>88</v>
      </c>
    </row>
    <row r="375" spans="1:3" x14ac:dyDescent="0.25">
      <c r="A375">
        <v>2055</v>
      </c>
      <c r="B375">
        <v>405469</v>
      </c>
      <c r="C375" t="s">
        <v>89</v>
      </c>
    </row>
    <row r="376" spans="1:3" x14ac:dyDescent="0.25">
      <c r="A376">
        <v>2056</v>
      </c>
      <c r="B376">
        <v>405469</v>
      </c>
      <c r="C376" t="s">
        <v>44</v>
      </c>
    </row>
    <row r="377" spans="1:3" x14ac:dyDescent="0.25">
      <c r="A377">
        <v>2056</v>
      </c>
      <c r="B377">
        <v>19638</v>
      </c>
      <c r="C377" t="s">
        <v>64</v>
      </c>
    </row>
    <row r="378" spans="1:3" x14ac:dyDescent="0.25">
      <c r="A378">
        <v>2056</v>
      </c>
      <c r="B378">
        <v>6028</v>
      </c>
      <c r="C378" t="s">
        <v>65</v>
      </c>
    </row>
    <row r="379" spans="1:3" x14ac:dyDescent="0.25">
      <c r="A379">
        <v>2056</v>
      </c>
      <c r="B379">
        <v>379810</v>
      </c>
      <c r="C379" t="s">
        <v>45</v>
      </c>
    </row>
    <row r="380" spans="1:3" x14ac:dyDescent="0.25">
      <c r="A380">
        <v>2056</v>
      </c>
      <c r="B380">
        <v>3117</v>
      </c>
      <c r="C380" t="s">
        <v>85</v>
      </c>
    </row>
    <row r="381" spans="1:3" x14ac:dyDescent="0.25">
      <c r="A381">
        <v>2056</v>
      </c>
      <c r="B381">
        <v>13.8</v>
      </c>
      <c r="C381" t="s">
        <v>86</v>
      </c>
    </row>
    <row r="382" spans="1:3" x14ac:dyDescent="0.25">
      <c r="A382">
        <v>2056</v>
      </c>
      <c r="B382">
        <v>6021</v>
      </c>
      <c r="C382" t="s">
        <v>87</v>
      </c>
    </row>
    <row r="383" spans="1:3" x14ac:dyDescent="0.25">
      <c r="A383">
        <v>2056</v>
      </c>
      <c r="B383">
        <v>13.5</v>
      </c>
      <c r="C383" t="s">
        <v>91</v>
      </c>
    </row>
    <row r="384" spans="1:3" x14ac:dyDescent="0.25">
      <c r="A384">
        <v>2056</v>
      </c>
      <c r="B384">
        <v>379876</v>
      </c>
      <c r="C384" t="s">
        <v>90</v>
      </c>
    </row>
    <row r="385" spans="1:3" x14ac:dyDescent="0.25">
      <c r="A385">
        <v>2056</v>
      </c>
      <c r="B385">
        <v>25659</v>
      </c>
      <c r="C385" t="s">
        <v>88</v>
      </c>
    </row>
    <row r="386" spans="1:3" x14ac:dyDescent="0.25">
      <c r="A386">
        <v>2056</v>
      </c>
      <c r="B386">
        <v>405469</v>
      </c>
      <c r="C386" t="s">
        <v>89</v>
      </c>
    </row>
    <row r="387" spans="1:3" x14ac:dyDescent="0.25">
      <c r="A387">
        <v>2057</v>
      </c>
      <c r="B387">
        <v>405469</v>
      </c>
      <c r="C387" t="s">
        <v>44</v>
      </c>
    </row>
    <row r="388" spans="1:3" x14ac:dyDescent="0.25">
      <c r="A388">
        <v>2057</v>
      </c>
      <c r="B388">
        <v>19587</v>
      </c>
      <c r="C388" t="s">
        <v>64</v>
      </c>
    </row>
    <row r="389" spans="1:3" x14ac:dyDescent="0.25">
      <c r="A389">
        <v>2057</v>
      </c>
      <c r="B389">
        <v>6018</v>
      </c>
      <c r="C389" t="s">
        <v>65</v>
      </c>
    </row>
    <row r="390" spans="1:3" x14ac:dyDescent="0.25">
      <c r="A390">
        <v>2057</v>
      </c>
      <c r="B390">
        <v>379869</v>
      </c>
      <c r="C390" t="s">
        <v>45</v>
      </c>
    </row>
    <row r="391" spans="1:3" x14ac:dyDescent="0.25">
      <c r="A391">
        <v>2057</v>
      </c>
      <c r="B391">
        <v>3113</v>
      </c>
      <c r="C391" t="s">
        <v>85</v>
      </c>
    </row>
    <row r="392" spans="1:3" x14ac:dyDescent="0.25">
      <c r="A392">
        <v>2057</v>
      </c>
      <c r="B392">
        <v>13.8</v>
      </c>
      <c r="C392" t="s">
        <v>86</v>
      </c>
    </row>
    <row r="393" spans="1:3" x14ac:dyDescent="0.25">
      <c r="A393">
        <v>2057</v>
      </c>
      <c r="B393">
        <v>6013</v>
      </c>
      <c r="C393" t="s">
        <v>87</v>
      </c>
    </row>
    <row r="394" spans="1:3" x14ac:dyDescent="0.25">
      <c r="A394">
        <v>2057</v>
      </c>
      <c r="B394">
        <v>13.5</v>
      </c>
      <c r="C394" t="s">
        <v>91</v>
      </c>
    </row>
    <row r="395" spans="1:3" x14ac:dyDescent="0.25">
      <c r="A395">
        <v>2057</v>
      </c>
      <c r="B395">
        <v>379943</v>
      </c>
      <c r="C395" t="s">
        <v>90</v>
      </c>
    </row>
    <row r="396" spans="1:3" x14ac:dyDescent="0.25">
      <c r="A396">
        <v>2057</v>
      </c>
      <c r="B396">
        <v>25600</v>
      </c>
      <c r="C396" t="s">
        <v>88</v>
      </c>
    </row>
    <row r="397" spans="1:3" x14ac:dyDescent="0.25">
      <c r="A397">
        <v>2057</v>
      </c>
      <c r="B397">
        <v>405469</v>
      </c>
      <c r="C397" t="s">
        <v>89</v>
      </c>
    </row>
    <row r="398" spans="1:3" x14ac:dyDescent="0.25">
      <c r="A398">
        <v>2058</v>
      </c>
      <c r="B398">
        <v>405469</v>
      </c>
      <c r="C398" t="s">
        <v>44</v>
      </c>
    </row>
    <row r="399" spans="1:3" x14ac:dyDescent="0.25">
      <c r="A399">
        <v>2058</v>
      </c>
      <c r="B399">
        <v>19550</v>
      </c>
      <c r="C399" t="s">
        <v>64</v>
      </c>
    </row>
    <row r="400" spans="1:3" x14ac:dyDescent="0.25">
      <c r="A400">
        <v>2058</v>
      </c>
      <c r="B400">
        <v>5997</v>
      </c>
      <c r="C400" t="s">
        <v>65</v>
      </c>
    </row>
    <row r="401" spans="1:3" x14ac:dyDescent="0.25">
      <c r="A401">
        <v>2058</v>
      </c>
      <c r="B401">
        <v>379927</v>
      </c>
      <c r="C401" t="s">
        <v>45</v>
      </c>
    </row>
    <row r="402" spans="1:3" x14ac:dyDescent="0.25">
      <c r="A402">
        <v>2058</v>
      </c>
      <c r="B402">
        <v>3105</v>
      </c>
      <c r="C402" t="s">
        <v>85</v>
      </c>
    </row>
    <row r="403" spans="1:3" x14ac:dyDescent="0.25">
      <c r="A403">
        <v>2058</v>
      </c>
      <c r="B403">
        <v>13.8</v>
      </c>
      <c r="C403" t="s">
        <v>86</v>
      </c>
    </row>
    <row r="404" spans="1:3" x14ac:dyDescent="0.25">
      <c r="A404">
        <v>2058</v>
      </c>
      <c r="B404">
        <v>5992</v>
      </c>
      <c r="C404" t="s">
        <v>87</v>
      </c>
    </row>
    <row r="405" spans="1:3" x14ac:dyDescent="0.25">
      <c r="A405">
        <v>2058</v>
      </c>
      <c r="B405">
        <v>13.5</v>
      </c>
      <c r="C405" t="s">
        <v>91</v>
      </c>
    </row>
    <row r="406" spans="1:3" x14ac:dyDescent="0.25">
      <c r="A406">
        <v>2058</v>
      </c>
      <c r="B406">
        <v>380006</v>
      </c>
      <c r="C406" t="s">
        <v>90</v>
      </c>
    </row>
    <row r="407" spans="1:3" x14ac:dyDescent="0.25">
      <c r="A407">
        <v>2058</v>
      </c>
      <c r="B407">
        <v>25542</v>
      </c>
      <c r="C407" t="s">
        <v>88</v>
      </c>
    </row>
    <row r="408" spans="1:3" x14ac:dyDescent="0.25">
      <c r="A408">
        <v>2058</v>
      </c>
      <c r="B408">
        <v>405469</v>
      </c>
      <c r="C408" t="s">
        <v>89</v>
      </c>
    </row>
    <row r="409" spans="1:3" x14ac:dyDescent="0.25">
      <c r="A409">
        <v>2059</v>
      </c>
      <c r="B409">
        <v>405469</v>
      </c>
      <c r="C409" t="s">
        <v>44</v>
      </c>
    </row>
    <row r="410" spans="1:3" x14ac:dyDescent="0.25">
      <c r="A410">
        <v>2059</v>
      </c>
      <c r="B410">
        <v>19499</v>
      </c>
      <c r="C410" t="s">
        <v>64</v>
      </c>
    </row>
    <row r="411" spans="1:3" x14ac:dyDescent="0.25">
      <c r="A411">
        <v>2059</v>
      </c>
      <c r="B411">
        <v>5974</v>
      </c>
      <c r="C411" t="s">
        <v>65</v>
      </c>
    </row>
    <row r="412" spans="1:3" x14ac:dyDescent="0.25">
      <c r="A412">
        <v>2059</v>
      </c>
      <c r="B412">
        <v>380005</v>
      </c>
      <c r="C412" t="s">
        <v>45</v>
      </c>
    </row>
    <row r="413" spans="1:3" x14ac:dyDescent="0.25">
      <c r="A413">
        <v>2059</v>
      </c>
      <c r="B413">
        <v>3097</v>
      </c>
      <c r="C413" t="s">
        <v>85</v>
      </c>
    </row>
    <row r="414" spans="1:3" x14ac:dyDescent="0.25">
      <c r="A414">
        <v>2059</v>
      </c>
      <c r="B414">
        <v>13.8</v>
      </c>
      <c r="C414" t="s">
        <v>86</v>
      </c>
    </row>
    <row r="415" spans="1:3" x14ac:dyDescent="0.25">
      <c r="A415">
        <v>2059</v>
      </c>
      <c r="B415">
        <v>5965</v>
      </c>
      <c r="C415" t="s">
        <v>87</v>
      </c>
    </row>
    <row r="416" spans="1:3" x14ac:dyDescent="0.25">
      <c r="A416">
        <v>2059</v>
      </c>
      <c r="B416">
        <v>13.5</v>
      </c>
      <c r="C416" t="s">
        <v>91</v>
      </c>
    </row>
    <row r="417" spans="1:3" x14ac:dyDescent="0.25">
      <c r="A417">
        <v>2059</v>
      </c>
      <c r="B417">
        <v>380088</v>
      </c>
      <c r="C417" t="s">
        <v>90</v>
      </c>
    </row>
    <row r="418" spans="1:3" x14ac:dyDescent="0.25">
      <c r="A418">
        <v>2059</v>
      </c>
      <c r="B418">
        <v>25464</v>
      </c>
      <c r="C418" t="s">
        <v>88</v>
      </c>
    </row>
    <row r="419" spans="1:3" x14ac:dyDescent="0.25">
      <c r="A419">
        <v>2059</v>
      </c>
      <c r="B419">
        <v>405469</v>
      </c>
      <c r="C419" t="s">
        <v>89</v>
      </c>
    </row>
    <row r="420" spans="1:3" x14ac:dyDescent="0.25">
      <c r="A420">
        <v>2060</v>
      </c>
      <c r="B420">
        <v>405469</v>
      </c>
      <c r="C420" t="s">
        <v>44</v>
      </c>
    </row>
    <row r="421" spans="1:3" x14ac:dyDescent="0.25">
      <c r="A421">
        <v>2060</v>
      </c>
      <c r="B421">
        <v>19455</v>
      </c>
      <c r="C421" t="s">
        <v>64</v>
      </c>
    </row>
    <row r="422" spans="1:3" x14ac:dyDescent="0.25">
      <c r="A422">
        <v>2060</v>
      </c>
      <c r="B422">
        <v>5946</v>
      </c>
      <c r="C422" t="s">
        <v>65</v>
      </c>
    </row>
    <row r="423" spans="1:3" x14ac:dyDescent="0.25">
      <c r="A423">
        <v>2060</v>
      </c>
      <c r="B423">
        <v>380080</v>
      </c>
      <c r="C423" t="s">
        <v>45</v>
      </c>
    </row>
    <row r="424" spans="1:3" x14ac:dyDescent="0.25">
      <c r="A424">
        <v>2060</v>
      </c>
      <c r="B424">
        <v>3083</v>
      </c>
      <c r="C424" t="s">
        <v>85</v>
      </c>
    </row>
    <row r="425" spans="1:3" x14ac:dyDescent="0.25">
      <c r="A425">
        <v>2060</v>
      </c>
      <c r="B425">
        <v>13.8</v>
      </c>
      <c r="C425" t="s">
        <v>86</v>
      </c>
    </row>
    <row r="426" spans="1:3" x14ac:dyDescent="0.25">
      <c r="A426">
        <v>2060</v>
      </c>
      <c r="B426">
        <v>5934</v>
      </c>
      <c r="C426" t="s">
        <v>87</v>
      </c>
    </row>
    <row r="427" spans="1:3" x14ac:dyDescent="0.25">
      <c r="A427">
        <v>2060</v>
      </c>
      <c r="B427">
        <v>13.5</v>
      </c>
      <c r="C427" t="s">
        <v>91</v>
      </c>
    </row>
    <row r="428" spans="1:3" x14ac:dyDescent="0.25">
      <c r="A428">
        <v>2060</v>
      </c>
      <c r="B428">
        <v>380168</v>
      </c>
      <c r="C428" t="s">
        <v>90</v>
      </c>
    </row>
    <row r="429" spans="1:3" x14ac:dyDescent="0.25">
      <c r="A429">
        <v>2060</v>
      </c>
      <c r="B429">
        <v>25389</v>
      </c>
      <c r="C429" t="s">
        <v>88</v>
      </c>
    </row>
    <row r="430" spans="1:3" x14ac:dyDescent="0.25">
      <c r="A430">
        <v>2060</v>
      </c>
      <c r="B430">
        <v>405469</v>
      </c>
      <c r="C430" t="s">
        <v>89</v>
      </c>
    </row>
    <row r="431" spans="1:3" x14ac:dyDescent="0.25">
      <c r="A431">
        <v>2061</v>
      </c>
      <c r="B431">
        <v>405469</v>
      </c>
      <c r="C431" t="s">
        <v>44</v>
      </c>
    </row>
    <row r="432" spans="1:3" x14ac:dyDescent="0.25">
      <c r="A432">
        <v>2061</v>
      </c>
      <c r="B432">
        <v>19406</v>
      </c>
      <c r="C432" t="s">
        <v>64</v>
      </c>
    </row>
    <row r="433" spans="1:3" x14ac:dyDescent="0.25">
      <c r="A433">
        <v>2061</v>
      </c>
      <c r="B433">
        <v>5939</v>
      </c>
      <c r="C433" t="s">
        <v>65</v>
      </c>
    </row>
    <row r="434" spans="1:3" x14ac:dyDescent="0.25">
      <c r="A434">
        <v>2061</v>
      </c>
      <c r="B434">
        <v>380138</v>
      </c>
      <c r="C434" t="s">
        <v>45</v>
      </c>
    </row>
    <row r="435" spans="1:3" x14ac:dyDescent="0.25">
      <c r="A435">
        <v>2061</v>
      </c>
      <c r="B435">
        <v>3078</v>
      </c>
      <c r="C435" t="s">
        <v>85</v>
      </c>
    </row>
    <row r="436" spans="1:3" x14ac:dyDescent="0.25">
      <c r="A436">
        <v>2061</v>
      </c>
      <c r="B436">
        <v>13.8</v>
      </c>
      <c r="C436" t="s">
        <v>86</v>
      </c>
    </row>
    <row r="437" spans="1:3" x14ac:dyDescent="0.25">
      <c r="A437">
        <v>2061</v>
      </c>
      <c r="B437">
        <v>5925</v>
      </c>
      <c r="C437" t="s">
        <v>87</v>
      </c>
    </row>
    <row r="438" spans="1:3" x14ac:dyDescent="0.25">
      <c r="A438">
        <v>2061</v>
      </c>
      <c r="B438">
        <v>13.5</v>
      </c>
      <c r="C438" t="s">
        <v>91</v>
      </c>
    </row>
    <row r="439" spans="1:3" x14ac:dyDescent="0.25">
      <c r="A439">
        <v>2061</v>
      </c>
      <c r="B439">
        <v>380232</v>
      </c>
      <c r="C439" t="s">
        <v>90</v>
      </c>
    </row>
    <row r="440" spans="1:3" x14ac:dyDescent="0.25">
      <c r="A440">
        <v>2061</v>
      </c>
      <c r="B440">
        <v>25331</v>
      </c>
      <c r="C440" t="s">
        <v>88</v>
      </c>
    </row>
    <row r="441" spans="1:3" x14ac:dyDescent="0.25">
      <c r="A441">
        <v>2061</v>
      </c>
      <c r="B441">
        <v>405469</v>
      </c>
      <c r="C441" t="s">
        <v>89</v>
      </c>
    </row>
    <row r="442" spans="1:3" x14ac:dyDescent="0.25">
      <c r="A442">
        <v>2062</v>
      </c>
      <c r="B442">
        <v>405469</v>
      </c>
      <c r="C442" t="s">
        <v>44</v>
      </c>
    </row>
    <row r="443" spans="1:3" x14ac:dyDescent="0.25">
      <c r="A443">
        <v>2062</v>
      </c>
      <c r="B443">
        <v>19382</v>
      </c>
      <c r="C443" t="s">
        <v>64</v>
      </c>
    </row>
    <row r="444" spans="1:3" x14ac:dyDescent="0.25">
      <c r="A444">
        <v>2062</v>
      </c>
      <c r="B444">
        <v>5933</v>
      </c>
      <c r="C444" t="s">
        <v>65</v>
      </c>
    </row>
    <row r="445" spans="1:3" x14ac:dyDescent="0.25">
      <c r="A445">
        <v>2062</v>
      </c>
      <c r="B445">
        <v>380164</v>
      </c>
      <c r="C445" t="s">
        <v>45</v>
      </c>
    </row>
    <row r="446" spans="1:3" x14ac:dyDescent="0.25">
      <c r="A446">
        <v>2062</v>
      </c>
      <c r="B446">
        <v>3076</v>
      </c>
      <c r="C446" t="s">
        <v>85</v>
      </c>
    </row>
    <row r="447" spans="1:3" x14ac:dyDescent="0.25">
      <c r="A447">
        <v>2062</v>
      </c>
      <c r="B447">
        <v>13.8</v>
      </c>
      <c r="C447" t="s">
        <v>86</v>
      </c>
    </row>
    <row r="448" spans="1:3" x14ac:dyDescent="0.25">
      <c r="A448">
        <v>2062</v>
      </c>
      <c r="B448">
        <v>5923</v>
      </c>
      <c r="C448" t="s">
        <v>87</v>
      </c>
    </row>
    <row r="449" spans="1:3" x14ac:dyDescent="0.25">
      <c r="A449">
        <v>2062</v>
      </c>
      <c r="B449">
        <v>13.5</v>
      </c>
      <c r="C449" t="s">
        <v>91</v>
      </c>
    </row>
    <row r="450" spans="1:3" x14ac:dyDescent="0.25">
      <c r="A450">
        <v>2062</v>
      </c>
      <c r="B450">
        <v>380266</v>
      </c>
      <c r="C450" t="s">
        <v>90</v>
      </c>
    </row>
    <row r="451" spans="1:3" x14ac:dyDescent="0.25">
      <c r="A451">
        <v>2062</v>
      </c>
      <c r="B451">
        <v>25305</v>
      </c>
      <c r="C451" t="s">
        <v>88</v>
      </c>
    </row>
    <row r="452" spans="1:3" x14ac:dyDescent="0.25">
      <c r="A452">
        <v>2062</v>
      </c>
      <c r="B452">
        <v>405469</v>
      </c>
      <c r="C452" t="s">
        <v>89</v>
      </c>
    </row>
    <row r="453" spans="1:3" x14ac:dyDescent="0.25">
      <c r="A453">
        <v>2063</v>
      </c>
      <c r="B453">
        <v>405469</v>
      </c>
      <c r="C453" t="s">
        <v>44</v>
      </c>
    </row>
    <row r="454" spans="1:3" x14ac:dyDescent="0.25">
      <c r="A454">
        <v>2063</v>
      </c>
      <c r="B454">
        <v>19368</v>
      </c>
      <c r="C454" t="s">
        <v>64</v>
      </c>
    </row>
    <row r="455" spans="1:3" x14ac:dyDescent="0.25">
      <c r="A455">
        <v>2063</v>
      </c>
      <c r="B455">
        <v>5926</v>
      </c>
      <c r="C455" t="s">
        <v>65</v>
      </c>
    </row>
    <row r="456" spans="1:3" x14ac:dyDescent="0.25">
      <c r="A456">
        <v>2063</v>
      </c>
      <c r="B456">
        <v>380179</v>
      </c>
      <c r="C456" t="s">
        <v>45</v>
      </c>
    </row>
    <row r="457" spans="1:3" x14ac:dyDescent="0.25">
      <c r="A457">
        <v>2063</v>
      </c>
      <c r="B457">
        <v>3071</v>
      </c>
      <c r="C457" t="s">
        <v>85</v>
      </c>
    </row>
    <row r="458" spans="1:3" x14ac:dyDescent="0.25">
      <c r="A458">
        <v>2063</v>
      </c>
      <c r="B458">
        <v>13.8</v>
      </c>
      <c r="C458" t="s">
        <v>86</v>
      </c>
    </row>
    <row r="459" spans="1:3" x14ac:dyDescent="0.25">
      <c r="A459">
        <v>2063</v>
      </c>
      <c r="B459">
        <v>5922</v>
      </c>
      <c r="C459" t="s">
        <v>87</v>
      </c>
    </row>
    <row r="460" spans="1:3" x14ac:dyDescent="0.25">
      <c r="A460">
        <v>2063</v>
      </c>
      <c r="B460">
        <v>13.5</v>
      </c>
      <c r="C460" t="s">
        <v>91</v>
      </c>
    </row>
    <row r="461" spans="1:3" x14ac:dyDescent="0.25">
      <c r="A461">
        <v>2063</v>
      </c>
      <c r="B461">
        <v>380285</v>
      </c>
      <c r="C461" t="s">
        <v>90</v>
      </c>
    </row>
    <row r="462" spans="1:3" x14ac:dyDescent="0.25">
      <c r="A462">
        <v>2063</v>
      </c>
      <c r="B462">
        <v>25290</v>
      </c>
      <c r="C462" t="s">
        <v>88</v>
      </c>
    </row>
    <row r="463" spans="1:3" x14ac:dyDescent="0.25">
      <c r="A463">
        <v>2063</v>
      </c>
      <c r="B463">
        <v>405469</v>
      </c>
      <c r="C463" t="s">
        <v>89</v>
      </c>
    </row>
    <row r="464" spans="1:3" x14ac:dyDescent="0.25">
      <c r="A464">
        <v>2064</v>
      </c>
      <c r="B464">
        <v>405469</v>
      </c>
      <c r="C464" t="s">
        <v>44</v>
      </c>
    </row>
    <row r="465" spans="1:3" x14ac:dyDescent="0.25">
      <c r="A465">
        <v>2064</v>
      </c>
      <c r="B465">
        <v>19356</v>
      </c>
      <c r="C465" t="s">
        <v>64</v>
      </c>
    </row>
    <row r="466" spans="1:3" x14ac:dyDescent="0.25">
      <c r="A466">
        <v>2064</v>
      </c>
      <c r="B466">
        <v>5928</v>
      </c>
      <c r="C466" t="s">
        <v>65</v>
      </c>
    </row>
    <row r="467" spans="1:3" x14ac:dyDescent="0.25">
      <c r="A467">
        <v>2064</v>
      </c>
      <c r="B467">
        <v>380193</v>
      </c>
      <c r="C467" t="s">
        <v>45</v>
      </c>
    </row>
    <row r="468" spans="1:3" x14ac:dyDescent="0.25">
      <c r="A468">
        <v>2064</v>
      </c>
      <c r="B468">
        <v>3070</v>
      </c>
      <c r="C468" t="s">
        <v>85</v>
      </c>
    </row>
    <row r="469" spans="1:3" x14ac:dyDescent="0.25">
      <c r="A469">
        <v>2064</v>
      </c>
      <c r="B469">
        <v>13.8</v>
      </c>
      <c r="C469" t="s">
        <v>86</v>
      </c>
    </row>
    <row r="470" spans="1:3" x14ac:dyDescent="0.25">
      <c r="A470">
        <v>2064</v>
      </c>
      <c r="B470">
        <v>5920</v>
      </c>
      <c r="C470" t="s">
        <v>87</v>
      </c>
    </row>
    <row r="471" spans="1:3" x14ac:dyDescent="0.25">
      <c r="A471">
        <v>2064</v>
      </c>
      <c r="B471">
        <v>13.5</v>
      </c>
      <c r="C471" t="s">
        <v>91</v>
      </c>
    </row>
    <row r="472" spans="1:3" x14ac:dyDescent="0.25">
      <c r="A472">
        <v>2064</v>
      </c>
      <c r="B472">
        <v>380301</v>
      </c>
      <c r="C472" t="s">
        <v>90</v>
      </c>
    </row>
    <row r="473" spans="1:3" x14ac:dyDescent="0.25">
      <c r="A473">
        <v>2064</v>
      </c>
      <c r="B473">
        <v>25276</v>
      </c>
      <c r="C473" t="s">
        <v>88</v>
      </c>
    </row>
    <row r="474" spans="1:3" x14ac:dyDescent="0.25">
      <c r="A474">
        <v>2064</v>
      </c>
      <c r="B474">
        <v>405469</v>
      </c>
      <c r="C474" t="s">
        <v>89</v>
      </c>
    </row>
    <row r="475" spans="1:3" x14ac:dyDescent="0.25">
      <c r="A475">
        <v>2065</v>
      </c>
      <c r="B475">
        <v>405469</v>
      </c>
      <c r="C475" t="s">
        <v>44</v>
      </c>
    </row>
    <row r="476" spans="1:3" x14ac:dyDescent="0.25">
      <c r="A476">
        <v>2065</v>
      </c>
      <c r="B476">
        <v>19350</v>
      </c>
      <c r="C476" t="s">
        <v>64</v>
      </c>
    </row>
    <row r="477" spans="1:3" x14ac:dyDescent="0.25">
      <c r="A477">
        <v>2065</v>
      </c>
      <c r="B477">
        <v>5919</v>
      </c>
      <c r="C477" t="s">
        <v>65</v>
      </c>
    </row>
    <row r="478" spans="1:3" x14ac:dyDescent="0.25">
      <c r="A478">
        <v>2065</v>
      </c>
      <c r="B478">
        <v>380211</v>
      </c>
      <c r="C478" t="s">
        <v>45</v>
      </c>
    </row>
    <row r="479" spans="1:3" x14ac:dyDescent="0.25">
      <c r="A479">
        <v>2065</v>
      </c>
      <c r="B479">
        <v>3067</v>
      </c>
      <c r="C479" t="s">
        <v>85</v>
      </c>
    </row>
    <row r="480" spans="1:3" x14ac:dyDescent="0.25">
      <c r="A480">
        <v>2065</v>
      </c>
      <c r="B480">
        <v>13.8</v>
      </c>
      <c r="C480" t="s">
        <v>86</v>
      </c>
    </row>
    <row r="481" spans="1:3" x14ac:dyDescent="0.25">
      <c r="A481">
        <v>2065</v>
      </c>
      <c r="B481">
        <v>5908</v>
      </c>
      <c r="C481" t="s">
        <v>87</v>
      </c>
    </row>
    <row r="482" spans="1:3" x14ac:dyDescent="0.25">
      <c r="A482">
        <v>2065</v>
      </c>
      <c r="B482">
        <v>13.5</v>
      </c>
      <c r="C482" t="s">
        <v>91</v>
      </c>
    </row>
    <row r="483" spans="1:3" x14ac:dyDescent="0.25">
      <c r="A483">
        <v>2065</v>
      </c>
      <c r="B483">
        <v>380324</v>
      </c>
      <c r="C483" t="s">
        <v>90</v>
      </c>
    </row>
    <row r="484" spans="1:3" x14ac:dyDescent="0.25">
      <c r="A484">
        <v>2065</v>
      </c>
      <c r="B484">
        <v>25258</v>
      </c>
      <c r="C484" t="s">
        <v>88</v>
      </c>
    </row>
    <row r="485" spans="1:3" x14ac:dyDescent="0.25">
      <c r="A485">
        <v>2065</v>
      </c>
      <c r="B485">
        <v>405469</v>
      </c>
      <c r="C485" t="s">
        <v>89</v>
      </c>
    </row>
    <row r="486" spans="1:3" x14ac:dyDescent="0.25">
      <c r="A486">
        <v>2066</v>
      </c>
      <c r="B486">
        <v>405469</v>
      </c>
      <c r="C486" t="s">
        <v>44</v>
      </c>
    </row>
    <row r="487" spans="1:3" x14ac:dyDescent="0.25">
      <c r="A487">
        <v>2066</v>
      </c>
      <c r="B487">
        <v>19341</v>
      </c>
      <c r="C487" t="s">
        <v>64</v>
      </c>
    </row>
    <row r="488" spans="1:3" x14ac:dyDescent="0.25">
      <c r="A488">
        <v>2066</v>
      </c>
      <c r="B488">
        <v>5905</v>
      </c>
      <c r="C488" t="s">
        <v>65</v>
      </c>
    </row>
    <row r="489" spans="1:3" x14ac:dyDescent="0.25">
      <c r="A489">
        <v>2066</v>
      </c>
      <c r="B489">
        <v>380229</v>
      </c>
      <c r="C489" t="s">
        <v>45</v>
      </c>
    </row>
    <row r="490" spans="1:3" x14ac:dyDescent="0.25">
      <c r="A490">
        <v>2066</v>
      </c>
      <c r="B490">
        <v>3056</v>
      </c>
      <c r="C490" t="s">
        <v>85</v>
      </c>
    </row>
    <row r="491" spans="1:3" x14ac:dyDescent="0.25">
      <c r="A491">
        <v>2066</v>
      </c>
      <c r="B491">
        <v>13.8</v>
      </c>
      <c r="C491" t="s">
        <v>86</v>
      </c>
    </row>
    <row r="492" spans="1:3" x14ac:dyDescent="0.25">
      <c r="A492">
        <v>2066</v>
      </c>
      <c r="B492">
        <v>5899</v>
      </c>
      <c r="C492" t="s">
        <v>87</v>
      </c>
    </row>
    <row r="493" spans="1:3" x14ac:dyDescent="0.25">
      <c r="A493">
        <v>2066</v>
      </c>
      <c r="B493">
        <v>13.5</v>
      </c>
      <c r="C493" t="s">
        <v>91</v>
      </c>
    </row>
    <row r="494" spans="1:3" x14ac:dyDescent="0.25">
      <c r="A494">
        <v>2066</v>
      </c>
      <c r="B494">
        <v>380345</v>
      </c>
      <c r="C494" t="s">
        <v>90</v>
      </c>
    </row>
    <row r="495" spans="1:3" x14ac:dyDescent="0.25">
      <c r="A495">
        <v>2066</v>
      </c>
      <c r="B495">
        <v>25240</v>
      </c>
      <c r="C495" t="s">
        <v>88</v>
      </c>
    </row>
    <row r="496" spans="1:3" x14ac:dyDescent="0.25">
      <c r="A496">
        <v>2066</v>
      </c>
      <c r="B496">
        <v>405469</v>
      </c>
      <c r="C496" t="s">
        <v>89</v>
      </c>
    </row>
    <row r="497" spans="1:3" x14ac:dyDescent="0.25">
      <c r="A497">
        <v>2067</v>
      </c>
      <c r="B497">
        <v>405469</v>
      </c>
      <c r="C497" t="s">
        <v>44</v>
      </c>
    </row>
    <row r="498" spans="1:3" x14ac:dyDescent="0.25">
      <c r="A498">
        <v>2067</v>
      </c>
      <c r="B498">
        <v>19334</v>
      </c>
      <c r="C498" t="s">
        <v>64</v>
      </c>
    </row>
    <row r="499" spans="1:3" x14ac:dyDescent="0.25">
      <c r="A499">
        <v>2067</v>
      </c>
      <c r="B499">
        <v>5881</v>
      </c>
      <c r="C499" t="s">
        <v>65</v>
      </c>
    </row>
    <row r="500" spans="1:3" x14ac:dyDescent="0.25">
      <c r="A500">
        <v>2067</v>
      </c>
      <c r="B500">
        <v>380263</v>
      </c>
      <c r="C500" t="s">
        <v>45</v>
      </c>
    </row>
    <row r="501" spans="1:3" x14ac:dyDescent="0.25">
      <c r="A501">
        <v>2067</v>
      </c>
      <c r="B501">
        <v>3048</v>
      </c>
      <c r="C501" t="s">
        <v>85</v>
      </c>
    </row>
    <row r="502" spans="1:3" x14ac:dyDescent="0.25">
      <c r="A502">
        <v>2067</v>
      </c>
      <c r="B502">
        <v>13.7</v>
      </c>
      <c r="C502" t="s">
        <v>86</v>
      </c>
    </row>
    <row r="503" spans="1:3" x14ac:dyDescent="0.25">
      <c r="A503">
        <v>2067</v>
      </c>
      <c r="B503">
        <v>5872</v>
      </c>
      <c r="C503" t="s">
        <v>87</v>
      </c>
    </row>
    <row r="504" spans="1:3" x14ac:dyDescent="0.25">
      <c r="A504">
        <v>2067</v>
      </c>
      <c r="B504">
        <v>13.5</v>
      </c>
      <c r="C504" t="s">
        <v>91</v>
      </c>
    </row>
    <row r="505" spans="1:3" x14ac:dyDescent="0.25">
      <c r="A505">
        <v>2067</v>
      </c>
      <c r="B505">
        <v>380381</v>
      </c>
      <c r="C505" t="s">
        <v>90</v>
      </c>
    </row>
    <row r="506" spans="1:3" x14ac:dyDescent="0.25">
      <c r="A506">
        <v>2067</v>
      </c>
      <c r="B506">
        <v>25206</v>
      </c>
      <c r="C506" t="s">
        <v>88</v>
      </c>
    </row>
    <row r="507" spans="1:3" x14ac:dyDescent="0.25">
      <c r="A507">
        <v>2067</v>
      </c>
      <c r="B507">
        <v>405469</v>
      </c>
      <c r="C507" t="s">
        <v>89</v>
      </c>
    </row>
    <row r="508" spans="1:3" x14ac:dyDescent="0.25">
      <c r="A508">
        <v>2068</v>
      </c>
      <c r="B508">
        <v>405469</v>
      </c>
      <c r="C508" t="s">
        <v>44</v>
      </c>
    </row>
    <row r="509" spans="1:3" x14ac:dyDescent="0.25">
      <c r="A509">
        <v>2068</v>
      </c>
      <c r="B509">
        <v>19306</v>
      </c>
      <c r="C509" t="s">
        <v>64</v>
      </c>
    </row>
    <row r="510" spans="1:3" x14ac:dyDescent="0.25">
      <c r="A510">
        <v>2068</v>
      </c>
      <c r="B510">
        <v>5857</v>
      </c>
      <c r="C510" t="s">
        <v>65</v>
      </c>
    </row>
    <row r="511" spans="1:3" x14ac:dyDescent="0.25">
      <c r="A511">
        <v>2068</v>
      </c>
      <c r="B511">
        <v>380314</v>
      </c>
      <c r="C511" t="s">
        <v>45</v>
      </c>
    </row>
    <row r="512" spans="1:3" x14ac:dyDescent="0.25">
      <c r="A512">
        <v>2068</v>
      </c>
      <c r="B512">
        <v>3035</v>
      </c>
      <c r="C512" t="s">
        <v>85</v>
      </c>
    </row>
    <row r="513" spans="1:3" x14ac:dyDescent="0.25">
      <c r="A513">
        <v>2068</v>
      </c>
      <c r="B513">
        <v>13.7</v>
      </c>
      <c r="C513" t="s">
        <v>86</v>
      </c>
    </row>
    <row r="514" spans="1:3" x14ac:dyDescent="0.25">
      <c r="A514">
        <v>2068</v>
      </c>
      <c r="B514">
        <v>5849</v>
      </c>
      <c r="C514" t="s">
        <v>87</v>
      </c>
    </row>
    <row r="515" spans="1:3" x14ac:dyDescent="0.25">
      <c r="A515">
        <v>2068</v>
      </c>
      <c r="B515">
        <v>13.5</v>
      </c>
      <c r="C515" t="s">
        <v>91</v>
      </c>
    </row>
    <row r="516" spans="1:3" x14ac:dyDescent="0.25">
      <c r="A516">
        <v>2068</v>
      </c>
      <c r="B516">
        <v>380444</v>
      </c>
      <c r="C516" t="s">
        <v>90</v>
      </c>
    </row>
    <row r="517" spans="1:3" x14ac:dyDescent="0.25">
      <c r="A517">
        <v>2068</v>
      </c>
      <c r="B517">
        <v>25155</v>
      </c>
      <c r="C517" t="s">
        <v>88</v>
      </c>
    </row>
    <row r="518" spans="1:3" x14ac:dyDescent="0.25">
      <c r="A518">
        <v>2068</v>
      </c>
      <c r="B518">
        <v>405469</v>
      </c>
      <c r="C518" t="s">
        <v>89</v>
      </c>
    </row>
    <row r="519" spans="1:3" x14ac:dyDescent="0.25">
      <c r="A519">
        <v>2069</v>
      </c>
      <c r="B519">
        <v>405469</v>
      </c>
      <c r="C519" t="s">
        <v>44</v>
      </c>
    </row>
    <row r="520" spans="1:3" x14ac:dyDescent="0.25">
      <c r="A520">
        <v>2069</v>
      </c>
      <c r="B520">
        <v>19273</v>
      </c>
      <c r="C520" t="s">
        <v>64</v>
      </c>
    </row>
    <row r="521" spans="1:3" x14ac:dyDescent="0.25">
      <c r="A521">
        <v>2069</v>
      </c>
      <c r="B521">
        <v>5825</v>
      </c>
      <c r="C521" t="s">
        <v>65</v>
      </c>
    </row>
    <row r="522" spans="1:3" x14ac:dyDescent="0.25">
      <c r="A522">
        <v>2069</v>
      </c>
      <c r="B522">
        <v>380380</v>
      </c>
      <c r="C522" t="s">
        <v>45</v>
      </c>
    </row>
    <row r="523" spans="1:3" x14ac:dyDescent="0.25">
      <c r="A523">
        <v>2069</v>
      </c>
      <c r="B523">
        <v>3023</v>
      </c>
      <c r="C523" t="s">
        <v>85</v>
      </c>
    </row>
    <row r="524" spans="1:3" x14ac:dyDescent="0.25">
      <c r="A524">
        <v>2069</v>
      </c>
      <c r="B524">
        <v>13.7</v>
      </c>
      <c r="C524" t="s">
        <v>86</v>
      </c>
    </row>
    <row r="525" spans="1:3" x14ac:dyDescent="0.25">
      <c r="A525">
        <v>2069</v>
      </c>
      <c r="B525">
        <v>5816</v>
      </c>
      <c r="C525" t="s">
        <v>87</v>
      </c>
    </row>
    <row r="526" spans="1:3" x14ac:dyDescent="0.25">
      <c r="A526">
        <v>2069</v>
      </c>
      <c r="B526">
        <v>13.4</v>
      </c>
      <c r="C526" t="s">
        <v>91</v>
      </c>
    </row>
    <row r="527" spans="1:3" x14ac:dyDescent="0.25">
      <c r="A527">
        <v>2069</v>
      </c>
      <c r="B527">
        <v>380514</v>
      </c>
      <c r="C527" t="s">
        <v>90</v>
      </c>
    </row>
    <row r="528" spans="1:3" x14ac:dyDescent="0.25">
      <c r="A528">
        <v>2069</v>
      </c>
      <c r="B528">
        <v>25089</v>
      </c>
      <c r="C528" t="s">
        <v>88</v>
      </c>
    </row>
    <row r="529" spans="1:3" x14ac:dyDescent="0.25">
      <c r="A529">
        <v>2069</v>
      </c>
      <c r="B529">
        <v>405469</v>
      </c>
      <c r="C529" t="s">
        <v>89</v>
      </c>
    </row>
    <row r="530" spans="1:3" x14ac:dyDescent="0.25">
      <c r="A530">
        <v>2070</v>
      </c>
      <c r="B530">
        <v>405469</v>
      </c>
      <c r="C530" t="s">
        <v>44</v>
      </c>
    </row>
    <row r="531" spans="1:3" x14ac:dyDescent="0.25">
      <c r="A531">
        <v>2070</v>
      </c>
      <c r="B531">
        <v>19236</v>
      </c>
      <c r="C531" t="s">
        <v>64</v>
      </c>
    </row>
    <row r="532" spans="1:3" x14ac:dyDescent="0.25">
      <c r="A532">
        <v>2070</v>
      </c>
      <c r="B532">
        <v>5791</v>
      </c>
      <c r="C532" t="s">
        <v>65</v>
      </c>
    </row>
    <row r="533" spans="1:3" x14ac:dyDescent="0.25">
      <c r="A533">
        <v>2070</v>
      </c>
      <c r="B533">
        <v>380449</v>
      </c>
      <c r="C533" t="s">
        <v>45</v>
      </c>
    </row>
    <row r="534" spans="1:3" x14ac:dyDescent="0.25">
      <c r="A534">
        <v>2070</v>
      </c>
      <c r="B534">
        <v>3003</v>
      </c>
      <c r="C534" t="s">
        <v>85</v>
      </c>
    </row>
    <row r="535" spans="1:3" x14ac:dyDescent="0.25">
      <c r="A535">
        <v>2070</v>
      </c>
      <c r="B535">
        <v>13.7</v>
      </c>
      <c r="C535" t="s">
        <v>86</v>
      </c>
    </row>
    <row r="536" spans="1:3" x14ac:dyDescent="0.25">
      <c r="A536">
        <v>2070</v>
      </c>
      <c r="B536">
        <v>5784</v>
      </c>
      <c r="C536" t="s">
        <v>87</v>
      </c>
    </row>
    <row r="537" spans="1:3" x14ac:dyDescent="0.25">
      <c r="A537">
        <v>2070</v>
      </c>
      <c r="B537">
        <v>13.4</v>
      </c>
      <c r="C537" t="s">
        <v>91</v>
      </c>
    </row>
    <row r="538" spans="1:3" x14ac:dyDescent="0.25">
      <c r="A538">
        <v>2070</v>
      </c>
      <c r="B538">
        <v>380591</v>
      </c>
      <c r="C538" t="s">
        <v>90</v>
      </c>
    </row>
    <row r="539" spans="1:3" x14ac:dyDescent="0.25">
      <c r="A539">
        <v>2070</v>
      </c>
      <c r="B539">
        <v>25020</v>
      </c>
      <c r="C539" t="s">
        <v>88</v>
      </c>
    </row>
    <row r="540" spans="1:3" x14ac:dyDescent="0.25">
      <c r="A540">
        <v>2070</v>
      </c>
      <c r="B540">
        <v>405469</v>
      </c>
      <c r="C540" t="s">
        <v>89</v>
      </c>
    </row>
    <row r="541" spans="1:3" x14ac:dyDescent="0.25">
      <c r="A541">
        <v>2071</v>
      </c>
      <c r="B541">
        <v>405469</v>
      </c>
      <c r="C541" t="s">
        <v>44</v>
      </c>
    </row>
    <row r="542" spans="1:3" x14ac:dyDescent="0.25">
      <c r="A542">
        <v>2071</v>
      </c>
      <c r="B542">
        <v>19193</v>
      </c>
      <c r="C542" t="s">
        <v>64</v>
      </c>
    </row>
    <row r="543" spans="1:3" x14ac:dyDescent="0.25">
      <c r="A543">
        <v>2071</v>
      </c>
      <c r="B543">
        <v>5739</v>
      </c>
      <c r="C543" t="s">
        <v>65</v>
      </c>
    </row>
    <row r="544" spans="1:3" x14ac:dyDescent="0.25">
      <c r="A544">
        <v>2071</v>
      </c>
      <c r="B544">
        <v>380545</v>
      </c>
      <c r="C544" t="s">
        <v>45</v>
      </c>
    </row>
    <row r="545" spans="1:3" x14ac:dyDescent="0.25">
      <c r="A545">
        <v>2071</v>
      </c>
      <c r="B545">
        <v>2977</v>
      </c>
      <c r="C545" t="s">
        <v>85</v>
      </c>
    </row>
    <row r="546" spans="1:3" x14ac:dyDescent="0.25">
      <c r="A546">
        <v>2071</v>
      </c>
      <c r="B546">
        <v>13.7</v>
      </c>
      <c r="C546" t="s">
        <v>86</v>
      </c>
    </row>
    <row r="547" spans="1:3" x14ac:dyDescent="0.25">
      <c r="A547">
        <v>2071</v>
      </c>
      <c r="B547">
        <v>5731</v>
      </c>
      <c r="C547" t="s">
        <v>87</v>
      </c>
    </row>
    <row r="548" spans="1:3" x14ac:dyDescent="0.25">
      <c r="A548">
        <v>2071</v>
      </c>
      <c r="B548">
        <v>13.4</v>
      </c>
      <c r="C548" t="s">
        <v>91</v>
      </c>
    </row>
    <row r="549" spans="1:3" x14ac:dyDescent="0.25">
      <c r="A549">
        <v>2071</v>
      </c>
      <c r="B549">
        <v>380695</v>
      </c>
      <c r="C549" t="s">
        <v>90</v>
      </c>
    </row>
    <row r="550" spans="1:3" x14ac:dyDescent="0.25">
      <c r="A550">
        <v>2071</v>
      </c>
      <c r="B550">
        <v>24924</v>
      </c>
      <c r="C550" t="s">
        <v>88</v>
      </c>
    </row>
    <row r="551" spans="1:3" x14ac:dyDescent="0.25">
      <c r="A551">
        <v>2071</v>
      </c>
      <c r="B551">
        <v>405469</v>
      </c>
      <c r="C551" t="s">
        <v>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41</vt:i4>
      </vt:variant>
    </vt:vector>
  </HeadingPairs>
  <TitlesOfParts>
    <vt:vector size="45" baseType="lpstr">
      <vt:lpstr>Main</vt:lpstr>
      <vt:lpstr>Educators</vt:lpstr>
      <vt:lpstr>Notches</vt:lpstr>
      <vt:lpstr>Log</vt:lpstr>
      <vt:lpstr>abovecolfutureyear</vt:lpstr>
      <vt:lpstr>agewagegradient</vt:lpstr>
      <vt:lpstr>attritionfutureyear</vt:lpstr>
      <vt:lpstr>attritionrates</vt:lpstr>
      <vt:lpstr>benefitsbyage</vt:lpstr>
      <vt:lpstr>benefitsfutureyear</vt:lpstr>
      <vt:lpstr>ceilingnonteachers</vt:lpstr>
      <vt:lpstr>ceilingteachers</vt:lpstr>
      <vt:lpstr>countbynotch</vt:lpstr>
      <vt:lpstr>countbynotch2</vt:lpstr>
      <vt:lpstr>countbynotch3</vt:lpstr>
      <vt:lpstr>earningsratio</vt:lpstr>
      <vt:lpstr>educatorage</vt:lpstr>
      <vt:lpstr>employeecount</vt:lpstr>
      <vt:lpstr>entrynonteachers</vt:lpstr>
      <vt:lpstr>entryteachers</vt:lpstr>
      <vt:lpstr>joinerfutureyear</vt:lpstr>
      <vt:lpstr>joinersbase</vt:lpstr>
      <vt:lpstr>joinersbyage</vt:lpstr>
      <vt:lpstr>joinersbyageoutput</vt:lpstr>
      <vt:lpstr>joinersfuture</vt:lpstr>
      <vt:lpstr>leaversbyage</vt:lpstr>
      <vt:lpstr>nonteachersleaving</vt:lpstr>
      <vt:lpstr>percentagebonus</vt:lpstr>
      <vt:lpstr>postsfutureyear</vt:lpstr>
      <vt:lpstr>progfutureyear</vt:lpstr>
      <vt:lpstr>progressionnt1</vt:lpstr>
      <vt:lpstr>progressionnt2</vt:lpstr>
      <vt:lpstr>progressionnt3</vt:lpstr>
      <vt:lpstr>progressiont1</vt:lpstr>
      <vt:lpstr>progressiont2</vt:lpstr>
      <vt:lpstr>progressiont3</vt:lpstr>
      <vt:lpstr>promotionprobability</vt:lpstr>
      <vt:lpstr>startyear</vt:lpstr>
      <vt:lpstr>supplyfutureyear</vt:lpstr>
      <vt:lpstr>temprange</vt:lpstr>
      <vt:lpstr>threeyears</vt:lpstr>
      <vt:lpstr>totaljoiners</vt:lpstr>
      <vt:lpstr>totalleavers</vt:lpstr>
      <vt:lpstr>totalteachercost</vt:lpstr>
      <vt:lpstr>totalteachers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Lenovo-User</cp:lastModifiedBy>
  <dcterms:created xsi:type="dcterms:W3CDTF">2012-04-24T14:53:20Z</dcterms:created>
  <dcterms:modified xsi:type="dcterms:W3CDTF">2022-12-07T17:39:45Z</dcterms:modified>
</cp:coreProperties>
</file>